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Default Extension="png" ContentType="image/png"/>
  <Default Extension="jpeg" ContentType="image/jpeg"/>
  <Override PartName="/xl/styles.xml" ContentType="application/vnd.openxmlformats-officedocument.spreadsheetml.styles+xml"/>
  <Override PartName="/xl/drawings/drawing1.xml" ContentType="application/vnd.openxmlformats-officedocument.drawing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ctrProps/ctrProp1.xml" ContentType="application/vnd.ms-excel.controlproperties+xml"/>
  <Override PartName="/xl/ctrProps/ctrProp2.xml" ContentType="application/vnd.ms-excel.controlproperties+xml"/>
  <Override PartName="/xl/ctrProps/ctrProp3.xml" ContentType="application/vnd.ms-excel.controlproperties+xml"/>
  <Override PartName="/xl/ctrProps/ctrProp4.xml" ContentType="application/vnd.ms-excel.controlproperties+xml"/>
  <Override PartName="/xl/ctrProps/ctrProp5.xml" ContentType="application/vnd.ms-excel.controlproperties+xml"/>
  <Override PartName="/xl/ctrProps/ctrProp6.xml" ContentType="application/vnd.ms-excel.controlproperties+xml"/>
  <Override PartName="/xl/ctrProps/ctrProp7.xml" ContentType="application/vnd.ms-excel.controlproperties+xml"/>
  <Override PartName="/xl/ctrProps/ctrProp8.xml" ContentType="application/vnd.ms-excel.controlproperties+xml"/>
  <Override PartName="/xl/drawings/drawing2.xml" ContentType="application/vnd.openxmlformats-officedocument.drawing+xml"/>
  <Default Extension="vml" ContentType="application/vnd.openxmlformats-officedocument.vmlDrawi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franc\Desktop\"/>
    </mc:Choice>
  </mc:AlternateContent>
  <workbookProtection workbookAlgorithmName="SHA-512" workbookHashValue="M0zqX7h1F+GVA4cuP27JjUV9kw5bmIesUGGhXXiJoXvE7FtCWse6WWiaPlIY+rKqIGT+XU4EEGOT0TFdQkTSJg==" workbookSaltValue="bt/6XvPcfWqSXzMQgimwng==" workbookSpinCount="100000" lockStructure="1"/>
  <bookViews>
    <workbookView xWindow="-120" yWindow="-120" windowWidth="29040" windowHeight="15840" activeTab="5"/>
  </bookViews>
  <sheets>
    <sheet name="BIENVENIDA" sheetId="8" r:id="rId3"/>
    <sheet name="EMPRESA" sheetId="11" r:id="rId4"/>
    <sheet name="ALTOS EJECUTIVOS" sheetId="16" r:id="rId5"/>
    <sheet name="OTROS CARGOS" sheetId="3" r:id="rId6"/>
    <sheet name="TABLAS" sheetId="2" r:id="rId7"/>
    <sheet name="NUEVOS CARGOS 2022" sheetId="22" r:id="rId8"/>
  </sheets>
  <externalReferences>
    <externalReference r:id="rId10"/>
  </externalReferences>
  <definedNames>
    <definedName name="_xlnm._FilterDatabase" localSheetId="2" hidden="1">'ALTOS EJECUTIVOS'!$A$7:$XEN$7</definedName>
    <definedName name="_xlnm._FilterDatabase" localSheetId="5" hidden="1">'NUEVOS CARGOS 2022'!$B$2:$C$2</definedName>
    <definedName name="_xlnm._FilterDatabase" localSheetId="3" hidden="1">'OTROS CARGOS'!$7:$801</definedName>
    <definedName name="Año">[1]MACRO!$D$17</definedName>
    <definedName name="_xlnm.Print_Area" localSheetId="1">EMPRESA!$B$1:$J$39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N6" i="11" l="1"/>
</calcChain>
</file>

<file path=xl/sharedStrings.xml><?xml version="1.0" encoding="utf-8"?>
<sst xmlns="http://schemas.openxmlformats.org/spreadsheetml/2006/main" count="9053" uniqueCount="860">
  <si>
    <t>FORMULARIO DE ANTECEDENTES</t>
  </si>
  <si>
    <t>ESTUDIO DE COMPENSACIONES DE ALTOS EJECUTIVOS</t>
  </si>
  <si>
    <t>Nombre</t>
  </si>
  <si>
    <t>Cargo</t>
  </si>
  <si>
    <t>Mail</t>
  </si>
  <si>
    <t>Fono</t>
  </si>
  <si>
    <t>Celular</t>
  </si>
  <si>
    <t>ANTECEDENTES DE LA EMPRESA</t>
  </si>
  <si>
    <t>Empresa</t>
  </si>
  <si>
    <t>Rut Empresa</t>
  </si>
  <si>
    <t>Si es Filial indique la Matriz</t>
  </si>
  <si>
    <t>Tipo de Sociedad</t>
  </si>
  <si>
    <t>Sector</t>
  </si>
  <si>
    <t>Sector Específico</t>
  </si>
  <si>
    <t>Horas Jornada Semanal</t>
  </si>
  <si>
    <t>Año</t>
  </si>
  <si>
    <t>Ebitda MMUS$</t>
  </si>
  <si>
    <t>Ventas MMUS$</t>
  </si>
  <si>
    <t>COMENTARIOS</t>
  </si>
  <si>
    <t>ANTECEDENTES DEL CARGO</t>
  </si>
  <si>
    <t>PERFIL DEL EJECUTIVO</t>
  </si>
  <si>
    <t>X</t>
  </si>
  <si>
    <t>PREGRADO</t>
  </si>
  <si>
    <t>PRIMER POSTGRADO</t>
  </si>
  <si>
    <t>SEGUNDO POSTGRADO</t>
  </si>
  <si>
    <t>Nombre del Cargo en la Empresa</t>
  </si>
  <si>
    <t>Nombre del Cargo al que Reporta</t>
  </si>
  <si>
    <t>Grado del Cargo según Evaluación Utilizada</t>
  </si>
  <si>
    <t>% de Jornada Trabajado</t>
  </si>
  <si>
    <t>Dotación bajo el Cargo (Directa e Indirecta)</t>
  </si>
  <si>
    <t>Nacionalidad</t>
  </si>
  <si>
    <t>Nivel de Estudios</t>
  </si>
  <si>
    <t>Título Profesional Pregrado</t>
  </si>
  <si>
    <t>Universidad Pregrado</t>
  </si>
  <si>
    <t>Título Postgrado  1</t>
  </si>
  <si>
    <t>Institución Postgrado 1</t>
  </si>
  <si>
    <t>Título Postgrado 2</t>
  </si>
  <si>
    <t>Institución Postgrado 2</t>
  </si>
  <si>
    <t>Sueldo Base Mensual
$</t>
  </si>
  <si>
    <t>Gratificación Mensual
$</t>
  </si>
  <si>
    <t>Asignación Almuerzo 
Mensual
$</t>
  </si>
  <si>
    <t>Valor Casino 
 Bruto
Mensual 
$</t>
  </si>
  <si>
    <t>Asignación Movilización
Mensual
$</t>
  </si>
  <si>
    <t>Asignación de Zona
Mensual
$</t>
  </si>
  <si>
    <t>Otros Ingresos Fijos Mensuales
$</t>
  </si>
  <si>
    <t>Detalle Otros Ingresos Fijos 
Mensuales</t>
  </si>
  <si>
    <t>Participación de Utilidades 
Anuales
$</t>
  </si>
  <si>
    <t>Otras Rentas Variables
Anuales
$</t>
  </si>
  <si>
    <t>Marca - Modelo</t>
  </si>
  <si>
    <t>Valor Estimado del Vehículo 
$</t>
  </si>
  <si>
    <t>Estacionamiento Mensual
$</t>
  </si>
  <si>
    <t>Bencina y Tag Mensual
$</t>
  </si>
  <si>
    <t>Plan de Celular
Mensual
$</t>
  </si>
  <si>
    <t>Aguinaldo 
Fiestas Patrias
Anual
$</t>
  </si>
  <si>
    <t>Aguinaldo 
Navidad
Anual
$</t>
  </si>
  <si>
    <t>Bono Vacaciones
Anual
$</t>
  </si>
  <si>
    <t>Otros Beneficios Monetarios 
Anuales
$</t>
  </si>
  <si>
    <t>Otros Beneficios no Monetarios
Anualizado
$</t>
  </si>
  <si>
    <t>Costo Prima Seguro de Vida Mensual
$</t>
  </si>
  <si>
    <t>Ejemplo: Gerente de Operaciones</t>
  </si>
  <si>
    <t>Gerente General</t>
  </si>
  <si>
    <t>RM</t>
  </si>
  <si>
    <t>SI</t>
  </si>
  <si>
    <t>NO</t>
  </si>
  <si>
    <t>Masculino</t>
  </si>
  <si>
    <t>Chileno</t>
  </si>
  <si>
    <t>Magister</t>
  </si>
  <si>
    <t>U. de Chile</t>
  </si>
  <si>
    <t>MBA</t>
  </si>
  <si>
    <t>UAI</t>
  </si>
  <si>
    <t>Master of Science in Engineering</t>
  </si>
  <si>
    <t>Avanzado</t>
  </si>
  <si>
    <t>Bono combustible, asignación de cargo</t>
  </si>
  <si>
    <t>Incentivo por Productividad</t>
  </si>
  <si>
    <t>Dietas de Directorio, Bono Proyecto, Bono Spot</t>
  </si>
  <si>
    <t>Si</t>
  </si>
  <si>
    <t>BMW X1</t>
  </si>
  <si>
    <t>.</t>
  </si>
  <si>
    <t>Intermedio</t>
  </si>
  <si>
    <t>Universitario</t>
  </si>
  <si>
    <t>Femenino</t>
  </si>
  <si>
    <t>Básico</t>
  </si>
  <si>
    <t>NI</t>
  </si>
  <si>
    <t>COM-RE</t>
  </si>
  <si>
    <t>Comercial - Retail</t>
  </si>
  <si>
    <t>Nacional principalmente</t>
  </si>
  <si>
    <t>NAC</t>
  </si>
  <si>
    <t>Soc. Anónima Abierta</t>
  </si>
  <si>
    <t>SA AB</t>
  </si>
  <si>
    <t>HAY</t>
  </si>
  <si>
    <t>CM</t>
  </si>
  <si>
    <t>Consumo Masivo</t>
  </si>
  <si>
    <t>Internacional principalmente</t>
  </si>
  <si>
    <t>EXT</t>
  </si>
  <si>
    <t>Soc. Anónima Cerrada</t>
  </si>
  <si>
    <t>SA CER</t>
  </si>
  <si>
    <t>MERCER</t>
  </si>
  <si>
    <t>I Región</t>
  </si>
  <si>
    <t>I</t>
  </si>
  <si>
    <t>Doctorado</t>
  </si>
  <si>
    <t>FIN</t>
  </si>
  <si>
    <t>Financiero</t>
  </si>
  <si>
    <t>Mixto</t>
  </si>
  <si>
    <t>MIXTO</t>
  </si>
  <si>
    <t>Soc. Limitada</t>
  </si>
  <si>
    <t>LTDA.</t>
  </si>
  <si>
    <t>PROFILE</t>
  </si>
  <si>
    <t>II Región</t>
  </si>
  <si>
    <t>II</t>
  </si>
  <si>
    <t>IND</t>
  </si>
  <si>
    <t>Industrial</t>
  </si>
  <si>
    <t>Soc. por Acción</t>
  </si>
  <si>
    <t>SPA</t>
  </si>
  <si>
    <t>GGS</t>
  </si>
  <si>
    <t>III Región</t>
  </si>
  <si>
    <t>III</t>
  </si>
  <si>
    <t>SERV</t>
  </si>
  <si>
    <t>Servicios</t>
  </si>
  <si>
    <t>Otro</t>
  </si>
  <si>
    <t>OTROS</t>
  </si>
  <si>
    <t>IV Región</t>
  </si>
  <si>
    <t>IV</t>
  </si>
  <si>
    <t>NINGUNO</t>
  </si>
  <si>
    <t>V Región</t>
  </si>
  <si>
    <t>V</t>
  </si>
  <si>
    <t>Técnico</t>
  </si>
  <si>
    <t>VI Región</t>
  </si>
  <si>
    <t>VI</t>
  </si>
  <si>
    <t>VII Región</t>
  </si>
  <si>
    <t>VII</t>
  </si>
  <si>
    <t>Abogado</t>
  </si>
  <si>
    <t>VIII Región</t>
  </si>
  <si>
    <t>VIII</t>
  </si>
  <si>
    <t>Arquitecto</t>
  </si>
  <si>
    <t>IX Región</t>
  </si>
  <si>
    <t>IX</t>
  </si>
  <si>
    <t>Constructor Civil</t>
  </si>
  <si>
    <t>X Región</t>
  </si>
  <si>
    <t>Contador Auditor</t>
  </si>
  <si>
    <t>XI Región</t>
  </si>
  <si>
    <t>XI</t>
  </si>
  <si>
    <t>XII Región</t>
  </si>
  <si>
    <t>XII</t>
  </si>
  <si>
    <t>XIV Región</t>
  </si>
  <si>
    <t>XIV</t>
  </si>
  <si>
    <t>XV Región</t>
  </si>
  <si>
    <t>XV</t>
  </si>
  <si>
    <t>Psicólogo</t>
  </si>
  <si>
    <t>Sin profesión</t>
  </si>
  <si>
    <t>Ingeniero Comercial</t>
  </si>
  <si>
    <t>Ingeniero Civil Industrial</t>
  </si>
  <si>
    <t>Ingeniero Civil</t>
  </si>
  <si>
    <t>Ingeniero en Ejecución</t>
  </si>
  <si>
    <t>Otras profesiones Universitarias</t>
  </si>
  <si>
    <t>Universitario de Ejecución</t>
  </si>
  <si>
    <t>EMPRESA</t>
  </si>
  <si>
    <t>Fecha Próxima Negociación</t>
  </si>
  <si>
    <t xml:space="preserve">Indique detalles de ajustes y bono término: </t>
  </si>
  <si>
    <t>INCENTIVOS</t>
  </si>
  <si>
    <t>Nº Sueldos Base + Gratif.</t>
  </si>
  <si>
    <t>Nº Sueldos Base</t>
  </si>
  <si>
    <t>Monto Dinero</t>
  </si>
  <si>
    <t>No aplica</t>
  </si>
  <si>
    <t>Total Renta Fija</t>
  </si>
  <si>
    <t>Total Renta Bruta</t>
  </si>
  <si>
    <t>Auto Empresa</t>
  </si>
  <si>
    <t>Financiamiento compra Auto</t>
  </si>
  <si>
    <t>Leasing</t>
  </si>
  <si>
    <t>A todo evento</t>
  </si>
  <si>
    <t xml:space="preserve">Otro </t>
  </si>
  <si>
    <t>Con tope de años</t>
  </si>
  <si>
    <t>Tope Indemnización</t>
  </si>
  <si>
    <t>INFORMACIÓN DE NEGOCIACIONES COLECTIVAS</t>
  </si>
  <si>
    <t>Fecha Última Negociación</t>
  </si>
  <si>
    <t>(1) Incrementos en sueldo base, aguinaldos, 
otros haberes y beneficios monetarios 
incluidos en la planilla de remuneraciones</t>
  </si>
  <si>
    <t>(2) Incrementos en seguros, beneficios en especies y otros costos de personal no incluidos en planilla de remuneraciones</t>
  </si>
  <si>
    <t xml:space="preserve">Especifique a qué corresponde el Incentivo mensual
</t>
  </si>
  <si>
    <t xml:space="preserve">Especifique a qué corresponden las Otras Rentas Variables
</t>
  </si>
  <si>
    <t>Elija opción</t>
  </si>
  <si>
    <t>Región del Cargo</t>
  </si>
  <si>
    <t>Código Cargo</t>
  </si>
  <si>
    <t xml:space="preserve">        No            Se atrasó              Se adelantó</t>
  </si>
  <si>
    <t>Origen de Capital 
de la Empresa</t>
  </si>
  <si>
    <r>
      <t xml:space="preserve">TABLAS: </t>
    </r>
    <r>
      <rPr>
        <sz val="12"/>
        <color theme="1"/>
        <rFont val="Calibri"/>
        <family val="2"/>
        <scheme val="minor"/>
      </rPr>
      <t>Agradecemos respetar estos valores para facilitar la estandarización de información entre las empresas</t>
    </r>
  </si>
  <si>
    <t>Origen de Capital</t>
  </si>
  <si>
    <t>Sist Evaluación de Cargos</t>
  </si>
  <si>
    <t>Sistema de Evaluación de Cargos</t>
  </si>
  <si>
    <t>Nº de Sindicatos</t>
  </si>
  <si>
    <t>¿Se cambió la fecha de la próxima negociación?</t>
  </si>
  <si>
    <t>N° Colaboradores Involucrados</t>
  </si>
  <si>
    <t>Bono Término promedio por persona
$</t>
  </si>
  <si>
    <t>Valores asociados a personal Involucrado en ÚLTIMA NEGOCIACIÓN</t>
  </si>
  <si>
    <t>Monto Total aportado
 al Sindicato $</t>
  </si>
  <si>
    <t>Edad
(en años)</t>
  </si>
  <si>
    <t>Antigüedad en la Empresa
(en años)</t>
  </si>
  <si>
    <t>Antigüedad en el Cargo
(en años)</t>
  </si>
  <si>
    <t>Si es otro Título, indique cuál</t>
  </si>
  <si>
    <t>IDIOMA</t>
  </si>
  <si>
    <t>Género</t>
  </si>
  <si>
    <t>Opciones</t>
  </si>
  <si>
    <t>Nivel de Inglés</t>
  </si>
  <si>
    <t>Causales Aplicadas</t>
  </si>
  <si>
    <t>Modalidad de Entrega Bono</t>
  </si>
  <si>
    <t>EJECUTIVOS</t>
  </si>
  <si>
    <t>Vehículo entregado por la Empresa
(SI-NO)</t>
  </si>
  <si>
    <t>Responsabilidad Corporativa
(SI-NO)</t>
  </si>
  <si>
    <t>Responsabilidad Internacional
(SI-NO)</t>
  </si>
  <si>
    <t>Género
(Masculino-Femenino)</t>
  </si>
  <si>
    <t>Vales Almuerzo Valor Bruto Mensual
$</t>
  </si>
  <si>
    <t>Incentivos en Target o Teórico
Mensual 
$</t>
  </si>
  <si>
    <t>Incentivos de Largo Plazo Pagados en el año
$</t>
  </si>
  <si>
    <t>Incentivo Target de Largo Plazo Anual
$</t>
  </si>
  <si>
    <t xml:space="preserve">Modalidad Entrega del Automóvil
</t>
  </si>
  <si>
    <t>Modalidad Entrega de Automóvil</t>
  </si>
  <si>
    <t>Período Renovación
del Vehículo
(en meses)</t>
  </si>
  <si>
    <t>Al renovar se queda con valor residual 
(SI-NO)</t>
  </si>
  <si>
    <t>Seguro, Patente y Mantención Anual
$</t>
  </si>
  <si>
    <t>Posee Indemnización sobre lo legal
(SI-NO)</t>
  </si>
  <si>
    <t>INDEMNIZACION</t>
  </si>
  <si>
    <t>BENEFICIOS</t>
  </si>
  <si>
    <t>SEGUROS</t>
  </si>
  <si>
    <t>Costo Empresa de Prima Seguro Salud
Mensual 
$</t>
  </si>
  <si>
    <t>OTRO, indique abajo, cuál</t>
  </si>
  <si>
    <t>Duración Instrumento Última Negociación (en meses)</t>
  </si>
  <si>
    <t>Monto del Incremento Total Anual por la Negociación</t>
  </si>
  <si>
    <t>Costo Anual Planilla al mes anterior a la Negociación  $</t>
  </si>
  <si>
    <r>
      <t xml:space="preserve">En Planilla de Remuneraciones  $ </t>
    </r>
    <r>
      <rPr>
        <b/>
        <vertAlign val="superscript"/>
        <sz val="9"/>
        <color theme="1"/>
        <rFont val="Arial"/>
        <family val="2"/>
      </rPr>
      <t xml:space="preserve">(1) </t>
    </r>
  </si>
  <si>
    <r>
      <t xml:space="preserve">En costos indirectos de personal $ </t>
    </r>
    <r>
      <rPr>
        <b/>
        <vertAlign val="superscript"/>
        <sz val="9"/>
        <color theme="1"/>
        <rFont val="Arial"/>
        <family val="2"/>
      </rPr>
      <t xml:space="preserve">(2) </t>
    </r>
  </si>
  <si>
    <t>University of California</t>
  </si>
  <si>
    <t>Modalidad de Entrega Bono de Gestión</t>
  </si>
  <si>
    <t>Arriendo, 13 Sueldo, Bonos Escolares</t>
  </si>
  <si>
    <t>Detalle Otros Beneficios Monetarios</t>
  </si>
  <si>
    <t>Detalle de Otros Beneficios
no Monetarios</t>
  </si>
  <si>
    <t>Mercadería, Gift Card, Casa</t>
  </si>
  <si>
    <t>Costo Prima Seguro Catastrófico Mensual
$</t>
  </si>
  <si>
    <t>INDEMNIZACIONES</t>
  </si>
  <si>
    <t>Costo Anual  Planilla de Remuneraciones MM$</t>
  </si>
  <si>
    <t>N° Colaboradores Sindicalizados a Dic 2020</t>
  </si>
  <si>
    <t>Porcentaje Sindicalizados Dic 2020</t>
  </si>
  <si>
    <t>ID OCUPANTE</t>
  </si>
  <si>
    <t>LIBRE USO</t>
  </si>
  <si>
    <t>Nº Colaboradores Totales</t>
  </si>
  <si>
    <t>Información a Diciembre de 2021</t>
  </si>
  <si>
    <t>Nº Colaboradores 
Adm.y Finanzas</t>
  </si>
  <si>
    <t>Nº Colaboradores 
Personas</t>
  </si>
  <si>
    <t>Nº Colaboradores 
Informática</t>
  </si>
  <si>
    <t>Bono Gestión Anual Pagado  por 
Gestión 2021
$</t>
  </si>
  <si>
    <t>Areas Transversales</t>
  </si>
  <si>
    <t>INFORMACION al 31 de marzo de 2022</t>
  </si>
  <si>
    <t>Asignación Herramientas 
Teletrabajo Mensual
$</t>
  </si>
  <si>
    <t>Sin topes legales</t>
  </si>
  <si>
    <t>Con tope de 11 años</t>
  </si>
  <si>
    <t>Con tope de UF 90</t>
  </si>
  <si>
    <t>COMPENSACION DEL CARGO - Cifras al 31 de marzo de 2022</t>
  </si>
  <si>
    <t>Asig. Monetaria Vehículo 
(Car Allowance)
Mensual
$</t>
  </si>
  <si>
    <r>
      <t xml:space="preserve">Cargar este </t>
    </r>
    <r>
      <rPr>
        <b/>
        <sz val="11"/>
        <color theme="1" tint="0.0499899983406067"/>
        <rFont val="Arial"/>
        <family val="2"/>
      </rPr>
      <t>formulario y organigrama</t>
    </r>
    <r>
      <rPr>
        <sz val="11"/>
        <color theme="1" tint="0.0499899983406067"/>
        <rFont val="Arial"/>
        <family val="2"/>
      </rPr>
      <t xml:space="preserve"> en la plataforma.</t>
    </r>
  </si>
  <si>
    <t>Otros haberes no imponibles
 Mensual 
$</t>
  </si>
  <si>
    <t>RF_SB2</t>
  </si>
  <si>
    <t>RF_SB1</t>
  </si>
  <si>
    <t>RF_200</t>
  </si>
  <si>
    <t>RF_300</t>
  </si>
  <si>
    <t>BE_250</t>
  </si>
  <si>
    <t>BE_280</t>
  </si>
  <si>
    <t>RF_400</t>
  </si>
  <si>
    <t>RF_500</t>
  </si>
  <si>
    <t>RF_600</t>
  </si>
  <si>
    <t>RF_700</t>
  </si>
  <si>
    <t>RF_800</t>
  </si>
  <si>
    <t>RF_900</t>
  </si>
  <si>
    <t>RV_10R</t>
  </si>
  <si>
    <t>RV_10T</t>
  </si>
  <si>
    <t>RV_300</t>
  </si>
  <si>
    <t>RV_50R</t>
  </si>
  <si>
    <t>RV_50T</t>
  </si>
  <si>
    <t>RV_400</t>
  </si>
  <si>
    <t>BE_AU1</t>
  </si>
  <si>
    <t>BE_AU2</t>
  </si>
  <si>
    <t>BE_AU3</t>
  </si>
  <si>
    <t>BE_100</t>
  </si>
  <si>
    <t>BE_120</t>
  </si>
  <si>
    <t>BE_140</t>
  </si>
  <si>
    <t>BE_200</t>
  </si>
  <si>
    <t>BE_300</t>
  </si>
  <si>
    <t>BE_400</t>
  </si>
  <si>
    <t>BE_500</t>
  </si>
  <si>
    <t>BE_600</t>
  </si>
  <si>
    <t>BE_700</t>
  </si>
  <si>
    <t>BE_810</t>
  </si>
  <si>
    <t>BE_820</t>
  </si>
  <si>
    <t>BE_IN10</t>
  </si>
  <si>
    <t>BE_IN30</t>
  </si>
  <si>
    <t>Incentivo Mensual
 (Promedio 12 meses)
$</t>
  </si>
  <si>
    <t>RV_BG</t>
  </si>
  <si>
    <t>RV_MOD</t>
  </si>
  <si>
    <t>BE_830</t>
  </si>
  <si>
    <t>BE_IN20</t>
  </si>
  <si>
    <t>RV_BNT0</t>
  </si>
  <si>
    <t>P_100</t>
  </si>
  <si>
    <t>C_100</t>
  </si>
  <si>
    <t>C_200</t>
  </si>
  <si>
    <t>Libre1</t>
  </si>
  <si>
    <t>Libre2</t>
  </si>
  <si>
    <t>C_RC</t>
  </si>
  <si>
    <t>C_RI</t>
  </si>
  <si>
    <t>C_GR</t>
  </si>
  <si>
    <t>C_REG</t>
  </si>
  <si>
    <t>C_DOT</t>
  </si>
  <si>
    <t>P_G</t>
  </si>
  <si>
    <t>P_ED</t>
  </si>
  <si>
    <t>P_NA</t>
  </si>
  <si>
    <t>P_ANE</t>
  </si>
  <si>
    <t>P_ANC</t>
  </si>
  <si>
    <t>EST_T</t>
  </si>
  <si>
    <t>EST_NIV</t>
  </si>
  <si>
    <t>EST_T2</t>
  </si>
  <si>
    <t>EST_U</t>
  </si>
  <si>
    <t>EST_PT2</t>
  </si>
  <si>
    <t>EST_PT1</t>
  </si>
  <si>
    <t>EST_UP1</t>
  </si>
  <si>
    <t>EST_UP2</t>
  </si>
  <si>
    <t>EST_ING</t>
  </si>
  <si>
    <t>RF_DET</t>
  </si>
  <si>
    <t>RV_DET1</t>
  </si>
  <si>
    <t>RV_DET2</t>
  </si>
  <si>
    <t>BE_AU4</t>
  </si>
  <si>
    <t>BE_AU5</t>
  </si>
  <si>
    <t>BE_AU6</t>
  </si>
  <si>
    <t>BE_DET1</t>
  </si>
  <si>
    <t>BE_DET2</t>
  </si>
  <si>
    <t>E_100</t>
  </si>
  <si>
    <t>E_110</t>
  </si>
  <si>
    <t>E_101</t>
  </si>
  <si>
    <t>RUT</t>
  </si>
  <si>
    <t>Matriz</t>
  </si>
  <si>
    <t>Tipo Sociedad</t>
  </si>
  <si>
    <t>E_130</t>
  </si>
  <si>
    <t>E_120</t>
  </si>
  <si>
    <t>E_140</t>
  </si>
  <si>
    <t>E_145</t>
  </si>
  <si>
    <t>E_150</t>
  </si>
  <si>
    <t>E_160</t>
  </si>
  <si>
    <t>E_200</t>
  </si>
  <si>
    <t>E_300</t>
  </si>
  <si>
    <t>E_400</t>
  </si>
  <si>
    <t>RESPONSABLE CIFRAS</t>
  </si>
  <si>
    <t>E_102</t>
  </si>
  <si>
    <t>E_103</t>
  </si>
  <si>
    <t>E_104</t>
  </si>
  <si>
    <t>E_105</t>
  </si>
  <si>
    <t>E_500</t>
  </si>
  <si>
    <t>S_100</t>
  </si>
  <si>
    <t>S_110</t>
  </si>
  <si>
    <t>S_120</t>
  </si>
  <si>
    <t>S_130</t>
  </si>
  <si>
    <t>S_140</t>
  </si>
  <si>
    <t>S_150</t>
  </si>
  <si>
    <t>S_160</t>
  </si>
  <si>
    <t>S_170</t>
  </si>
  <si>
    <t>S_180</t>
  </si>
  <si>
    <t>S_190</t>
  </si>
  <si>
    <t>S_200</t>
  </si>
  <si>
    <t>S_210</t>
  </si>
  <si>
    <t>S_220</t>
  </si>
  <si>
    <t>S_230</t>
  </si>
  <si>
    <t>S_240</t>
  </si>
  <si>
    <t>S_250</t>
  </si>
  <si>
    <t>S_260</t>
  </si>
  <si>
    <t>S_270</t>
  </si>
  <si>
    <t>S_280</t>
  </si>
  <si>
    <r>
      <t xml:space="preserve">Agradecemos completar las hojas </t>
    </r>
    <r>
      <rPr>
        <b/>
        <sz val="11"/>
        <color rgb="FF00A1AA"/>
        <rFont val="Arial"/>
        <family val="2"/>
      </rPr>
      <t>EMPRESA, ALTOS EJECUTIVOS Y OTROS CARGOS.</t>
    </r>
  </si>
  <si>
    <t>ALTOS EJECUTIVOS</t>
  </si>
  <si>
    <t>OTROS CARGOS</t>
  </si>
  <si>
    <t>Incluir al Gerente General, sus reportes directos y todo cargo de nivel gerencial</t>
  </si>
  <si>
    <r>
      <t xml:space="preserve">Enviarnos también, el </t>
    </r>
    <r>
      <rPr>
        <b/>
        <sz val="11"/>
        <color rgb="FF00A1AA"/>
        <rFont val="Arial"/>
        <family val="2"/>
      </rPr>
      <t>organigrama de la empresa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en cualquier formato.</t>
    </r>
  </si>
  <si>
    <r>
      <t xml:space="preserve">NUEVOS CARGOS 2022: </t>
    </r>
    <r>
      <rPr>
        <sz val="11"/>
        <color theme="1"/>
        <rFont val="Arial"/>
        <family val="2"/>
      </rPr>
      <t>Cargos transversales</t>
    </r>
  </si>
  <si>
    <t>Descriptor</t>
  </si>
  <si>
    <t>Profesional responsable de llevar las causas judiciales que le sean asignadas, así como gestionar o solucionar temas de mediana complejidad. Se requiere Abogado, con experiencia de alrededor de 2 años.</t>
  </si>
  <si>
    <t>Auditor</t>
  </si>
  <si>
    <t>Realiza auditorías a los diferentes procesos de la empresa, realiza las pruebas de auditoría, elabora informes con hallazgos obtenidos, realiza seguimiento a planes de acción definidos por las áreas. Investiga fraudes y denuncias. Se requiere Contador Auditor o profesional equivalente, experiencia entre 2 y 3 años</t>
  </si>
  <si>
    <t>Laboratorista</t>
  </si>
  <si>
    <t>Realiza y analiza pruebas de laboratorio (químicas, físicas y otros afines). Certifica los productos en su etapa de elaboración inicial, intermedia y/o final. Efectúa los controles de calidad establecidos por procedimientos y normas internas y externas. Profesional del área química, técnico laboratorista o equivalente, con alrededor de 3 años de experiencia.</t>
  </si>
  <si>
    <t>Técnico en Prevención / Salud Ocupacional</t>
  </si>
  <si>
    <t>Cumple y hace cumplir la legislación y normativas legales vigentes sobre Seguridad y Salud Ocupacional y sistemas de gestión. Establece y mantiene procedimientos con identificación de peligros, evaluación de los riesgos y medidas de control y correctivas necesarias. Realiza charlas (5 minutos), auditorías, inducciones, simulacro y otras actividades preventivas. Elabora informes. Técnico en prevención de riesgos con alrededor de 2 años.</t>
  </si>
  <si>
    <t>Guardia de Seguridad</t>
  </si>
  <si>
    <t>Responsable de ejercer el control de entrada y salida de personas, vehículos y bultos en general desde y hacia la entidad, así como acciones de vigilancia, tendientes a proteger a los colaboradores, público, bienes e infraestructura de la organización. Experiencia alrededor de 3 años en funciones similares.</t>
  </si>
  <si>
    <t>Ejecutivo de Ventas Terreno</t>
  </si>
  <si>
    <t>Realiza la ruta asignada, visitando clientes para tomar sus pedidos, como también captar nuevos clientes. Mantiene la cartera a cargo, atendiendo sus llamados y  llamando para ofrecer/negociar ventas. Eventualmente puede tener a cargo la preparación y envío de cotizaciones y muestras, realizar pruebas, ingreso de los pedidos, confirmación de pagos, entre otros aspectos administrativos. Se requiere experiencia de 2 a 3 años en ventas afines.</t>
  </si>
  <si>
    <t>Asistente de Marketing</t>
  </si>
  <si>
    <t xml:space="preserve">Asiste en funciones de marketing tales como desarrollo y mantención de web y sus landing, implementación de campañas análogas y digitales de fidelización y marketing, apoyo en cotización de servicios de marketing y en la mantención de la documentación y materiales de marketing. Diseñador, publicista o afín, con experiencia entre 2 y 3 años.
</t>
  </si>
  <si>
    <t>Jefe de Crédito y Cobranzas</t>
  </si>
  <si>
    <t xml:space="preserve">Administra el  proceso de otorgamiento de créditos, integra/lidera comité respectivo. Supervisa la gestión de cobranzas de la compañía de acuerdo a los procedimientos y políticas generales establecidos. Lidera el equipo de trabajo a su cargo. Prepara informes para la toma de decisiones del área. Contador Auditor, Ingeniero en Administración de Empresas o similar con experiencia entre 3 y 5 años
</t>
  </si>
  <si>
    <t>Analista de Finanzas</t>
  </si>
  <si>
    <t>Genera y entrega información relevante para apoyar la planificación financiera y confección del presupuesto. Apoya la confección de los flujos de caja y de los pronósticos financieros y económicos para apoyar la toma de decisiones. Realiza evaluación financiera de proyectos. Ingeniero comercial o profesional equivalente con 2 a 3 años de experiencia.</t>
  </si>
  <si>
    <t>Analista Contable</t>
  </si>
  <si>
    <t xml:space="preserve">Realiza registros contables de naturaleza rutinaria, realiza sumas de control, cuadra cuentas, verifica secuencias numéricas, realiza conciliaciones de cuentas  y ejecuta otras tareas similares, cumpliendo normas establecidas e instrucciones de su jefe directo. Se requiere enseñanza técnica y experiencia superior a 3 años.  </t>
  </si>
  <si>
    <t>Secretaria Gerencia</t>
  </si>
  <si>
    <t xml:space="preserve">Asiste a los gerentes de áreas, coordina reuniones, atiende visitas.  Gestiona y guarda documentación del áre. Realiza/recibe llamadas. Apoya en la generación de informes o procesos simples. Gestiona materiales. Se requiere secretaria ejecutiva o equivalente, con  3 a 5 años de experiencia. </t>
  </si>
  <si>
    <t>Administrativo</t>
  </si>
  <si>
    <t xml:space="preserve">Efectúa tareas administrativas que requieren alguna especialización. Efectúa ingreso de datos, análisis simples, revisiones y cuadraturas, etc. Técnico en Administración, con experiencia superior a 3 años. </t>
  </si>
  <si>
    <t>Mensajero</t>
  </si>
  <si>
    <t xml:space="preserve">Efectúa el despacho de correspondencia a diversos destinatarios. Realiza trámites en instituciones financieras y/o públicas que requieren ciertos conocimientos específicos de los requisitos y pasos para efectuarlos; así como habilidades de relacionamiento. Puede manejar información confidencial de gerencia. Transporta documentos de valor. Se requiere enseñanza media completa y 2 años de experiencia.  </t>
  </si>
  <si>
    <t>Jefe de Turno</t>
  </si>
  <si>
    <t xml:space="preserve">Supervisa un proceso productivo durante un turno de trabajo. Supervisa el funcionamiento de los equipos y maquinarias, el desempeño del personal, verifica constantemente el cumplimiento de los programas de producción y dispone las acciones correctivas necesarias. Solicita reparaciones de emergencia. Estudios técnicos del área industrial y experiencia mínima de 3 años.  </t>
  </si>
  <si>
    <t>Técnico de Mantención</t>
  </si>
  <si>
    <t xml:space="preserve">Realiza trabajos de mantención y reparación mecánica, eléctrica o electrónica de maquinarias y equipos.  nvestiga y detecta fallas solucionando, en general, problemas de menor complejidad que aquellos que enfrentan  ingenieros. Técnico especializado con más de 3 años de experiencia. </t>
  </si>
  <si>
    <t>Comprador</t>
  </si>
  <si>
    <t xml:space="preserve">Solicita cotizaciones de acuerdo a las normas y procedimientos de la empresa. Activa órdenes de compra colocadas. Se mantiene permanentemente informado acerca de precios y condiciones de las líneas de productos ofrecidos por los proveedores de la empresa. Técnico Profesional de las áreas de administración o técnicas afines al giro, con experiencia superior a 3 años. </t>
  </si>
  <si>
    <t>Operador Bodega o Logistico</t>
  </si>
  <si>
    <t xml:space="preserve">Efectúa la recepción, almacenamiento y despacho de materiales o productos terminados.  Mantiene registros de las entradas y salidas de bodega en sistema, como también del inventario existente. Puede manejar la grúa. Técnico en logística o similar con 2 años de experiencia.   </t>
  </si>
  <si>
    <t>Operador de Maquina Compleja</t>
  </si>
  <si>
    <t xml:space="preserve">Opera maquinaria compleja y/o pesada que requiere capacitación o certificación. Verifica y controla las condiciones de operación de la maquinaria y solicita su reparación en caso de fallas y desperfectos. Enseñanza media técnica más cursos de entrenamiento específicos, experiencia superior a 3 años.  </t>
  </si>
  <si>
    <t>Operador de Maquina Mediana Complejidad</t>
  </si>
  <si>
    <t xml:space="preserve">Opera maquinaria de mediana complejidad. Verifica y controla las condiciones de operación de la maquinaria y solicita su reparación en caso de fallas y desperfectos. Enseñanza media técnica más cursos de entrenamiento específicos, experiencia superior a 1 año.  </t>
  </si>
  <si>
    <t>Operario de Producción</t>
  </si>
  <si>
    <t xml:space="preserve">Cargo genérico que refleja el nivel inferior del área de producción, que generalmente ingresan como ayudantes del área. Efectúa labores simples y rutinarias. No requiere estudios ni experiencia.  </t>
  </si>
  <si>
    <t>Asistente de Remuneraciones</t>
  </si>
  <si>
    <t xml:space="preserve">Colabora en el proceso de remuneraciones, prepara estadísticas, realiza actividades relacionadas con la mantención de contratos, registros y antecedentes del personal. Tramita subsidios por enfermedad o accidentes en las instituciones correspondientes. Técnico en administración con 2 años de experiencia. </t>
  </si>
  <si>
    <t>Ingeniero Pleno</t>
  </si>
  <si>
    <t>Desarrolla diseños y cálculos, aplicando técnicas y procedimientos ingeniería. Revisa que diseños, planos y otros documentos cumplan los requerimientos del proyecto. Se requiere Ingeniero Civil con experiencia de alrededor de 3 años.</t>
  </si>
  <si>
    <t>Ingeniero Junior</t>
  </si>
  <si>
    <t>Ayuda a desarrollar diseños y cálculos de acuerdo a instrucciones específicas y a preparar especificaciones técnicas. Se encuentra en etapa de entrenamiento. Se requiere Ingeniero Civil con 1 ó 2 años de experiencia</t>
  </si>
  <si>
    <t>Técnico de Soporte</t>
  </si>
  <si>
    <t>Apoya a usuarios en la resolución de problemas de software y hardware simples. Instala redes, equipos y software para usuarios de Pcs. Técnicos en informática o equivalentes, con 2 años de experiencia.</t>
  </si>
  <si>
    <t>Si le agregas claves a los archivos, las solicitaremos al subirlos a la plataforma.</t>
  </si>
  <si>
    <t>Magíster</t>
  </si>
  <si>
    <t>Bono Gestión Anual en Target
en Modalidad Indicada</t>
  </si>
  <si>
    <t xml:space="preserve">Ejemplo: </t>
  </si>
  <si>
    <t>Gerente de Operaciones</t>
  </si>
  <si>
    <t>Dietas de Directorio, Bono Proyecto,Spot</t>
  </si>
  <si>
    <t xml:space="preserve">Especifique a qué corresponden las 
Otras Rentas Variables
</t>
  </si>
  <si>
    <t>Arriendo, 13 Sueldo, B. Escolares</t>
  </si>
  <si>
    <t>Bono combustible, asig. de cargo</t>
  </si>
  <si>
    <t>SI NECESITA MAS LINES FAVOR COPIAR LA ANTERIOR</t>
  </si>
  <si>
    <t>N° Colaboradores Sindicalizados a Dic 2021</t>
  </si>
  <si>
    <t>Porcentaje Sindicalizados Dic 2021</t>
  </si>
  <si>
    <t>Prueba 1</t>
  </si>
  <si>
    <t>Claudia</t>
  </si>
  <si>
    <t>cargo cc</t>
  </si>
  <si>
    <t>mail cc</t>
  </si>
  <si>
    <t>fono cc</t>
  </si>
  <si>
    <t>celular cc</t>
  </si>
  <si>
    <t>77.777.777-7</t>
  </si>
  <si>
    <t>sector espec cc</t>
  </si>
  <si>
    <t>sistema cc</t>
  </si>
  <si>
    <t>comentario de ajuste bono</t>
  </si>
  <si>
    <t>Comentario global que bonito formulario</t>
  </si>
  <si>
    <t>GERENTE GENERAL</t>
  </si>
  <si>
    <t>GERENTE INDUSTRIAL</t>
  </si>
  <si>
    <t>GERENTE COMERCIAL</t>
  </si>
  <si>
    <t>GERENTE DE ADMINISTRACIÓN Y FINANZAS</t>
  </si>
  <si>
    <t>GERENTE TECNICO Y DESARROLLO SOSTENIBLE</t>
  </si>
  <si>
    <t>GERENTE DE PERSONAS</t>
  </si>
  <si>
    <t>GERENTE SUPPLY CHAIN</t>
  </si>
  <si>
    <t>CONTROLLER</t>
  </si>
  <si>
    <t>GERENTE DE VENTAS CONSTRUCTORAS</t>
  </si>
  <si>
    <t>GERENTE DE VENTAS RETAIL, FERRETERIA Y SUB DISTRIBUCIÓN</t>
  </si>
  <si>
    <t>SUB GERENTE DE PLANTA</t>
  </si>
  <si>
    <t>SUB GERENTE DE MARKETING</t>
  </si>
  <si>
    <t>JEFE CORPORATIVO DE PROYECTOS</t>
  </si>
  <si>
    <t>GERENTE DE PROYECTOS</t>
  </si>
  <si>
    <t>JEFE DE CONTABILIDAD</t>
  </si>
  <si>
    <t>JEFE ZONAL</t>
  </si>
  <si>
    <t>JEFE DE FAENA MINERA</t>
  </si>
  <si>
    <t>JEFE DE PLANTA</t>
  </si>
  <si>
    <t>JEFE AREA TECNICA</t>
  </si>
  <si>
    <t>JEFE DE PRODUCCION</t>
  </si>
  <si>
    <t>JEFE AREA ESPECIFICACIONES</t>
  </si>
  <si>
    <t>SUB GERENTE DE ABASTECIMIENTO</t>
  </si>
  <si>
    <t>JEFE DE DESARROLLO ORGANIZACIONAL</t>
  </si>
  <si>
    <t>JEFE DE SEGURIDAD Y SALUD OCUPACIONAL</t>
  </si>
  <si>
    <t>CONTADOR GENERAL SENIOR</t>
  </si>
  <si>
    <t>JEFE DE SEGURIDAD, SALUD OCUPACIONAL Y MEDIOAMBIENTE</t>
  </si>
  <si>
    <t>GERENTE DE INGENIERIA</t>
  </si>
  <si>
    <t>SUB GERENTE DE SISTEMAS Y CONTROL DE GESTIÓN</t>
  </si>
  <si>
    <t>SUB GERENTE DE VENTAS INDUSTRIAL AGRÍCOLA</t>
  </si>
  <si>
    <t>JEFE DE LOGISTICA</t>
  </si>
  <si>
    <t>JEFE DE PERSONAS</t>
  </si>
  <si>
    <t>JEFE SOSTENIBILIDAD Y SISTEMA INTEGRADO DE GESTION</t>
  </si>
  <si>
    <t>JEFE DE BIENESTAR</t>
  </si>
  <si>
    <t>JEFE DE PROCESOS Y WCM</t>
  </si>
  <si>
    <t>JEFE ESPECIFICACIONES</t>
  </si>
  <si>
    <t>JEFE DE MANTENIMIENTO</t>
  </si>
  <si>
    <t>JEFE DE EXPORTACIONES</t>
  </si>
  <si>
    <t>JEFE CALIDAD</t>
  </si>
  <si>
    <t>JEFE PROYECTOS SAP</t>
  </si>
  <si>
    <t>JEFE TI</t>
  </si>
  <si>
    <t>JEFE GESTION BODEGA</t>
  </si>
  <si>
    <t>INGENIERO GESTIÓN MEDIO AMBIENTAL</t>
  </si>
  <si>
    <t>AUDITOR INTERNO</t>
  </si>
  <si>
    <t>JEFE DE PRODUCCION AISLAN/PRODUCTOS ESPECIALES</t>
  </si>
  <si>
    <t>JEFE DE FACTURACION Y COBRANZAS</t>
  </si>
  <si>
    <t>JEFE WORK CENTER</t>
  </si>
  <si>
    <t>JEFE DE GESTION DE COMPRAS</t>
  </si>
  <si>
    <t>JEFE COMERCIO EXTERIOR</t>
  </si>
  <si>
    <t>JEFE DE TESORERIA</t>
  </si>
  <si>
    <t>GESTOR DE INNOVACION Y DESARROLLO</t>
  </si>
  <si>
    <t>AUDITOR DE PROCESOS</t>
  </si>
  <si>
    <t>ANALISTA IMPUESTOS</t>
  </si>
  <si>
    <t>SUB GTE PRODUCTIVIDAD E INSTALADORES</t>
  </si>
  <si>
    <t>JEFE DE VENTAS</t>
  </si>
  <si>
    <t>JEFE DE MARKETING</t>
  </si>
  <si>
    <t>JEFE DE PRODUCTOS ESPECIALES</t>
  </si>
  <si>
    <t>JEFE DE SOLUCIONES CONSTRUCTIVAS</t>
  </si>
  <si>
    <t>JEFE DE VENTAS RETAIL</t>
  </si>
  <si>
    <t>JEFE DE TURNO</t>
  </si>
  <si>
    <t>REPRESENTANTE VENTAS</t>
  </si>
  <si>
    <t>JEFE DE CONTROL GESTIÓN</t>
  </si>
  <si>
    <t>JEFE DE VENTAS FERRETERÍA Y SUB DISTRIBUCIÓN</t>
  </si>
  <si>
    <t>INGENIERO DE ESTUDIOS</t>
  </si>
  <si>
    <t>JEFE DE ESPECIALIDAD</t>
  </si>
  <si>
    <t>JEFE MANTENIMIENTO GENERAL</t>
  </si>
  <si>
    <t>INGENIERO PREVENCIÓN DE RIESGOS</t>
  </si>
  <si>
    <t>JEFE DE MANTENIMIENTO ELECTRICO</t>
  </si>
  <si>
    <t>INGENIERO DE PLANTA</t>
  </si>
  <si>
    <t>INGENIERO DE PROYECTOS</t>
  </si>
  <si>
    <t>JEFE DE MANTENIMIENTO AISLAN</t>
  </si>
  <si>
    <t>ARQUITECTO ESPECIFICACIONES</t>
  </si>
  <si>
    <t>JEFE DE PROYECTOS</t>
  </si>
  <si>
    <t>INGENIERO CONTROL DE GESTIÓN</t>
  </si>
  <si>
    <t>PLANIFICADOR EXPLOTACION MINERA</t>
  </si>
  <si>
    <t>INGENIERO DE CONFIABILIDAD</t>
  </si>
  <si>
    <t>GESTOR SAP MANTENIMIENTO</t>
  </si>
  <si>
    <t>CONSULTOR SAP</t>
  </si>
  <si>
    <t>JEFE DE REMUNERACIONES</t>
  </si>
  <si>
    <t>ENCARGADO CONTROL DE PAGO</t>
  </si>
  <si>
    <t>PLANIFICADOR DE PRODUCIÓN</t>
  </si>
  <si>
    <t>JEFE DE MANTENIMIENTO MECANICO</t>
  </si>
  <si>
    <t>INGENIERO SOSTENIBILIDAD Y SISTEMA INTEGRADO DE GESTION</t>
  </si>
  <si>
    <t>ANALISTA CONTABLE</t>
  </si>
  <si>
    <t>DESARROLLADOR QLIKVIEW</t>
  </si>
  <si>
    <t>ANALISTA ACTIVO FIJO</t>
  </si>
  <si>
    <t>ASISTENTE DE GERENCIA Y COMERCIAL</t>
  </si>
  <si>
    <t>ENCARGADA DE RECLUTAMIENTO Y SELECCIÓN</t>
  </si>
  <si>
    <t>LEAD</t>
  </si>
  <si>
    <t>ANALISTA CTAS CTES SENIOR</t>
  </si>
  <si>
    <t>ASISTENTE TECNICO COMERCIAL CONSTRUCTORA</t>
  </si>
  <si>
    <t>ASISTENTE AUDITOR</t>
  </si>
  <si>
    <t>ANALISTA DE COSTOS</t>
  </si>
  <si>
    <t>COMPRADOR</t>
  </si>
  <si>
    <t>INGENIERO DE GESTION MINERA</t>
  </si>
  <si>
    <t>SUPERVISOR DE DISTRIBUCION</t>
  </si>
  <si>
    <t>ENCARGADO DE BODEGA</t>
  </si>
  <si>
    <t>INGENIERO DE GESTION LOGISTICA</t>
  </si>
  <si>
    <t>SUPERVISOR DE CALIDAD</t>
  </si>
  <si>
    <t>SUPERVISOR TI</t>
  </si>
  <si>
    <t>CONTADOR</t>
  </si>
  <si>
    <t>MECANICO MANTENIMIENTO</t>
  </si>
  <si>
    <t>SUPERVISOR DE MANTENIMIENTO</t>
  </si>
  <si>
    <t>SUPERVISOR ASISTENCIA TECNICA</t>
  </si>
  <si>
    <t>ANALISTA DE IMPORTACIONES</t>
  </si>
  <si>
    <t>PLANIFICADOR DE MANTENIMIENTO</t>
  </si>
  <si>
    <t>INGENIERO DE DEMANDA Y PRECIOS</t>
  </si>
  <si>
    <t>ANALISTA DE FORMACIÓN Y CAPACITACIÓN</t>
  </si>
  <si>
    <t>DISEÑADOR(A) WORK CENTER</t>
  </si>
  <si>
    <t>INGENIERO DE PROCESOS</t>
  </si>
  <si>
    <t>SUPERVISOR MANTENIMIENTO ELECTRICO</t>
  </si>
  <si>
    <t>MECANICO MANTENIMIENTO AISLAN</t>
  </si>
  <si>
    <t>ELECTROMECANICO</t>
  </si>
  <si>
    <t>INGENIERO PROCESOS Y WCM</t>
  </si>
  <si>
    <t>JEFE LOGISTICA</t>
  </si>
  <si>
    <t>INSTRUMENTISTA</t>
  </si>
  <si>
    <t>SUPERVISOR MANTENIMIENTO MECANICO</t>
  </si>
  <si>
    <t>LUBRICADOR PLANTA</t>
  </si>
  <si>
    <t>ANALISTA DE INVENTARIO</t>
  </si>
  <si>
    <t>ELECTRICO MANTENIMIENTO</t>
  </si>
  <si>
    <t>MECANICO AUTOMOTRIZ</t>
  </si>
  <si>
    <t>JEFE FACTURACION</t>
  </si>
  <si>
    <t>INSPECTOR CALIDAD</t>
  </si>
  <si>
    <t>ANALISTA DE GESTION PERSONAS</t>
  </si>
  <si>
    <t>ANALISTA DE TESORERIA</t>
  </si>
  <si>
    <t>ANALISTA CONTROL DE PAGO</t>
  </si>
  <si>
    <t>DIBUJANTE PROYECTISTA</t>
  </si>
  <si>
    <t>ANALISTA CUENTAS</t>
  </si>
  <si>
    <t>QUIMICA LABORATORISTA</t>
  </si>
  <si>
    <t>MECANICO MANTENCION</t>
  </si>
  <si>
    <t>SUPERVISOR DE TURNO</t>
  </si>
  <si>
    <t>PLANIFICADOR DE DISTRIBUCION</t>
  </si>
  <si>
    <t>JEFE GESTION LOGISTICA</t>
  </si>
  <si>
    <t>ANALISTA DE PRODUCTOS ESPECIALES</t>
  </si>
  <si>
    <t>SUPERVISOR</t>
  </si>
  <si>
    <t>GESTOR DE BUENAS PRACTICAS</t>
  </si>
  <si>
    <t>OPERADOR APILADOR</t>
  </si>
  <si>
    <t>AYUDANTE DE MANTENIMIENTO</t>
  </si>
  <si>
    <t>DIRECTORIO</t>
  </si>
  <si>
    <t>III REGION</t>
  </si>
  <si>
    <t>IV REGION</t>
  </si>
  <si>
    <t>X REGION</t>
  </si>
  <si>
    <t>V REGION</t>
  </si>
  <si>
    <t>NO EV</t>
  </si>
  <si>
    <t>si</t>
  </si>
  <si>
    <t>no</t>
  </si>
  <si>
    <t>M</t>
  </si>
  <si>
    <t>F</t>
  </si>
  <si>
    <t>CHILENA</t>
  </si>
  <si>
    <t>ARGENTINA</t>
  </si>
  <si>
    <t>VENEZUELA</t>
  </si>
  <si>
    <t>COLOMBIANA</t>
  </si>
  <si>
    <t>INGENIERIA COMERCIAL</t>
  </si>
  <si>
    <t>INGENIERO CIVIL EN QUIMICA</t>
  </si>
  <si>
    <t>OTRAS PROFESIONES UNIV</t>
  </si>
  <si>
    <t>INGIENERIA CIVIL INDUSTRIAL</t>
  </si>
  <si>
    <t>INGENIERO CIVIL INDUSTRIAL</t>
  </si>
  <si>
    <t>INGENIERO FORESTAL</t>
  </si>
  <si>
    <t>QUIMICO LABORATORISTA</t>
  </si>
  <si>
    <t>INGENIERO CIVIL MECANICO</t>
  </si>
  <si>
    <t xml:space="preserve">CONTADOR PUBLICO Y AUDITOR </t>
  </si>
  <si>
    <t xml:space="preserve">TECNICO EN COMERCIO EXTERIOR </t>
  </si>
  <si>
    <t>INGENIERO CIVIL EN MINAS</t>
  </si>
  <si>
    <t>ADMINISTRACION INDUSTRIAL MENCION PRODUCCION Y ABASTECIMIENTO</t>
  </si>
  <si>
    <t xml:space="preserve">INGENIERO CIVIL EN SONIDO Y ACUSTICA </t>
  </si>
  <si>
    <t>INGENIERO MECANICO</t>
  </si>
  <si>
    <t>INGENIERO CIVIL QUIMICO</t>
  </si>
  <si>
    <t>ARQUITECTO</t>
  </si>
  <si>
    <t xml:space="preserve">PSICOLOGO/A  </t>
  </si>
  <si>
    <t>MANTENCION ELECTRICA</t>
  </si>
  <si>
    <t>INGENIERO EN QUIMICA</t>
  </si>
  <si>
    <t>INGENIERO CIVIL ELECTRONICO</t>
  </si>
  <si>
    <t>INGENIERO EN EJECUCION EN MINAS / POSTITULO EN PRENCION DE RIESGOS</t>
  </si>
  <si>
    <t>CONTADOR GENERAL</t>
  </si>
  <si>
    <t>INGENIERO EN PREVENCION DE RIESGOS</t>
  </si>
  <si>
    <t>INGENIERO EN EJECUCION EN PREVENCION DE RIESGOS</t>
  </si>
  <si>
    <t xml:space="preserve">INGENIERIA CIVIL MECANICO  </t>
  </si>
  <si>
    <t>INGENIERO CIVIL</t>
  </si>
  <si>
    <t>INGENIERO COMERCIAL EN ADMINISTRACION DE EMPRESAS / CONTADOR AUDITOR</t>
  </si>
  <si>
    <t>INGENIERIA MECANICA / SIN TITULAR</t>
  </si>
  <si>
    <t>INGENIERIA EN EJECUCION INDUSTRIAL</t>
  </si>
  <si>
    <t xml:space="preserve">INGENIERIA ADMINISTRACION DE RECURSOS HUMANOS - ESPECIALIZACION EN  ADMINISTRACION DE RECURSOS HUMANOS    </t>
  </si>
  <si>
    <t xml:space="preserve">INGENIERIA AMBIENTAL </t>
  </si>
  <si>
    <t xml:space="preserve">ASISTENTE SOCIAL </t>
  </si>
  <si>
    <t xml:space="preserve">INGENIERO EN AUTOMATIZACION Y CONTROL INDUSTRIAL  </t>
  </si>
  <si>
    <t>TECNICO NIVEL SUPERIOR</t>
  </si>
  <si>
    <t>INGENIERO EN INFORMATICA</t>
  </si>
  <si>
    <t xml:space="preserve">INGENIERO DE EJECUCION INDUSTRIAL  </t>
  </si>
  <si>
    <t>INGENIERO EN EJECUCION QUIMICA</t>
  </si>
  <si>
    <t>INGENIERO CIVIL ELECTRICO</t>
  </si>
  <si>
    <t>INGIENERIA CIVIL QUIMICA</t>
  </si>
  <si>
    <t>INGENIERO EN PREVENCION DE RIESOS , CALIDAD Y MEDIOAMBIENTE</t>
  </si>
  <si>
    <t>INGENIERIA CIVIL</t>
  </si>
  <si>
    <t>INGENIERO EN EJECUCION MECANICA</t>
  </si>
  <si>
    <t>INGENIERO EN ADMINISTRACION INDUSTRIAL MENCION LOGISTICA</t>
  </si>
  <si>
    <t>INGENIERO COMERCIAL / INCOMPLETO</t>
  </si>
  <si>
    <t>CONTABILIDAD</t>
  </si>
  <si>
    <t xml:space="preserve">INGENIERIA QUIMICA Y UN POST GRADO ESPECIALISTA EN GERENCIA DE PROYECTOS  </t>
  </si>
  <si>
    <t>CONTADOR AUDITOR</t>
  </si>
  <si>
    <t>LICENCIADO EN ECONOMIA</t>
  </si>
  <si>
    <t>TECNICO EN MECANICA AUTOMOTRIZ / DIPLOMADO EN VENTAS</t>
  </si>
  <si>
    <t>SECRETARIADO ADMINISTRATIVO / DIPLOMADO EN ESTRATEGIAS DE VENTAS</t>
  </si>
  <si>
    <t xml:space="preserve">DIPLOMADO EJECUTIVO EN MARKETING DIGITAL </t>
  </si>
  <si>
    <t>INGENIERO DE EJECUCION EN MECANICA</t>
  </si>
  <si>
    <t>ENSEÑANZA MEDIA</t>
  </si>
  <si>
    <t>INGENIERO AGRONOMO</t>
  </si>
  <si>
    <t>TECNICO PROFESIONAL MECANICA HIDRONEUMATICA</t>
  </si>
  <si>
    <t xml:space="preserve">INGENIERIA DE EJECUCION EN GESTION INDUSTRIAL  </t>
  </si>
  <si>
    <t>INGENIERO INDUSTRIAL</t>
  </si>
  <si>
    <t xml:space="preserve">CONSTRUCTOR CIVIL </t>
  </si>
  <si>
    <t xml:space="preserve">TECNICO EN PUBLICIDAD CON MENCION EN COMERCIALIZACION -MARKETING GERENCIAL    </t>
  </si>
  <si>
    <t xml:space="preserve">INGENIERO AMBIENTAL </t>
  </si>
  <si>
    <t>INGENIERIA INDUSTRIAL / CONGELADA</t>
  </si>
  <si>
    <t>DISEÑO Y DECORACION DE INTERIORES</t>
  </si>
  <si>
    <t>PROGRAMACION DE COMPUTACION Y NUEVAS TECNOLOGIAS INFORMATICAS</t>
  </si>
  <si>
    <t>INGENIERIA INDUSTRIAL</t>
  </si>
  <si>
    <t>TECNICO UNIVERSITARIO EN MECANICA INDUSTRIAL</t>
  </si>
  <si>
    <t>UNIVERSITARIO</t>
  </si>
  <si>
    <t xml:space="preserve">TECNICO DE NIVEL MEDIO ADMINISTRACION DE RECURSOS HUMANOS   </t>
  </si>
  <si>
    <t xml:space="preserve">TECNICO UNIVERSITARIO CONTROL INDUSTRIAL </t>
  </si>
  <si>
    <t>INGENIERO CONSTRUCTOR</t>
  </si>
  <si>
    <t xml:space="preserve">LICENCIADA EN ARQUITECTURA </t>
  </si>
  <si>
    <t xml:space="preserve">INGENIERO DE EJECUCION INDUSTRIAL  MENCION MANTENIMIENTO Y LOGISTICA   </t>
  </si>
  <si>
    <t xml:space="preserve">INGENIERO EN COMPUTACION E INFORMATICA  </t>
  </si>
  <si>
    <t>TECNICO GESTION Y CONTROL DE CALIDAD</t>
  </si>
  <si>
    <t xml:space="preserve">TECNICO EN ADMINISTRACION DE EMPRESAS MENCION MARKETING - ONL - VIRTUAL    </t>
  </si>
  <si>
    <t>TECNICO ELECTRICIDAD INDUSTRIAL</t>
  </si>
  <si>
    <t>MAESTRO MAYOR DE OBRAS / CONSTRUCTOR CIVL</t>
  </si>
  <si>
    <t xml:space="preserve">INGENIERIA DE EJECUCION EN ADMINISTRACION  </t>
  </si>
  <si>
    <t>TECNICO MECANICA DE COMBUSTION INTERNA</t>
  </si>
  <si>
    <t>CONTADOR GENERAL / INGENIERO EN ADMINISTRACION INDUSTRIAL</t>
  </si>
  <si>
    <t xml:space="preserve">INGENIERO EN METALMECANICA </t>
  </si>
  <si>
    <t xml:space="preserve">TECNICO DE NIVEL SUPERIOR EN GESTION Y CONTROL DE CALIDAD    </t>
  </si>
  <si>
    <t xml:space="preserve">INGENIERIA  ACUSTICA </t>
  </si>
  <si>
    <t xml:space="preserve">INGENIERO DE EJECUCION EN GESTION LOGISTICA   </t>
  </si>
  <si>
    <t>GEOGRAFA</t>
  </si>
  <si>
    <t xml:space="preserve">INGENIERO EN ADMINISTRACION DE EMPRESAS MENCION MARKETING  - LICENCIADO EN ADMINISTRACION DE EMPRESAS </t>
  </si>
  <si>
    <t xml:space="preserve">TECNICO  NIVEL SUPERIOR GESTION Y CONTROL DE CALIDAD   </t>
  </si>
  <si>
    <t xml:space="preserve">INGENIERO DE SISTEMA </t>
  </si>
  <si>
    <t>TECNICO INDUSTRIAL</t>
  </si>
  <si>
    <t>TECNICO DE NIVEL MEDIO INDUSTRIAL - MECANICA DE COMBUSTION INTERNA Y AUTOMOTRIZ</t>
  </si>
  <si>
    <t xml:space="preserve">TECNICO NIVEL  SUPERIOR CONTADOR GENERAL </t>
  </si>
  <si>
    <t xml:space="preserve">INGENIERO EN ADMINISTRACION INDUSTRIAL MENCION LOGISTICA - DIPLOMADO EN GESTION LOGISTICA PARA ORGANIZACIONES EMPRESARIALES       </t>
  </si>
  <si>
    <t>TECNICO EN CONSTRUCCION</t>
  </si>
  <si>
    <t>ELECTROMECANICA</t>
  </si>
  <si>
    <t xml:space="preserve">INGENIERO EN ADMINISTRACION INDUSTRIAL MENCION PRODUCCION Y ABASTECIMIENTO    </t>
  </si>
  <si>
    <t>TECNICO NIVEL SUPERIOR  EN CONSTRUCCION</t>
  </si>
  <si>
    <t>TECNICO EN MAQUINAS Y HERRAMIENTAS</t>
  </si>
  <si>
    <t xml:space="preserve">INGENIERO EN INFORMACION Y CONTROL DE GESTION </t>
  </si>
  <si>
    <t xml:space="preserve">LICENCIADO EN DISEÑO </t>
  </si>
  <si>
    <t xml:space="preserve">DISEÑO DE INTERIORES </t>
  </si>
  <si>
    <t xml:space="preserve">INGENIERO MECANICO EN MANTENIMIENTO INDUSTRIAL  </t>
  </si>
  <si>
    <t>MAGISTER EN CIENCIAS DE LA ECONOMIA</t>
  </si>
  <si>
    <t>TECNICO EN MECANICA</t>
  </si>
  <si>
    <t xml:space="preserve">ADMINISTRACION DE SISTEMAS LOGISTICOS  </t>
  </si>
  <si>
    <t>INGENIERO EN MAQUINAS, VEHICULOS AUTOMOTRICES Y SISTEMAS ELECTRICOS</t>
  </si>
  <si>
    <t xml:space="preserve">QUIMICO INDUSTRIAL </t>
  </si>
  <si>
    <t>ESTRUCTURAS METALICAS</t>
  </si>
  <si>
    <t xml:space="preserve">SECRETARIA EJECUTIVA CASTELLANO </t>
  </si>
  <si>
    <t xml:space="preserve">TECNICO DE NIVEL SUPERIOR EN AUTOMATIZACION Y CONTROL INDUSTRIAL   </t>
  </si>
  <si>
    <t xml:space="preserve">TECNICO SUPERIOR UNIVERSITARIO EN CONTADURIA   </t>
  </si>
  <si>
    <t>TECNICO MECANICO DE MAQUINA Y HERRAMIENTAS</t>
  </si>
  <si>
    <t>TECNICO NIVEL SUPERIOR MECANICO AUTOMOTRIZ</t>
  </si>
  <si>
    <t>TECNICO NIVEL MEDIO</t>
  </si>
  <si>
    <t>CONSTRCUCIONES METALICAS</t>
  </si>
  <si>
    <t xml:space="preserve">INGENIERO EN QUIMICA INDUSTRIAL </t>
  </si>
  <si>
    <t>INGENIERIA EN ELECTRICIDAD Y AUTOMATIZACION</t>
  </si>
  <si>
    <t>TECNICO NIVEL SUPERIOR EN ADMINISTRACION DE EMPRESAS</t>
  </si>
  <si>
    <t xml:space="preserve">LICENCIADO EN ADMINISTRACION DE EMPRESA   </t>
  </si>
  <si>
    <t>TECNICO NIVEL SUPERIOR EN FINANZAS</t>
  </si>
  <si>
    <t xml:space="preserve">LICENCIADO EN CONTADURIA PUBLICA </t>
  </si>
  <si>
    <t xml:space="preserve">ELECTRICIDAD INDUSTRIAL </t>
  </si>
  <si>
    <t xml:space="preserve">TECNICO NIVEL SUPERIOR ANALISTA QUIMICO  </t>
  </si>
  <si>
    <t>TECNOLOGIA EN ANALISIS QUIMICO</t>
  </si>
  <si>
    <t>TECNICO EN PROYECTO Y DISEÑO MECANO</t>
  </si>
  <si>
    <t>TECNICO NIVEL SUPERIOR EN ELECTRICIDAD Y AUTOMATIZACION INDUSTRIAL</t>
  </si>
  <si>
    <t xml:space="preserve">MANTENIMIENTO INDUSTRIAL </t>
  </si>
  <si>
    <t>INGENIERO MECANICO EN PRODUCCION INDUSTRIAL</t>
  </si>
  <si>
    <t>PROGRAMA DE ESTUDIO MECANICA AUTOMOTRIZ</t>
  </si>
  <si>
    <t xml:space="preserve">TECNICO EN MANTENIMIENTO ELECTROMECANICO  </t>
  </si>
  <si>
    <t xml:space="preserve">INGENIERO DE EJECUCION EN GESTION INDUSTRIAL   </t>
  </si>
  <si>
    <t>TECNICO NIVEL SUPERIOR EN ADMINISTRACION Y LOGISTICA</t>
  </si>
  <si>
    <t>INGENIERO EN PROCESOS INDUSTRIALES</t>
  </si>
  <si>
    <t xml:space="preserve">TECNICO EN CONTROL INDUSTRIAL  </t>
  </si>
  <si>
    <t>TECNICO EN ELECTRICIDAD</t>
  </si>
  <si>
    <t xml:space="preserve">TECNICO EN MECANICA DE MAQUINAS HERRAMIENTAS   </t>
  </si>
  <si>
    <t xml:space="preserve">TECNICO EN ELECTRICIDAD Y ELECTRONICA   </t>
  </si>
  <si>
    <t>TECNICO EN MECANICA AUTOMOTRIZ Y AUTOTRONICA</t>
  </si>
  <si>
    <t xml:space="preserve">INGENIERO EN ADMINISTRACION DE EMPRESAS MENCION MARKETING  </t>
  </si>
  <si>
    <t>TECNICO NIVEL SUPERIOR EN AUTOMATIZACION Y CONTROL INDUSTRIAL</t>
  </si>
  <si>
    <t>MECANICO INDUSTRIAL</t>
  </si>
  <si>
    <t xml:space="preserve">TECNICO SUPERIOR UNIVERSITARIO PRODUCCION Y SUPERVISION INDUSTRIAL  </t>
  </si>
  <si>
    <t xml:space="preserve">TECNICO EN AUTOMATIZACION Y CONTROL INDUSTRIAL   </t>
  </si>
  <si>
    <t>INGENIERO QUIMICO</t>
  </si>
  <si>
    <t>TEC. NIVEL SUPERIOR EN LOGISTICA Y OPERACIONES INDUSTRIALES</t>
  </si>
  <si>
    <t>TECNICO EN CALIDAD Y SEGURIDAD AGROALIMENTARIA</t>
  </si>
  <si>
    <t>ADMINISTRACION DE EMPRESAS CON MENCION EN LOGISTICA Y OPERACION</t>
  </si>
  <si>
    <t>TECNICO EN PREVENCION DE RIESGOS</t>
  </si>
  <si>
    <t>BACHILLER EN EDUCACION MEDIA TECNICA, ESP INFORMATICA</t>
  </si>
  <si>
    <t>Enseñanza Media</t>
  </si>
  <si>
    <t>UNIVERSIDAD ADOLFO IBAÑEZ</t>
  </si>
  <si>
    <t>UNIVERSIDAD DE SANTIAGO DE CHILE</t>
  </si>
  <si>
    <t>UNIVERSIDAD CATÓLICA DE CHILE</t>
  </si>
  <si>
    <t>UNIVERSIDAD DE CONCEPCION</t>
  </si>
  <si>
    <t>UNIVERSIDAD TECNICA SANTA MARIA</t>
  </si>
  <si>
    <t>UNIVERSIDAD DIEGO PORTALES</t>
  </si>
  <si>
    <t>UNIVERSIDAD DE LA SERENA</t>
  </si>
  <si>
    <t>UNIVERSIDAD FEDERICO SANTA MARIA</t>
  </si>
  <si>
    <t>COMERCIO EXTERIOR DE SANTIAGO DE CHILE  ICCE</t>
  </si>
  <si>
    <t>INACAP</t>
  </si>
  <si>
    <t>UNIVERSIDAD TECNOLÓGICA VICENTE PEREZ ROSALES</t>
  </si>
  <si>
    <t>UNIVERSIDAD CATOLICA DE VALPARAISO</t>
  </si>
  <si>
    <t>UNIACC</t>
  </si>
  <si>
    <t>UNIVERSIDAD TECNICA DEL ESTADO</t>
  </si>
  <si>
    <t>UNIVERSIDAD IBEROAMERICANA DE CS Y TECNOLOGIA</t>
  </si>
  <si>
    <t>UNIVERSIDAD LA SERENA / UNIVERSIDAD EDUCARES</t>
  </si>
  <si>
    <t>ESCUELA/LICEO</t>
  </si>
  <si>
    <t>UNIVERSIDAD DE LOS LAGOS</t>
  </si>
  <si>
    <t>UNIVERSIDAD DE CHILE</t>
  </si>
  <si>
    <t>UNIVERSIDAD DE SANTIAGO / IP ESCUELA DE CONTADORES AUDITORES DE SANTIAGO</t>
  </si>
  <si>
    <t>UNIVERSIDAD DE SANTIAGO</t>
  </si>
  <si>
    <t>INSTITUTO PROFESIONAL ESUCOMEX</t>
  </si>
  <si>
    <t>INSTITUTO PROFESIONAL LA ARAUCANA -UNIVERSIDAD DE SANTIAGO DE CHILE</t>
  </si>
  <si>
    <t>UNIVERSIDAD DEL DESARROLLO</t>
  </si>
  <si>
    <t>UNIVERSIDAD  TECNOLÓGICA DE CHILE</t>
  </si>
  <si>
    <t>UNIVERSIDAD TECNOLOGICA METROPOLITANA</t>
  </si>
  <si>
    <t>UNIVERSIDAD DE LAS AMERICAS</t>
  </si>
  <si>
    <t>UNIVERSIDAD AUSTRAL DE CHILE</t>
  </si>
  <si>
    <t>UNIVERSIDAD CENTRAL DE VENEZUELA  -UNIVERSIDAD ANDRES BELLO</t>
  </si>
  <si>
    <t>UNIVERSIDAD NACIONAL AUTONOMA DE MEXICO</t>
  </si>
  <si>
    <t>UNIVERSIDAD DE TALCA</t>
  </si>
  <si>
    <t>UNIVERSIDAD MAYOR</t>
  </si>
  <si>
    <t>UNIVERSIDAD ANDRES BELLO</t>
  </si>
  <si>
    <t>UNIVERSIDAD DEL BIO-BIO</t>
  </si>
  <si>
    <t>CIDEC -UNIVERSIDAD DE SANTIAGO DE CHILE</t>
  </si>
  <si>
    <t>UNIVERSIDAD DE MAYOR</t>
  </si>
  <si>
    <t>INSTITUTO TECNICO ITESA</t>
  </si>
  <si>
    <t>DUOC UC</t>
  </si>
  <si>
    <t>UNIVERSIDAD AUTÓNOMA DE CHILE</t>
  </si>
  <si>
    <t>UNIVERSIDAD ARGENTINA</t>
  </si>
  <si>
    <t>UNIVERSIDAD SANTO TOMAS</t>
  </si>
  <si>
    <t>UNIVERSIDAD DE MARGARITA</t>
  </si>
  <si>
    <t>CENTRO FORMACION TECNICA LA ARAUCANA</t>
  </si>
  <si>
    <t>AIEP</t>
  </si>
  <si>
    <t>UNIVERSIDAD DEL PACIFICO</t>
  </si>
  <si>
    <t>INSTITUTO PROFESIONAL LA ARAUCANA</t>
  </si>
  <si>
    <t>MANPOWER</t>
  </si>
  <si>
    <t>INSTITUTO  UNIVERSITARIO DE MERCADOTECNIA</t>
  </si>
  <si>
    <t>ESCUELA DE COMERCIO</t>
  </si>
  <si>
    <t>UNIVERSIDAD CENTRAL DE VENEZUELA</t>
  </si>
  <si>
    <t>INSTITUO PROFESIONAL SIMON BOLIVAR</t>
  </si>
  <si>
    <t>INSTITUTO UNIVERSITARIO DE TECNOLOGÍA  O</t>
  </si>
  <si>
    <t>INSTITUTO IACC</t>
  </si>
  <si>
    <t>INST EDUCATIVA MANUEL MARÍA MALLARINO</t>
  </si>
  <si>
    <t xml:space="preserve">  QUINQUENIO  </t>
  </si>
  <si>
    <t xml:space="preserve">                                                                                                             -   </t>
  </si>
  <si>
    <t xml:space="preserve">  BONO AREA TECNICA, BONO COMPETENCIAS  </t>
  </si>
  <si>
    <t xml:space="preserve">  BONO MECANICO Y ELECTRICO  </t>
  </si>
  <si>
    <t xml:space="preserve">  BONO COMPETENCIAS  </t>
  </si>
  <si>
    <t xml:space="preserve">  SIN INCENTIVOS  </t>
  </si>
  <si>
    <t xml:space="preserve">  COMISION  </t>
  </si>
  <si>
    <t xml:space="preserve">  BONO PRODUCCION  </t>
  </si>
  <si>
    <t xml:space="preserve">  BONO PRODUCCION JEFATURAS  </t>
  </si>
  <si>
    <t xml:space="preserve">  COMISION, BONO ESPECIFICACIONES  </t>
  </si>
  <si>
    <t xml:space="preserve">  BONO PRODUCCION JEFATURAS, BONO JEFE TURNO  </t>
  </si>
  <si>
    <t xml:space="preserve">  PRIMA PRODUCCION, SEMANA CORRIDA, BONO SEGURIDAD  </t>
  </si>
  <si>
    <t xml:space="preserve">  BONO PRODUCCION, BONO SEGURIDAD  </t>
  </si>
  <si>
    <t xml:space="preserve">  BONO PROD JEFATURAS, BONO NOCHE, BONO CAPACITACION  </t>
  </si>
  <si>
    <t xml:space="preserve">  PRIMA PRODUCCION, BONO SEGURIDAD, SEMANA CORRIDA, ASIG TURNO AMANECIDA  </t>
  </si>
  <si>
    <t xml:space="preserve">  BONO NOCHE, BONO CAPACITACION, BONO PRODUCCION, BONO SEGURIDAD  </t>
  </si>
  <si>
    <t xml:space="preserve">  PRIMA PRODUCCION, SEMANA CORRIDA, ASIG TURNO AMANECIDA  </t>
  </si>
  <si>
    <t xml:space="preserve">  PRIMA PRODUCCION, BONO SEGURIDAD, SEMANA CORRIDA  </t>
  </si>
  <si>
    <t xml:space="preserve">  BONO NOCHE, BONO PRODUCCION  </t>
  </si>
  <si>
    <t xml:space="preserve">  PRIMA PRODUCCION, BONO SEGURIDAD, SEMANA CORRIDA, HRA CAMBIO ROPA, ASIG TURNO AMANECIDA  </t>
  </si>
  <si>
    <t xml:space="preserve">  PRIMA PRODUCCION, SEMANA CORRIDA, HRA CAMBIO ROPA, ASIG TURNO AMANECIDA  </t>
  </si>
  <si>
    <t xml:space="preserve">  BONO SEGURIDAD  </t>
  </si>
  <si>
    <t xml:space="preserve">  PRIMA PRODUCCION, BONO SEGURIDAD, SEMANA CORRIDA, HRA CAMBIO ROPA  </t>
  </si>
  <si>
    <t xml:space="preserve">  PRIMA PRODUCCION, SEMANA CORRIDA, HRA CAMBIO ROPA  </t>
  </si>
  <si>
    <t>VOLVO XC 60</t>
  </si>
  <si>
    <t>FORD F-150 XLT CC 4X4 CABINA DOBLE</t>
  </si>
  <si>
    <t>VOLKSWAGEN AMAROK 4*4 AT</t>
  </si>
  <si>
    <t>VOLKSWAGEN AMAROK CONFORTLINE</t>
  </si>
  <si>
    <t>VOKSWAGEN AMAROK POWER PLUS</t>
  </si>
  <si>
    <t>FORD RANGER XLT 2,5</t>
  </si>
  <si>
    <t>MAZDA BT-502 CABINA DOBLE 3.7</t>
  </si>
  <si>
    <t>TOYOTA HILUX NG 2,7 SILVER METALICO</t>
  </si>
  <si>
    <t>FORD RANGER XLT 4*2</t>
  </si>
  <si>
    <t>FORD RANGER XLT 2.5</t>
  </si>
  <si>
    <t>CAMINONETA FORD RANGER XLT 3.2 4X4 </t>
  </si>
  <si>
    <t>SSANGYONG 4X2</t>
  </si>
  <si>
    <t>SAVEIRO 1.6 MAURICIO GUAJARDO</t>
  </si>
  <si>
    <t>SAVEIRO 1.6 LISSETTE SANTANA</t>
  </si>
  <si>
    <t>Incentivos en Target
 o Teórico
Mensual 
$</t>
  </si>
  <si>
    <t>Renta Bruta Fija Mensual 2021</t>
  </si>
  <si>
    <t xml:space="preserve"> Variables Anuales con Bono Real 2021</t>
  </si>
  <si>
    <t>Beneficios 
Anuales 
2021</t>
  </si>
  <si>
    <t>Total Anual Bruto 2021(RF*12+VAR AN+BENEF)</t>
  </si>
  <si>
    <t>Renta Total con Bono Real Mensual $</t>
  </si>
  <si>
    <t>Variable con Bono Target Anual</t>
  </si>
  <si>
    <t>Renta Total con Target Anual 2021</t>
  </si>
  <si>
    <t>Renta Total con Target Mensual 2021</t>
  </si>
  <si>
    <t>VISTA 1</t>
  </si>
  <si>
    <t>Sueldo
 Base
Mensual $</t>
  </si>
  <si>
    <t>Renta Garantizada Mensual $</t>
  </si>
  <si>
    <t>Renta Garantizada + Var Real CP 
Mensual $</t>
  </si>
  <si>
    <t>Renta Garantizada + Var Real CP y LP Mensual $</t>
  </si>
  <si>
    <t>COMP TOTAL VAR REAL
Mensual</t>
  </si>
  <si>
    <t>COMP TOTAL VAR REAL
Anual</t>
  </si>
  <si>
    <t>Renta Garantizada + Var TARGET CP 
Mensual $</t>
  </si>
  <si>
    <t>Renta Garantizada + Var TARGET CP y LP Mensual $</t>
  </si>
  <si>
    <t>COMP TOTAL VAR TARGET
Mensual</t>
  </si>
  <si>
    <t>COMP TOTAL VAR TARGET
Anual</t>
  </si>
  <si>
    <t>VISTA 2</t>
  </si>
  <si>
    <t>Fecha máxima: 09 de abril 2024</t>
  </si>
  <si>
    <t>Incluir subgerentes, jefaturas y profesionales senior más los 24 cargos transversales detallados en hoja Nuevos Cargos 2024.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</si>
</sst>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1" formatCode="_ * #,##0_ ;_ * \-#,##0_ ;_ * &quot;-&quot;_ ;_ @_ "/>
    <numFmt numFmtId="43" formatCode="_ * #,##0.00_ ;_ * \-#,##0.00_ ;_ * &quot;-&quot;??_ ;_ @_ "/>
    <numFmt numFmtId="164" formatCode="_(* #,##0.00_);_(* \(#,##0.00\);_(* &quot;-&quot;??_);_(@_)"/>
    <numFmt numFmtId="165" formatCode="_-* #,##0.00\ _p_t_a_-;\-* #,##0.00\ _p_t_a_-;_-* &quot;-&quot;??\ _p_t_a_-;_-@_-"/>
    <numFmt numFmtId="166" formatCode="#,##0_ ;\-#,##0\ "/>
    <numFmt numFmtId="167" formatCode="0.0"/>
    <numFmt numFmtId="168" formatCode="0_ ;\-0\ "/>
    <numFmt numFmtId="169" formatCode="_ * #,##0.0_ ;_ * \-#,##0.0_ ;_ * &quot;-&quot;??_ ;_ @_ "/>
    <numFmt numFmtId="170" formatCode="_-* #,##0.0_-;\-* #,##0.0_-;_-* &quot;-&quot;??_-;_-@_-"/>
    <numFmt numFmtId="171" formatCode="_-* #,##0_-;\-* #,##0_-;_-* &quot;-&quot;??_-;_-@_-"/>
    <numFmt numFmtId="172" formatCode="_ * #,##0_ ;_ * \-#,##0_ ;_ * &quot;-&quot;??_ ;_ @_ "/>
  </numFmts>
  <fonts count="49">
    <font>
      <sz val="11"/>
      <color theme="1"/>
      <name val="Calibri"/>
      <family val="2"/>
      <charset val="134"/>
      <scheme val="minor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11"/>
      <color theme="1"/>
      <name val="Arial"/>
      <family val="2"/>
    </font>
    <font>
      <sz val="8"/>
      <color theme="1"/>
      <name val="Arial"/>
      <family val="2"/>
    </font>
    <font>
      <b/>
      <sz val="10"/>
      <color theme="0"/>
      <name val="Arial"/>
      <family val="2"/>
    </font>
    <font>
      <b/>
      <sz val="8"/>
      <color rgb="FF00A1AA"/>
      <name val="Arial"/>
      <family val="2"/>
    </font>
    <font>
      <sz val="12"/>
      <color theme="0"/>
      <name val="Arial"/>
      <family val="2"/>
    </font>
    <font>
      <sz val="12"/>
      <color rgb="FF00A1AA"/>
      <name val="Arial"/>
      <family val="2"/>
    </font>
    <font>
      <b/>
      <sz val="9"/>
      <color theme="0"/>
      <name val="Arial"/>
      <family val="2"/>
    </font>
    <font>
      <b/>
      <sz val="8"/>
      <color theme="0"/>
      <name val="Arial"/>
      <family val="2"/>
    </font>
    <font>
      <sz val="11"/>
      <color rgb="FFFF0000"/>
      <name val="Arial"/>
      <family val="2"/>
    </font>
    <font>
      <b/>
      <sz val="11"/>
      <color theme="0" tint="-0.149959996342659"/>
      <name val="Arial"/>
      <family val="2"/>
    </font>
    <font>
      <sz val="11"/>
      <color rgb="FF00A1AA"/>
      <name val="Arial"/>
      <family val="2"/>
    </font>
    <font>
      <u val="single"/>
      <sz val="11"/>
      <color theme="10"/>
      <name val="Calibri"/>
      <family val="2"/>
    </font>
    <font>
      <u val="single"/>
      <sz val="11"/>
      <color theme="10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rgb="FF00A1AA"/>
      <name val="Arial"/>
      <family val="2"/>
    </font>
    <font>
      <u val="single"/>
      <sz val="11"/>
      <color theme="10"/>
      <name val="Arial"/>
      <family val="2"/>
    </font>
    <font>
      <sz val="20"/>
      <color rgb="FFFF0000"/>
      <name val="Arial"/>
      <family val="2"/>
    </font>
    <font>
      <b/>
      <sz val="10"/>
      <color rgb="FF404040"/>
      <name val="Arial"/>
      <family val="2"/>
    </font>
    <font>
      <sz val="11"/>
      <color theme="1" tint="0.0499899983406067"/>
      <name val="Arial"/>
      <family val="2"/>
    </font>
    <font>
      <sz val="10"/>
      <color theme="1" tint="0.0499899983406067"/>
      <name val="Arial"/>
      <family val="2"/>
    </font>
    <font>
      <b/>
      <sz val="14"/>
      <color theme="1"/>
      <name val="Calibri"/>
      <family val="2"/>
      <scheme val="minor"/>
    </font>
    <font>
      <sz val="11"/>
      <name val="Arial"/>
      <family val="2"/>
    </font>
    <font>
      <b/>
      <sz val="11"/>
      <name val="Arial"/>
      <family val="2"/>
    </font>
    <font>
      <u val="single"/>
      <sz val="11"/>
      <name val="Arial"/>
      <family val="2"/>
    </font>
    <font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 tint="0.0499899983406067"/>
      <name val="Arial"/>
      <family val="2"/>
    </font>
    <font>
      <b/>
      <vertAlign val="superscript"/>
      <sz val="9"/>
      <color theme="1"/>
      <name val="Arial"/>
      <family val="2"/>
    </font>
    <font>
      <b/>
      <sz val="8"/>
      <color theme="1"/>
      <name val="Arial"/>
      <family val="2"/>
    </font>
    <font>
      <b/>
      <sz val="11"/>
      <name val="Calibri"/>
      <family val="2"/>
      <scheme val="minor"/>
    </font>
    <font>
      <u val="single"/>
      <sz val="11"/>
      <color theme="1"/>
      <name val="Arial"/>
      <family val="2"/>
    </font>
    <font>
      <b/>
      <sz val="11"/>
      <color rgb="FF00A1AA"/>
      <name val="Arial"/>
      <family val="2"/>
    </font>
    <font>
      <b/>
      <sz val="14"/>
      <name val="Arial"/>
      <family val="2"/>
    </font>
    <font>
      <sz val="8"/>
      <name val="Calibri"/>
      <family val="2"/>
      <scheme val="minor"/>
    </font>
    <font>
      <sz val="11"/>
      <color indexed="8"/>
      <name val="Calibri"/>
      <family val="2"/>
    </font>
    <font>
      <sz val="11"/>
      <color theme="0"/>
      <name val="Arial"/>
      <family val="2"/>
    </font>
    <font>
      <b/>
      <sz val="16"/>
      <color rgb="FF00A1AA"/>
      <name val="Century Gothic"/>
      <family val="2"/>
    </font>
    <font>
      <sz val="11"/>
      <color rgb="FFFF0000"/>
      <name val="Calibri"/>
      <family val="2"/>
      <scheme val="minor"/>
    </font>
    <font>
      <sz val="10"/>
      <color rgb="FF424242"/>
      <name val="Arial"/>
      <family val="2"/>
    </font>
    <font>
      <sz val="10"/>
      <color theme="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A1AA"/>
        <bgColor indexed="64"/>
      </patternFill>
    </fill>
    <fill>
      <patternFill patternType="solid">
        <fgColor theme="0" tint="-0.0499799996614456"/>
        <bgColor indexed="64"/>
      </patternFill>
    </fill>
    <fill>
      <patternFill patternType="solid">
        <fgColor theme="0" tint="-0.14999000728130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98A7"/>
        <bgColor indexed="64"/>
      </patternFill>
    </fill>
    <fill>
      <patternFill patternType="solid">
        <fgColor theme="8" tint="-0.249970003962517"/>
        <bgColor indexed="64"/>
      </patternFill>
    </fill>
    <fill>
      <patternFill patternType="solid">
        <fgColor theme="0" tint="-0.249970003962517"/>
        <bgColor indexed="64"/>
      </patternFill>
    </fill>
  </fills>
  <borders count="47">
    <border>
      <left/>
      <right/>
      <top/>
      <bottom/>
      <diagonal/>
    </border>
    <border>
      <left/>
      <right style="thin">
        <color rgb="FF00A1AA"/>
      </right>
      <top/>
      <bottom style="thin">
        <color theme="0" tint="-0.249939993023872"/>
      </bottom>
    </border>
    <border>
      <left/>
      <right/>
      <top style="thin">
        <color rgb="FF00A1AA"/>
      </top>
      <bottom style="thin">
        <color theme="0" tint="-0.249939993023872"/>
      </bottom>
    </border>
    <border>
      <left style="thin">
        <color theme="0" tint="-0.149900004267693"/>
      </left>
      <right/>
      <top style="thin">
        <color theme="0" tint="-0.149900004267693"/>
      </top>
      <bottom style="thin">
        <color theme="0" tint="-0.149900004267693"/>
      </bottom>
    </border>
    <border>
      <left style="thin">
        <color theme="0" tint="-0.149930000305176"/>
      </left>
      <right/>
      <top style="thin">
        <color theme="0" tint="-0.149930000305176"/>
      </top>
      <bottom style="thin">
        <color theme="0" tint="-0.149930000305176"/>
      </bottom>
    </border>
    <border>
      <left style="thin">
        <color theme="0" tint="-0.149900004267693"/>
      </left>
      <right style="thin">
        <color theme="0" tint="-0.149900004267693"/>
      </right>
      <top style="thin">
        <color theme="0" tint="-0.149900004267693"/>
      </top>
      <bottom style="thin">
        <color theme="0" tint="-0.149900004267693"/>
      </bottom>
    </border>
    <border>
      <left style="thin">
        <color theme="0" tint="-0.149930000305176"/>
      </left>
      <right style="thin">
        <color theme="0" tint="-0.149930000305176"/>
      </right>
      <top style="thin">
        <color theme="0" tint="-0.149930000305176"/>
      </top>
      <bottom style="thin">
        <color theme="0" tint="-0.149930000305176"/>
      </bottom>
    </border>
    <border>
      <left style="thin">
        <color theme="0"/>
      </left>
      <right/>
      <top/>
      <bottom style="thin">
        <color theme="0" tint="-0.249939993023872"/>
      </bottom>
    </border>
    <border>
      <left style="thin">
        <color rgb="FF00A1AA"/>
      </left>
      <right style="thin">
        <color rgb="FF00A1AA"/>
      </right>
      <top style="thin">
        <color rgb="FF00A1AA"/>
      </top>
      <bottom/>
    </border>
    <border>
      <left style="thin">
        <color rgb="FF00A1AA"/>
      </left>
      <right style="thin">
        <color rgb="FF00A1AA"/>
      </right>
      <top style="thin">
        <color rgb="FF00A1AA"/>
      </top>
      <bottom style="thin">
        <color rgb="FF00A1AA"/>
      </bottom>
    </border>
    <border>
      <left style="thin">
        <color theme="0" tint="-0.249939993023872"/>
      </left>
      <right style="thin">
        <color theme="0" tint="-0.249939993023872"/>
      </right>
      <top style="thin">
        <color theme="0" tint="-0.249939993023872"/>
      </top>
      <bottom style="thin">
        <color theme="0" tint="-0.249939993023872"/>
      </bottom>
    </border>
    <border>
      <left style="thin">
        <color theme="0" tint="-0.249939993023872"/>
      </left>
      <right/>
      <top style="thin">
        <color theme="0" tint="-0.249939993023872"/>
      </top>
      <bottom style="thin">
        <color theme="0" tint="-0.249939993023872"/>
      </bottom>
    </border>
    <border>
      <left/>
      <right/>
      <top/>
      <bottom style="thin">
        <color theme="0" tint="-0.149900004267693"/>
      </bottom>
    </border>
    <border>
      <left style="thin">
        <color theme="0" tint="-0.249939993023872"/>
      </left>
      <right/>
      <top/>
      <bottom style="thin">
        <color theme="0" tint="-0.249939993023872"/>
      </bottom>
    </border>
    <border>
      <left style="thin">
        <color theme="0" tint="-0.249939993023872"/>
      </left>
      <right style="thin">
        <color theme="0" tint="-0.249939993023872"/>
      </right>
      <top style="thin">
        <color theme="0" tint="-0.249939993023872"/>
      </top>
      <bottom/>
    </border>
    <border>
      <left style="thin">
        <color theme="0" tint="-0.249939993023872"/>
      </left>
      <right/>
      <top/>
      <bottom/>
    </border>
    <border>
      <left/>
      <right/>
      <top/>
      <bottom style="thin">
        <color theme="0" tint="-0.249939993023872"/>
      </bottom>
    </border>
    <border>
      <left style="thin">
        <color theme="0" tint="-0.249939993023872"/>
      </left>
      <right style="thin">
        <color theme="0" tint="-0.249939993023872"/>
      </right>
      <top/>
      <bottom style="thin">
        <color theme="0" tint="-0.249939993023872"/>
      </bottom>
    </border>
    <border>
      <left/>
      <right/>
      <top style="thin">
        <color theme="0" tint="-0.249939993023872"/>
      </top>
      <bottom/>
    </border>
    <border>
      <left style="thin">
        <color theme="0"/>
      </left>
      <right/>
      <top style="thin">
        <color rgb="FF00A1AA"/>
      </top>
      <bottom style="thin">
        <color theme="0"/>
      </bottom>
    </border>
    <border>
      <left/>
      <right/>
      <top style="thin">
        <color rgb="FF00A1AA"/>
      </top>
      <bottom style="thin">
        <color theme="0"/>
      </bottom>
    </border>
    <border>
      <left style="thin">
        <color theme="0"/>
      </left>
      <right/>
      <top style="thin">
        <color rgb="FF00A1AA"/>
      </top>
      <bottom style="thin">
        <color theme="0" tint="-0.249939993023872"/>
      </bottom>
    </border>
    <border>
      <left/>
      <right/>
      <top style="thin">
        <color theme="0" tint="-0.249939993023872"/>
      </top>
      <bottom style="thin">
        <color theme="0" tint="-0.249939993023872"/>
      </bottom>
    </border>
    <border>
      <left style="thin">
        <color theme="0" tint="-0.249939993023872"/>
      </left>
      <right/>
      <top style="thin">
        <color rgb="FF00A1AA"/>
      </top>
      <bottom/>
    </border>
    <border>
      <left style="thin">
        <color theme="0" tint="-0.249939993023872"/>
      </left>
      <right style="thin">
        <color theme="0" tint="-0.249939993023872"/>
      </right>
      <top/>
      <bottom/>
    </border>
    <border>
      <left style="thin">
        <color theme="0" tint="-0.249939993023872"/>
      </left>
      <right/>
      <top style="thin">
        <color rgb="FF00A1AA"/>
      </top>
      <bottom style="thin">
        <color theme="0" tint="-0.249939993023872"/>
      </bottom>
    </border>
    <border>
      <left style="thick">
        <color theme="0"/>
      </left>
      <right/>
      <top/>
      <bottom/>
    </border>
    <border>
      <left style="thin">
        <color theme="0" tint="-0.149930000305176"/>
      </left>
      <right/>
      <top style="thin">
        <color theme="0" tint="-0.149900004267693"/>
      </top>
      <bottom style="thin">
        <color theme="0" tint="-0.149900004267693"/>
      </bottom>
    </border>
    <border>
      <left/>
      <right/>
      <top style="thin">
        <color theme="0" tint="-0.149900004267693"/>
      </top>
      <bottom style="thin">
        <color theme="0" tint="-0.149900004267693"/>
      </bottom>
    </border>
    <border>
      <left/>
      <right style="thin">
        <color theme="0" tint="-0.149930000305176"/>
      </right>
      <top style="thin">
        <color theme="0" tint="-0.149900004267693"/>
      </top>
      <bottom style="thin">
        <color theme="0" tint="-0.149900004267693"/>
      </bottom>
    </border>
    <border>
      <left style="thin">
        <color theme="0" tint="-0.149930000305176"/>
      </left>
      <right style="thin">
        <color theme="0" tint="-0.149930000305176"/>
      </right>
      <top style="thin">
        <color theme="0" tint="-0.149930000305176"/>
      </top>
      <bottom/>
    </border>
    <border>
      <left/>
      <right style="thin">
        <color theme="0" tint="-0.149900004267693"/>
      </right>
      <top/>
      <bottom/>
    </border>
    <border>
      <left/>
      <right style="thin">
        <color theme="0" tint="-0.249939993023872"/>
      </right>
      <top style="thin">
        <color theme="0" tint="-0.249939993023872"/>
      </top>
      <bottom style="thin">
        <color theme="0" tint="-0.249939993023872"/>
      </bottom>
    </border>
    <border>
      <left style="thin">
        <color theme="0" tint="-0.149930000305176"/>
      </left>
      <right style="thin">
        <color theme="0" tint="-0.149930000305176"/>
      </right>
      <top/>
      <bottom style="thin">
        <color theme="0" tint="-0.149930000305176"/>
      </bottom>
    </border>
    <border>
      <left style="thin">
        <color theme="0"/>
      </left>
      <right/>
      <top/>
      <bottom/>
    </border>
    <border>
      <left style="thin">
        <color theme="0" tint="-0.249939993023872"/>
      </left>
      <right/>
      <top style="thin">
        <color theme="0" tint="-0.249939993023872"/>
      </top>
      <bottom/>
    </border>
    <border>
      <left/>
      <right style="thin">
        <color theme="0" tint="-0.249939993023872"/>
      </right>
      <top style="thin">
        <color theme="0" tint="-0.249939993023872"/>
      </top>
      <bottom/>
    </border>
    <border>
      <left/>
      <right style="thin">
        <color theme="0" tint="-0.249939993023872"/>
      </right>
      <top/>
      <bottom style="thin">
        <color theme="0" tint="-0.249939993023872"/>
      </bottom>
    </border>
    <border>
      <left/>
      <right style="thin">
        <color theme="0" tint="-0.249939993023872"/>
      </right>
      <top style="thin">
        <color rgb="FF00A1AA"/>
      </top>
      <bottom style="thin">
        <color theme="0" tint="-0.249939993023872"/>
      </bottom>
    </border>
    <border>
      <left style="thin">
        <color theme="0" tint="-0.149900004267693"/>
      </left>
      <right/>
      <top style="thin">
        <color theme="0" tint="-0.149900004267693"/>
      </top>
      <bottom/>
    </border>
    <border>
      <left/>
      <right/>
      <top style="thin">
        <color theme="0" tint="-0.149900004267693"/>
      </top>
      <bottom/>
    </border>
    <border>
      <left/>
      <right style="thin">
        <color theme="0" tint="-0.149869993329048"/>
      </right>
      <top style="thin">
        <color theme="0" tint="-0.149900004267693"/>
      </top>
      <bottom/>
    </border>
    <border>
      <left style="thin">
        <color theme="0" tint="-0.149900004267693"/>
      </left>
      <right/>
      <top/>
      <bottom/>
    </border>
    <border>
      <left/>
      <right style="thin">
        <color theme="0" tint="-0.149869993329048"/>
      </right>
      <top/>
      <bottom/>
    </border>
    <border>
      <left style="thin">
        <color theme="0" tint="-0.149900004267693"/>
      </left>
      <right/>
      <top/>
      <bottom style="thin">
        <color theme="0" tint="-0.149900004267693"/>
      </bottom>
    </border>
    <border>
      <left/>
      <right style="thin">
        <color theme="0" tint="-0.149869993329048"/>
      </right>
      <top/>
      <bottom style="thin">
        <color theme="0" tint="-0.149900004267693"/>
      </bottom>
    </border>
    <border>
      <left/>
      <right style="thin">
        <color theme="0" tint="-0.249939993023872"/>
      </right>
      <top/>
      <bottom/>
    </border>
  </borders>
  <cellStyleXfs count="35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0" fillId="0" borderId="0" applyFont="0" applyFill="0" applyBorder="0" applyAlignment="0" applyProtection="0"/>
    <xf numFmtId="0" fontId="19" fillId="0" borderId="0" applyNumberFormat="0" applyFill="0" applyBorder="0">
      <alignment/>
      <protection locked="0"/>
    </xf>
    <xf numFmtId="164" fontId="4" fillId="0" borderId="0" applyFont="0" applyFill="0" applyBorder="0" applyAlignment="0" applyProtection="0"/>
    <xf numFmtId="0" fontId="4" fillId="0" borderId="0" applyFill="0" applyBorder="0">
      <alignment/>
      <protection/>
    </xf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3" fillId="0" borderId="0" applyFill="0" applyProtection="0">
      <alignment/>
    </xf>
    <xf numFmtId="43" fontId="0" fillId="0" borderId="0" applyFont="0" applyFill="0" applyBorder="0" applyAlignment="0" applyProtection="0"/>
    <xf numFmtId="0" fontId="0" fillId="0" borderId="0">
      <alignment/>
      <protection/>
    </xf>
    <xf numFmtId="41" fontId="4" fillId="0" borderId="0" applyFont="0" applyFill="0" applyBorder="0" applyAlignment="0" applyProtection="0"/>
  </cellStyleXfs>
  <cellXfs count="294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/>
    <xf numFmtId="0" fontId="8" fillId="2" borderId="0" xfId="0" applyFont="1" applyFill="1"/>
    <xf numFmtId="1" fontId="10" fillId="3" borderId="0" xfId="25" applyNumberFormat="1" applyFont="1" applyFill="1" applyAlignment="1">
      <alignment horizontal="left" vertical="center" indent="1"/>
      <protection/>
    </xf>
    <xf numFmtId="1" fontId="10" fillId="3" borderId="0" xfId="25" applyNumberFormat="1" applyFont="1" applyFill="1" applyAlignment="1">
      <alignment horizontal="center" vertical="center" wrapText="1"/>
      <protection/>
    </xf>
    <xf numFmtId="1" fontId="11" fillId="3" borderId="0" xfId="25" applyNumberFormat="1" applyFont="1" applyFill="1" applyAlignment="1">
      <alignment horizontal="center" vertical="center" wrapText="1"/>
      <protection/>
    </xf>
    <xf numFmtId="1" fontId="11" fillId="3" borderId="0" xfId="25" applyNumberFormat="1" applyFont="1" applyFill="1" applyAlignment="1">
      <alignment horizontal="left" vertical="center" indent="1"/>
      <protection/>
    </xf>
    <xf numFmtId="1" fontId="11" fillId="3" borderId="1" xfId="25" applyNumberFormat="1" applyFont="1" applyFill="1" applyBorder="1" applyAlignment="1">
      <alignment horizontal="left" vertical="center" indent="1"/>
      <protection/>
    </xf>
    <xf numFmtId="0" fontId="12" fillId="3" borderId="2" xfId="0" applyFont="1" applyFill="1" applyBorder="1" applyAlignment="1">
      <alignment vertical="center"/>
    </xf>
    <xf numFmtId="0" fontId="12" fillId="3" borderId="0" xfId="0" applyFont="1" applyFill="1" applyAlignment="1">
      <alignment vertical="center"/>
    </xf>
    <xf numFmtId="0" fontId="13" fillId="3" borderId="0" xfId="0" applyFont="1" applyFill="1" applyAlignment="1">
      <alignment vertical="center"/>
    </xf>
    <xf numFmtId="0" fontId="8" fillId="0" borderId="0" xfId="0" applyFont="1" applyProtection="1">
      <protection locked="0"/>
    </xf>
    <xf numFmtId="0" fontId="8" fillId="2" borderId="0" xfId="0" applyFont="1" applyFill="1" applyProtection="1">
      <protection locked="0"/>
    </xf>
    <xf numFmtId="1" fontId="9" fillId="0" borderId="0" xfId="25" applyNumberFormat="1" applyFont="1" applyAlignment="1">
      <alignment vertical="center"/>
      <protection/>
    </xf>
    <xf numFmtId="1" fontId="8" fillId="0" borderId="3" xfId="25" applyNumberFormat="1" applyFont="1" applyBorder="1" applyAlignment="1" applyProtection="1">
      <alignment vertical="center"/>
      <protection locked="0"/>
    </xf>
    <xf numFmtId="0" fontId="8" fillId="0" borderId="4" xfId="0" applyFont="1" applyBorder="1" applyAlignment="1" applyProtection="1">
      <alignment horizontal="left" vertical="center"/>
      <protection locked="0"/>
    </xf>
    <xf numFmtId="0" fontId="8" fillId="0" borderId="4" xfId="0" applyFont="1" applyBorder="1" applyAlignment="1" applyProtection="1">
      <alignment horizontal="center" vertical="center"/>
      <protection locked="0"/>
    </xf>
    <xf numFmtId="1" fontId="8" fillId="0" borderId="5" xfId="25" applyNumberFormat="1" applyFont="1" applyBorder="1" applyAlignment="1" applyProtection="1">
      <alignment horizontal="center" vertical="center" wrapText="1"/>
      <protection locked="0"/>
    </xf>
    <xf numFmtId="1" fontId="8" fillId="0" borderId="6" xfId="25" applyNumberFormat="1" applyFont="1" applyBorder="1" applyAlignment="1" applyProtection="1">
      <alignment horizontal="center" vertical="center" wrapText="1"/>
      <protection locked="0"/>
    </xf>
    <xf numFmtId="9" fontId="8" fillId="0" borderId="5" xfId="22" applyFont="1" applyBorder="1" applyAlignment="1" applyProtection="1">
      <alignment horizontal="center" vertical="center" wrapText="1"/>
      <protection locked="0"/>
    </xf>
    <xf numFmtId="0" fontId="8" fillId="0" borderId="5" xfId="0" applyFont="1" applyBorder="1" applyAlignment="1" applyProtection="1">
      <alignment horizontal="center" vertical="center"/>
      <protection locked="0"/>
    </xf>
    <xf numFmtId="0" fontId="8" fillId="0" borderId="5" xfId="0" applyFont="1" applyBorder="1" applyAlignment="1" applyProtection="1">
      <alignment horizontal="left" vertical="center"/>
      <protection locked="0"/>
    </xf>
    <xf numFmtId="1" fontId="14" fillId="3" borderId="7" xfId="25" applyNumberFormat="1" applyFont="1" applyFill="1" applyBorder="1" applyAlignment="1">
      <alignment horizontal="left" vertical="center" indent="1"/>
      <protection/>
    </xf>
    <xf numFmtId="1" fontId="8" fillId="0" borderId="5" xfId="25" applyNumberFormat="1" applyFont="1" applyBorder="1" applyAlignment="1" applyProtection="1">
      <alignment horizontal="left" vertical="center" wrapText="1" indent="1"/>
      <protection locked="0"/>
    </xf>
    <xf numFmtId="41" fontId="8" fillId="0" borderId="6" xfId="20" applyFont="1" applyBorder="1" applyAlignment="1" applyProtection="1">
      <alignment horizontal="center" vertical="center" wrapText="1"/>
      <protection locked="0"/>
    </xf>
    <xf numFmtId="1" fontId="8" fillId="0" borderId="6" xfId="25" applyNumberFormat="1" applyFont="1" applyBorder="1" applyAlignment="1" applyProtection="1">
      <alignment horizontal="left" vertical="center" wrapText="1"/>
      <protection locked="0"/>
    </xf>
    <xf numFmtId="0" fontId="17" fillId="3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18" fillId="0" borderId="0" xfId="0" applyFont="1"/>
    <xf numFmtId="0" fontId="8" fillId="3" borderId="8" xfId="0" applyFont="1" applyFill="1" applyBorder="1"/>
    <xf numFmtId="0" fontId="8" fillId="3" borderId="9" xfId="0" applyFont="1" applyFill="1" applyBorder="1"/>
    <xf numFmtId="0" fontId="8" fillId="2" borderId="0" xfId="0" applyFont="1" applyFill="1" applyAlignment="1" applyProtection="1">
      <alignment horizontal="center" vertical="center"/>
      <protection locked="0"/>
    </xf>
    <xf numFmtId="0" fontId="19" fillId="2" borderId="0" xfId="23" applyFill="1" applyAlignment="1" applyProtection="1">
      <alignment horizontal="center" vertical="center"/>
      <protection locked="0"/>
    </xf>
    <xf numFmtId="166" fontId="8" fillId="2" borderId="10" xfId="20" applyNumberFormat="1" applyFont="1" applyFill="1" applyBorder="1" applyAlignment="1" applyProtection="1">
      <alignment horizontal="center" vertical="center"/>
      <protection locked="0"/>
    </xf>
    <xf numFmtId="0" fontId="8" fillId="2" borderId="10" xfId="0" applyFont="1" applyFill="1" applyBorder="1" applyAlignment="1" applyProtection="1">
      <alignment vertical="center"/>
      <protection locked="0"/>
    </xf>
    <xf numFmtId="0" fontId="8" fillId="2" borderId="11" xfId="0" applyFont="1" applyFill="1" applyBorder="1" applyAlignment="1" applyProtection="1">
      <alignment vertical="center"/>
      <protection locked="0"/>
    </xf>
    <xf numFmtId="0" fontId="8" fillId="2" borderId="0" xfId="0" applyFont="1" applyFill="1" applyAlignment="1" applyProtection="1">
      <alignment horizontal="left" vertical="center"/>
      <protection locked="0"/>
    </xf>
    <xf numFmtId="0" fontId="8" fillId="2" borderId="0" xfId="0" applyFont="1" applyFill="1" applyAlignment="1">
      <alignment vertical="center"/>
    </xf>
    <xf numFmtId="0" fontId="10" fillId="3" borderId="12" xfId="0" applyFont="1" applyFill="1" applyBorder="1" applyAlignment="1">
      <alignment vertical="center"/>
    </xf>
    <xf numFmtId="0" fontId="23" fillId="2" borderId="0" xfId="23" applyFont="1" applyFill="1" applyAlignment="1" applyProtection="1">
      <alignment horizontal="center" vertical="center"/>
      <protection locked="0"/>
    </xf>
    <xf numFmtId="0" fontId="18" fillId="2" borderId="0" xfId="0" applyFont="1" applyFill="1"/>
    <xf numFmtId="0" fontId="8" fillId="0" borderId="0" xfId="0" applyFont="1" applyAlignment="1">
      <alignment wrapText="1"/>
    </xf>
    <xf numFmtId="0" fontId="1" fillId="0" borderId="0" xfId="0" applyFont="1"/>
    <xf numFmtId="0" fontId="24" fillId="0" borderId="0" xfId="0" applyFont="1"/>
    <xf numFmtId="0" fontId="22" fillId="2" borderId="0" xfId="0" applyFont="1" applyFill="1" applyAlignment="1">
      <alignment horizontal="center"/>
    </xf>
    <xf numFmtId="0" fontId="25" fillId="0" borderId="0" xfId="0" applyFont="1" applyAlignment="1">
      <alignment horizontal="right" vertical="center" readingOrder="1"/>
    </xf>
    <xf numFmtId="0" fontId="1" fillId="0" borderId="0" xfId="0" applyFont="1" applyAlignment="1">
      <alignment vertical="center"/>
    </xf>
    <xf numFmtId="0" fontId="26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0" fontId="9" fillId="0" borderId="0" xfId="0" applyFont="1"/>
    <xf numFmtId="0" fontId="23" fillId="0" borderId="0" xfId="23" applyFont="1" applyAlignment="1" applyProtection="1">
      <alignment vertical="center"/>
      <protection/>
    </xf>
    <xf numFmtId="0" fontId="7" fillId="0" borderId="0" xfId="0" applyFont="1"/>
    <xf numFmtId="166" fontId="8" fillId="0" borderId="10" xfId="20" applyNumberFormat="1" applyFont="1" applyFill="1" applyBorder="1" applyAlignment="1" applyProtection="1">
      <alignment horizontal="center" vertical="center" wrapText="1"/>
      <protection locked="0"/>
    </xf>
    <xf numFmtId="166" fontId="8" fillId="0" borderId="13" xfId="20" applyNumberFormat="1" applyFont="1" applyFill="1" applyBorder="1" applyAlignment="1" applyProtection="1">
      <alignment horizontal="center" vertical="center"/>
      <protection locked="0"/>
    </xf>
    <xf numFmtId="0" fontId="16" fillId="0" borderId="0" xfId="0" applyFont="1"/>
    <xf numFmtId="0" fontId="5" fillId="0" borderId="0" xfId="0" applyFont="1" applyAlignment="1">
      <alignment vertical="center"/>
    </xf>
    <xf numFmtId="0" fontId="16" fillId="2" borderId="0" xfId="0" applyFont="1" applyFill="1"/>
    <xf numFmtId="0" fontId="4" fillId="0" borderId="0" xfId="0" applyFont="1" applyAlignment="1">
      <alignment vertical="center"/>
    </xf>
    <xf numFmtId="0" fontId="29" fillId="0" borderId="0" xfId="0" applyFont="1" applyAlignment="1">
      <alignment horizontal="left" vertical="center"/>
    </xf>
    <xf numFmtId="0" fontId="31" fillId="0" borderId="0" xfId="23" applyFont="1" applyAlignment="1" applyProtection="1">
      <alignment vertical="center"/>
      <protection/>
    </xf>
    <xf numFmtId="0" fontId="4" fillId="0" borderId="0" xfId="0" applyFont="1"/>
    <xf numFmtId="0" fontId="0" fillId="0" borderId="0" xfId="0" applyFont="1"/>
    <xf numFmtId="166" fontId="29" fillId="0" borderId="14" xfId="20" applyNumberFormat="1" applyFont="1" applyFill="1" applyBorder="1" applyAlignment="1" applyProtection="1">
      <alignment horizontal="center" vertical="center" wrapText="1"/>
      <protection locked="0"/>
    </xf>
    <xf numFmtId="166" fontId="29" fillId="0" borderId="15" xfId="20" applyNumberFormat="1" applyFont="1" applyFill="1" applyBorder="1" applyAlignment="1" applyProtection="1">
      <alignment horizontal="center" vertical="center"/>
      <protection locked="0"/>
    </xf>
    <xf numFmtId="166" fontId="29" fillId="0" borderId="10" xfId="20" applyNumberFormat="1" applyFont="1" applyFill="1" applyBorder="1" applyAlignment="1" applyProtection="1">
      <alignment horizontal="center" vertical="center" wrapText="1"/>
      <protection locked="0"/>
    </xf>
    <xf numFmtId="0" fontId="32" fillId="0" borderId="0" xfId="0" applyFont="1"/>
    <xf numFmtId="41" fontId="8" fillId="4" borderId="6" xfId="20" applyFont="1" applyFill="1" applyBorder="1" applyAlignment="1" applyProtection="1">
      <alignment horizontal="center" vertical="center" wrapText="1"/>
      <protection locked="0"/>
    </xf>
    <xf numFmtId="0" fontId="32" fillId="0" borderId="0" xfId="0" applyFont="1" applyAlignment="1">
      <alignment vertical="top"/>
    </xf>
    <xf numFmtId="0" fontId="8" fillId="0" borderId="16" xfId="0" applyFont="1" applyBorder="1"/>
    <xf numFmtId="166" fontId="8" fillId="0" borderId="17" xfId="20" applyNumberFormat="1" applyFont="1" applyFill="1" applyBorder="1" applyAlignment="1" applyProtection="1">
      <alignment horizontal="center" vertical="center"/>
      <protection locked="0"/>
    </xf>
    <xf numFmtId="0" fontId="9" fillId="0" borderId="18" xfId="0" applyFont="1" applyBorder="1" applyAlignment="1">
      <alignment vertical="top"/>
    </xf>
    <xf numFmtId="0" fontId="0" fillId="0" borderId="0" xfId="0" applyFont="1"/>
    <xf numFmtId="0" fontId="33" fillId="0" borderId="0" xfId="0" applyFont="1" applyAlignment="1">
      <alignment vertical="center"/>
    </xf>
    <xf numFmtId="0" fontId="0" fillId="0" borderId="0" xfId="0" applyFont="1"/>
    <xf numFmtId="0" fontId="34" fillId="0" borderId="0" xfId="0" applyFont="1"/>
    <xf numFmtId="0" fontId="7" fillId="2" borderId="0" xfId="0" applyFont="1" applyFill="1" applyAlignment="1">
      <alignment horizontal="right" vertical="center"/>
    </xf>
    <xf numFmtId="0" fontId="3" fillId="0" borderId="0" xfId="0" applyFont="1" applyAlignment="1">
      <alignment vertical="center"/>
    </xf>
    <xf numFmtId="1" fontId="14" fillId="3" borderId="19" xfId="25" applyNumberFormat="1" applyFont="1" applyFill="1" applyBorder="1" applyAlignment="1">
      <alignment horizontal="left" vertical="center" indent="1"/>
      <protection/>
    </xf>
    <xf numFmtId="1" fontId="15" fillId="3" borderId="20" xfId="25" applyNumberFormat="1" applyFont="1" applyFill="1" applyBorder="1" applyAlignment="1">
      <alignment horizontal="left" vertical="center" indent="1"/>
      <protection/>
    </xf>
    <xf numFmtId="0" fontId="14" fillId="3" borderId="7" xfId="0" applyFont="1" applyFill="1" applyBorder="1" applyAlignment="1" applyProtection="1">
      <alignment horizontal="center"/>
      <protection locked="0"/>
    </xf>
    <xf numFmtId="1" fontId="10" fillId="0" borderId="0" xfId="25" applyNumberFormat="1" applyFont="1" applyFill="1" applyAlignment="1">
      <alignment horizontal="center" vertical="center"/>
      <protection/>
    </xf>
    <xf numFmtId="1" fontId="14" fillId="3" borderId="2" xfId="25" applyNumberFormat="1" applyFont="1" applyFill="1" applyBorder="1" applyAlignment="1">
      <alignment horizontal="left" vertical="center" indent="1"/>
      <protection/>
    </xf>
    <xf numFmtId="0" fontId="14" fillId="3" borderId="21" xfId="0" applyFont="1" applyFill="1" applyBorder="1" applyAlignment="1">
      <alignment vertical="center"/>
    </xf>
    <xf numFmtId="1" fontId="10" fillId="3" borderId="0" xfId="25" applyNumberFormat="1" applyFont="1" applyFill="1" applyAlignment="1">
      <alignment horizontal="left" vertical="center" indent="2"/>
      <protection/>
    </xf>
    <xf numFmtId="0" fontId="0" fillId="3" borderId="0" xfId="0" applyFill="1" applyAlignment="1">
      <alignment horizontal="left" indent="2"/>
    </xf>
    <xf numFmtId="1" fontId="8" fillId="4" borderId="6" xfId="20" applyNumberFormat="1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/>
    </xf>
    <xf numFmtId="0" fontId="29" fillId="2" borderId="0" xfId="0" applyFont="1" applyFill="1" applyAlignment="1">
      <alignment horizontal="center"/>
    </xf>
    <xf numFmtId="0" fontId="32" fillId="0" borderId="0" xfId="0" applyFont="1" applyAlignment="1">
      <alignment horizontal="center"/>
    </xf>
    <xf numFmtId="10" fontId="8" fillId="4" borderId="6" xfId="20" applyNumberFormat="1" applyFont="1" applyFill="1" applyBorder="1" applyAlignment="1" applyProtection="1">
      <alignment horizontal="center" vertical="center" wrapText="1"/>
      <protection locked="0"/>
    </xf>
    <xf numFmtId="1" fontId="7" fillId="5" borderId="23" xfId="25" applyNumberFormat="1" applyFont="1" applyFill="1" applyBorder="1" applyAlignment="1">
      <alignment horizontal="center" vertical="center"/>
      <protection/>
    </xf>
    <xf numFmtId="1" fontId="7" fillId="5" borderId="24" xfId="25" applyNumberFormat="1" applyFont="1" applyFill="1" applyBorder="1" applyAlignment="1">
      <alignment horizontal="center" vertical="center" wrapText="1"/>
      <protection/>
    </xf>
    <xf numFmtId="1" fontId="7" fillId="5" borderId="25" xfId="25" applyNumberFormat="1" applyFont="1" applyFill="1" applyBorder="1" applyAlignment="1">
      <alignment horizontal="center" vertical="center" wrapText="1"/>
      <protection/>
    </xf>
    <xf numFmtId="1" fontId="7" fillId="5" borderId="16" xfId="25" applyNumberFormat="1" applyFont="1" applyFill="1" applyBorder="1" applyAlignment="1">
      <alignment horizontal="center" vertical="center" wrapText="1"/>
      <protection/>
    </xf>
    <xf numFmtId="1" fontId="7" fillId="5" borderId="13" xfId="25" applyNumberFormat="1" applyFont="1" applyFill="1" applyBorder="1" applyAlignment="1">
      <alignment horizontal="center" vertical="center" wrapText="1"/>
      <protection/>
    </xf>
    <xf numFmtId="1" fontId="7" fillId="5" borderId="14" xfId="25" applyNumberFormat="1" applyFont="1" applyFill="1" applyBorder="1" applyAlignment="1">
      <alignment horizontal="center" vertical="center" wrapText="1"/>
      <protection/>
    </xf>
    <xf numFmtId="1" fontId="7" fillId="5" borderId="11" xfId="25" applyNumberFormat="1" applyFont="1" applyFill="1" applyBorder="1" applyAlignment="1">
      <alignment horizontal="center" vertical="center" wrapText="1"/>
      <protection/>
    </xf>
    <xf numFmtId="1" fontId="7" fillId="5" borderId="10" xfId="25" applyNumberFormat="1" applyFont="1" applyFill="1" applyBorder="1" applyAlignment="1">
      <alignment horizontal="center" vertical="center" wrapText="1"/>
      <protection/>
    </xf>
    <xf numFmtId="0" fontId="8" fillId="2" borderId="0" xfId="0" applyFont="1" applyFill="1" applyAlignment="1" applyProtection="1">
      <alignment horizontal="center"/>
      <protection locked="0"/>
    </xf>
    <xf numFmtId="0" fontId="8" fillId="0" borderId="0" xfId="0" applyFont="1" applyAlignment="1">
      <alignment horizontal="center"/>
    </xf>
    <xf numFmtId="1" fontId="11" fillId="3" borderId="0" xfId="25" applyNumberFormat="1" applyFont="1" applyFill="1" applyAlignment="1">
      <alignment horizontal="center" vertical="center"/>
      <protection/>
    </xf>
    <xf numFmtId="0" fontId="12" fillId="3" borderId="0" xfId="0" applyFont="1" applyFill="1" applyAlignment="1">
      <alignment horizontal="center" vertical="center"/>
    </xf>
    <xf numFmtId="0" fontId="29" fillId="0" borderId="0" xfId="0" applyFont="1" applyAlignment="1">
      <alignment horizontal="center" vertical="top"/>
    </xf>
    <xf numFmtId="0" fontId="29" fillId="0" borderId="0" xfId="0" applyFont="1" applyAlignment="1">
      <alignment horizontal="right" vertical="top"/>
    </xf>
    <xf numFmtId="1" fontId="6" fillId="0" borderId="0" xfId="25" applyNumberFormat="1" applyFont="1" applyFill="1" applyBorder="1" applyAlignment="1">
      <alignment horizontal="left" vertical="top"/>
      <protection/>
    </xf>
    <xf numFmtId="1" fontId="6" fillId="0" borderId="0" xfId="25" applyNumberFormat="1" applyFont="1" applyFill="1" applyBorder="1" applyAlignment="1">
      <alignment horizontal="center" vertical="top" wrapText="1"/>
      <protection/>
    </xf>
    <xf numFmtId="1" fontId="6" fillId="0" borderId="14" xfId="25" applyNumberFormat="1" applyFont="1" applyFill="1" applyBorder="1" applyAlignment="1">
      <alignment vertical="top" wrapText="1"/>
      <protection/>
    </xf>
    <xf numFmtId="0" fontId="29" fillId="0" borderId="0" xfId="0" applyFont="1" applyAlignment="1">
      <alignment vertical="top"/>
    </xf>
    <xf numFmtId="1" fontId="4" fillId="0" borderId="0" xfId="25" applyNumberFormat="1" applyFill="1" applyBorder="1" applyAlignment="1">
      <alignment horizontal="center" vertical="top" wrapText="1"/>
      <protection/>
    </xf>
    <xf numFmtId="9" fontId="4" fillId="0" borderId="0" xfId="22" applyFont="1" applyFill="1" applyBorder="1" applyAlignment="1">
      <alignment horizontal="center" vertical="top" wrapText="1"/>
    </xf>
    <xf numFmtId="1" fontId="6" fillId="0" borderId="0" xfId="25" applyNumberFormat="1" applyFont="1" applyFill="1" applyBorder="1" applyAlignment="1">
      <alignment horizontal="left" vertical="top" wrapText="1"/>
      <protection/>
    </xf>
    <xf numFmtId="1" fontId="6" fillId="0" borderId="0" xfId="25" applyNumberFormat="1" applyFont="1" applyFill="1" applyBorder="1" applyAlignment="1">
      <alignment vertical="top" wrapText="1"/>
      <protection/>
    </xf>
    <xf numFmtId="1" fontId="10" fillId="3" borderId="0" xfId="25" applyNumberFormat="1" applyFont="1" applyFill="1" applyAlignment="1">
      <alignment vertical="center"/>
      <protection/>
    </xf>
    <xf numFmtId="1" fontId="30" fillId="0" borderId="0" xfId="25" applyNumberFormat="1" applyFont="1" applyFill="1" applyAlignment="1">
      <alignment horizontal="left" vertical="center" indent="1"/>
      <protection/>
    </xf>
    <xf numFmtId="1" fontId="10" fillId="3" borderId="26" xfId="25" applyNumberFormat="1" applyFont="1" applyFill="1" applyBorder="1" applyAlignment="1">
      <alignment vertical="center"/>
      <protection/>
    </xf>
    <xf numFmtId="1" fontId="10" fillId="3" borderId="0" xfId="25" applyNumberFormat="1" applyFont="1" applyFill="1" applyBorder="1" applyAlignment="1">
      <alignment vertical="center"/>
      <protection/>
    </xf>
    <xf numFmtId="0" fontId="28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3" fillId="4" borderId="0" xfId="0" applyFont="1" applyFill="1" applyAlignment="1">
      <alignment horizontal="left" vertical="center" wrapText="1"/>
    </xf>
    <xf numFmtId="0" fontId="3" fillId="6" borderId="0" xfId="0" applyFont="1" applyFill="1"/>
    <xf numFmtId="1" fontId="37" fillId="6" borderId="0" xfId="25" applyNumberFormat="1" applyFont="1" applyFill="1" applyAlignment="1">
      <alignment vertical="center"/>
      <protection/>
    </xf>
    <xf numFmtId="0" fontId="37" fillId="6" borderId="4" xfId="0" applyFont="1" applyFill="1" applyBorder="1" applyAlignment="1">
      <alignment horizontal="left" vertical="center"/>
    </xf>
    <xf numFmtId="0" fontId="37" fillId="6" borderId="6" xfId="0" applyFont="1" applyFill="1" applyBorder="1" applyAlignment="1">
      <alignment horizontal="center" vertical="center"/>
    </xf>
    <xf numFmtId="1" fontId="37" fillId="6" borderId="27" xfId="25" applyNumberFormat="1" applyFont="1" applyFill="1" applyBorder="1" applyAlignment="1">
      <alignment horizontal="center" vertical="center" wrapText="1"/>
      <protection/>
    </xf>
    <xf numFmtId="1" fontId="37" fillId="6" borderId="28" xfId="25" applyNumberFormat="1" applyFont="1" applyFill="1" applyBorder="1" applyAlignment="1">
      <alignment horizontal="center" vertical="center" wrapText="1"/>
      <protection/>
    </xf>
    <xf numFmtId="9" fontId="37" fillId="6" borderId="28" xfId="22" applyFont="1" applyFill="1" applyBorder="1" applyAlignment="1">
      <alignment horizontal="center" vertical="center" wrapText="1"/>
    </xf>
    <xf numFmtId="1" fontId="37" fillId="6" borderId="29" xfId="25" applyNumberFormat="1" applyFont="1" applyFill="1" applyBorder="1" applyAlignment="1">
      <alignment horizontal="center" vertical="center" wrapText="1"/>
      <protection/>
    </xf>
    <xf numFmtId="0" fontId="37" fillId="6" borderId="30" xfId="0" applyFont="1" applyFill="1" applyBorder="1" applyAlignment="1">
      <alignment horizontal="center" vertical="center"/>
    </xf>
    <xf numFmtId="0" fontId="37" fillId="6" borderId="30" xfId="0" applyFont="1" applyFill="1" applyBorder="1" applyAlignment="1">
      <alignment vertical="center"/>
    </xf>
    <xf numFmtId="0" fontId="37" fillId="6" borderId="30" xfId="0" applyFont="1" applyFill="1" applyBorder="1" applyAlignment="1">
      <alignment horizontal="left" vertical="center"/>
    </xf>
    <xf numFmtId="1" fontId="37" fillId="6" borderId="0" xfId="25" applyNumberFormat="1" applyFont="1" applyFill="1" applyAlignment="1">
      <alignment horizontal="left" vertical="center" wrapText="1" indent="1"/>
      <protection/>
    </xf>
    <xf numFmtId="0" fontId="21" fillId="6" borderId="0" xfId="0" applyFont="1" applyFill="1"/>
    <xf numFmtId="41" fontId="37" fillId="6" borderId="6" xfId="20" applyFont="1" applyFill="1" applyBorder="1" applyAlignment="1">
      <alignment horizontal="center" vertical="center" wrapText="1"/>
    </xf>
    <xf numFmtId="1" fontId="37" fillId="6" borderId="6" xfId="25" applyNumberFormat="1" applyFont="1" applyFill="1" applyBorder="1" applyAlignment="1">
      <alignment horizontal="center" vertical="center" wrapText="1"/>
      <protection/>
    </xf>
    <xf numFmtId="1" fontId="37" fillId="6" borderId="6" xfId="25" applyNumberFormat="1" applyFont="1" applyFill="1" applyBorder="1" applyAlignment="1">
      <alignment horizontal="left" vertical="center" wrapText="1"/>
      <protection/>
    </xf>
    <xf numFmtId="0" fontId="3" fillId="0" borderId="0" xfId="0" applyFont="1"/>
    <xf numFmtId="0" fontId="38" fillId="0" borderId="0" xfId="0" applyFont="1"/>
    <xf numFmtId="0" fontId="8" fillId="2" borderId="10" xfId="0" applyFont="1" applyFill="1" applyBorder="1" applyAlignment="1" applyProtection="1">
      <alignment horizontal="center" vertical="center"/>
      <protection locked="0"/>
    </xf>
    <xf numFmtId="0" fontId="8" fillId="2" borderId="11" xfId="0" applyFont="1" applyFill="1" applyBorder="1" applyAlignment="1" applyProtection="1">
      <alignment horizontal="center" vertical="center"/>
      <protection locked="0"/>
    </xf>
    <xf numFmtId="14" fontId="29" fillId="0" borderId="0" xfId="0" applyNumberFormat="1" applyFont="1" applyAlignment="1" applyProtection="1">
      <alignment horizontal="center" vertical="center"/>
      <protection locked="0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left" vertical="center"/>
    </xf>
    <xf numFmtId="0" fontId="9" fillId="0" borderId="0" xfId="0" applyFont="1" applyAlignment="1">
      <alignment vertical="top"/>
    </xf>
    <xf numFmtId="166" fontId="8" fillId="0" borderId="0" xfId="20" applyNumberFormat="1" applyFont="1" applyFill="1" applyBorder="1" applyAlignment="1" applyProtection="1">
      <alignment horizontal="center" vertical="center" wrapText="1"/>
      <protection/>
    </xf>
    <xf numFmtId="166" fontId="8" fillId="0" borderId="0" xfId="20" applyNumberFormat="1" applyFont="1" applyFill="1" applyBorder="1" applyAlignment="1" applyProtection="1">
      <alignment horizontal="center" vertical="center"/>
      <protection/>
    </xf>
    <xf numFmtId="168" fontId="8" fillId="2" borderId="0" xfId="20" applyNumberFormat="1" applyFont="1" applyFill="1" applyBorder="1" applyAlignment="1" applyProtection="1">
      <alignment horizontal="center" vertical="center" wrapText="1"/>
      <protection/>
    </xf>
    <xf numFmtId="168" fontId="8" fillId="2" borderId="10" xfId="20" applyNumberFormat="1" applyFont="1" applyFill="1" applyBorder="1" applyAlignment="1" applyProtection="1">
      <alignment horizontal="center" vertical="center" wrapText="1"/>
      <protection/>
    </xf>
    <xf numFmtId="0" fontId="7" fillId="0" borderId="0" xfId="0" applyFont="1" applyProtection="1">
      <protection locked="0"/>
    </xf>
    <xf numFmtId="1" fontId="7" fillId="0" borderId="0" xfId="0" applyNumberFormat="1" applyFont="1" applyProtection="1">
      <protection locked="0"/>
    </xf>
    <xf numFmtId="9" fontId="9" fillId="0" borderId="28" xfId="22" applyFont="1" applyFill="1" applyBorder="1" applyAlignment="1" applyProtection="1">
      <alignment horizontal="center" vertical="center" wrapText="1"/>
      <protection locked="0"/>
    </xf>
    <xf numFmtId="1" fontId="7" fillId="0" borderId="0" xfId="0" applyNumberFormat="1" applyFont="1" applyAlignment="1" applyProtection="1">
      <alignment horizontal="center"/>
      <protection locked="0"/>
    </xf>
    <xf numFmtId="1" fontId="9" fillId="0" borderId="28" xfId="25" applyNumberFormat="1" applyFont="1" applyFill="1" applyBorder="1" applyAlignment="1" applyProtection="1">
      <alignment horizontal="center" vertical="center" wrapText="1"/>
      <protection locked="0"/>
    </xf>
    <xf numFmtId="0" fontId="9" fillId="0" borderId="0" xfId="0" applyFont="1" applyAlignment="1" applyProtection="1">
      <alignment vertical="center"/>
      <protection locked="0"/>
    </xf>
    <xf numFmtId="0" fontId="9" fillId="0" borderId="31" xfId="0" applyFont="1" applyBorder="1" applyAlignment="1" applyProtection="1">
      <alignment horizontal="center" vertical="center"/>
      <protection locked="0"/>
    </xf>
    <xf numFmtId="41" fontId="9" fillId="0" borderId="6" xfId="20" applyFont="1" applyFill="1" applyBorder="1" applyAlignment="1" applyProtection="1">
      <alignment horizontal="center" vertical="center" wrapText="1"/>
      <protection locked="0"/>
    </xf>
    <xf numFmtId="1" fontId="9" fillId="0" borderId="6" xfId="25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protection locked="0"/>
    </xf>
    <xf numFmtId="9" fontId="9" fillId="0" borderId="28" xfId="22" applyFont="1" applyFill="1" applyBorder="1" applyAlignment="1" applyProtection="1">
      <alignment horizontal="left" vertical="center" wrapText="1"/>
      <protection locked="0"/>
    </xf>
    <xf numFmtId="1" fontId="9" fillId="0" borderId="28" xfId="22" applyNumberFormat="1" applyFont="1" applyFill="1" applyBorder="1" applyAlignment="1" applyProtection="1">
      <alignment horizontal="center" vertical="center" wrapText="1"/>
      <protection locked="0"/>
    </xf>
    <xf numFmtId="3" fontId="9" fillId="0" borderId="28" xfId="25" applyNumberFormat="1" applyFont="1" applyFill="1" applyBorder="1" applyAlignment="1" applyProtection="1">
      <alignment horizontal="center" vertical="center" wrapText="1"/>
      <protection locked="0"/>
    </xf>
    <xf numFmtId="1" fontId="9" fillId="0" borderId="0" xfId="25" applyNumberFormat="1" applyFont="1" applyFill="1" applyAlignment="1" applyProtection="1">
      <alignment horizontal="center" vertical="center" wrapText="1"/>
      <protection locked="0"/>
    </xf>
    <xf numFmtId="1" fontId="9" fillId="0" borderId="0" xfId="25" applyNumberFormat="1" applyFont="1" applyFill="1" applyAlignment="1" applyProtection="1">
      <alignment horizontal="left" vertical="center" wrapText="1" indent="1"/>
      <protection locked="0"/>
    </xf>
    <xf numFmtId="0" fontId="29" fillId="2" borderId="0" xfId="0" applyFont="1" applyFill="1" applyProtection="1">
      <protection locked="0"/>
    </xf>
    <xf numFmtId="167" fontId="9" fillId="0" borderId="6" xfId="25" applyNumberFormat="1" applyFont="1" applyFill="1" applyBorder="1" applyAlignment="1" applyProtection="1">
      <alignment horizontal="center" vertical="center" wrapText="1"/>
      <protection locked="0"/>
    </xf>
    <xf numFmtId="1" fontId="9" fillId="0" borderId="6" xfId="25" applyNumberFormat="1" applyFont="1" applyFill="1" applyBorder="1" applyAlignment="1" applyProtection="1">
      <alignment horizontal="left" vertical="center"/>
      <protection locked="0"/>
    </xf>
    <xf numFmtId="0" fontId="18" fillId="3" borderId="9" xfId="0" applyFont="1" applyFill="1" applyBorder="1" applyProtection="1">
      <protection locked="0"/>
    </xf>
    <xf numFmtId="9" fontId="29" fillId="4" borderId="10" xfId="22" applyFont="1" applyFill="1" applyBorder="1" applyAlignment="1" applyProtection="1">
      <alignment horizontal="center" vertical="center" wrapText="1"/>
      <protection/>
    </xf>
    <xf numFmtId="0" fontId="8" fillId="0" borderId="0" xfId="0" applyFont="1" applyAlignment="1">
      <alignment horizontal="right" indent="1"/>
    </xf>
    <xf numFmtId="0" fontId="29" fillId="0" borderId="0" xfId="0" applyFont="1" applyAlignment="1">
      <alignment vertical="center"/>
    </xf>
    <xf numFmtId="0" fontId="29" fillId="0" borderId="0" xfId="0" applyFont="1" applyAlignment="1">
      <alignment horizontal="right" indent="1"/>
    </xf>
    <xf numFmtId="0" fontId="19" fillId="0" borderId="0" xfId="23" applyAlignment="1" applyProtection="1">
      <alignment horizontal="left"/>
      <protection/>
    </xf>
    <xf numFmtId="0" fontId="39" fillId="0" borderId="0" xfId="0" applyFont="1"/>
    <xf numFmtId="0" fontId="8" fillId="2" borderId="0" xfId="0" applyFont="1" applyFill="1" applyAlignment="1" applyProtection="1">
      <alignment vertical="center"/>
      <protection locked="0"/>
    </xf>
    <xf numFmtId="1" fontId="6" fillId="5" borderId="11" xfId="25" applyNumberFormat="1" applyFont="1" applyFill="1" applyBorder="1" applyAlignment="1">
      <alignment horizontal="center" vertical="center" wrapText="1"/>
      <protection/>
    </xf>
    <xf numFmtId="0" fontId="0" fillId="0" borderId="0" xfId="0" applyFont="1"/>
    <xf numFmtId="1" fontId="7" fillId="4" borderId="10" xfId="25" applyNumberFormat="1" applyFont="1" applyFill="1" applyBorder="1" applyAlignment="1">
      <alignment horizontal="center" vertical="center"/>
      <protection/>
    </xf>
    <xf numFmtId="9" fontId="9" fillId="0" borderId="12" xfId="22" applyFont="1" applyFill="1" applyBorder="1" applyAlignment="1" applyProtection="1">
      <alignment horizontal="center" vertical="center" wrapText="1"/>
      <protection locked="0"/>
    </xf>
    <xf numFmtId="1" fontId="9" fillId="0" borderId="12" xfId="25" applyNumberFormat="1" applyFont="1" applyFill="1" applyBorder="1" applyAlignment="1" applyProtection="1">
      <alignment horizontal="center" vertical="center" wrapText="1"/>
      <protection locked="0"/>
    </xf>
    <xf numFmtId="1" fontId="7" fillId="4" borderId="10" xfId="25" applyNumberFormat="1" applyFont="1" applyFill="1" applyBorder="1" applyAlignment="1">
      <alignment horizontal="center" vertical="center" wrapText="1"/>
      <protection/>
    </xf>
    <xf numFmtId="1" fontId="7" fillId="4" borderId="32" xfId="25" applyNumberFormat="1" applyFont="1" applyFill="1" applyBorder="1" applyAlignment="1">
      <alignment horizontal="center" vertical="center" wrapText="1"/>
      <protection/>
    </xf>
    <xf numFmtId="1" fontId="7" fillId="4" borderId="17" xfId="25" applyNumberFormat="1" applyFont="1" applyFill="1" applyBorder="1" applyAlignment="1">
      <alignment horizontal="center" vertical="center" wrapText="1"/>
      <protection/>
    </xf>
    <xf numFmtId="41" fontId="9" fillId="0" borderId="33" xfId="20" applyFont="1" applyFill="1" applyBorder="1" applyAlignment="1" applyProtection="1">
      <alignment horizontal="center" vertical="center" wrapText="1"/>
      <protection locked="0"/>
    </xf>
    <xf numFmtId="1" fontId="9" fillId="0" borderId="33" xfId="25" applyNumberFormat="1" applyFont="1" applyFill="1" applyBorder="1" applyAlignment="1" applyProtection="1">
      <alignment horizontal="center" vertical="center" wrapText="1"/>
      <protection locked="0"/>
    </xf>
    <xf numFmtId="1" fontId="4" fillId="4" borderId="10" xfId="25" applyNumberFormat="1" applyFill="1" applyBorder="1" applyAlignment="1">
      <alignment horizontal="center" vertical="center" wrapText="1"/>
      <protection/>
    </xf>
    <xf numFmtId="9" fontId="4" fillId="4" borderId="10" xfId="22" applyFont="1" applyFill="1" applyBorder="1" applyAlignment="1">
      <alignment horizontal="center" vertical="center" wrapText="1"/>
    </xf>
    <xf numFmtId="0" fontId="4" fillId="0" borderId="0" xfId="21"/>
    <xf numFmtId="1" fontId="7" fillId="5" borderId="25" xfId="25" applyNumberFormat="1" applyFont="1" applyFill="1" applyBorder="1" applyAlignment="1">
      <alignment vertical="center"/>
      <protection/>
    </xf>
    <xf numFmtId="0" fontId="29" fillId="2" borderId="0" xfId="0" applyFont="1" applyFill="1"/>
    <xf numFmtId="1" fontId="8" fillId="2" borderId="10" xfId="0" applyNumberFormat="1" applyFont="1" applyFill="1" applyBorder="1" applyAlignment="1" applyProtection="1">
      <alignment horizontal="center" vertical="center"/>
      <protection locked="0"/>
    </xf>
    <xf numFmtId="1" fontId="16" fillId="0" borderId="0" xfId="0" applyNumberFormat="1" applyFont="1"/>
    <xf numFmtId="1" fontId="0" fillId="0" borderId="0" xfId="0" applyNumberFormat="1"/>
    <xf numFmtId="1" fontId="8" fillId="2" borderId="0" xfId="0" applyNumberFormat="1" applyFont="1" applyFill="1"/>
    <xf numFmtId="166" fontId="8" fillId="2" borderId="0" xfId="0" applyNumberFormat="1" applyFont="1" applyFill="1"/>
    <xf numFmtId="1" fontId="7" fillId="5" borderId="23" xfId="25" applyNumberFormat="1" applyFont="1" applyFill="1" applyBorder="1" applyAlignment="1">
      <alignment horizontal="center" vertical="center" wrapText="1"/>
      <protection/>
    </xf>
    <xf numFmtId="168" fontId="8" fillId="2" borderId="0" xfId="0" applyNumberFormat="1" applyFont="1" applyFill="1"/>
    <xf numFmtId="0" fontId="7" fillId="5" borderId="25" xfId="0" applyFont="1" applyFill="1" applyBorder="1" applyAlignment="1">
      <alignment vertical="center" wrapText="1"/>
    </xf>
    <xf numFmtId="166" fontId="8" fillId="0" borderId="0" xfId="0" applyNumberFormat="1" applyFont="1"/>
    <xf numFmtId="0" fontId="18" fillId="3" borderId="9" xfId="0" applyFont="1" applyFill="1" applyBorder="1"/>
    <xf numFmtId="166" fontId="8" fillId="0" borderId="13" xfId="20" applyNumberFormat="1" applyFont="1" applyFill="1" applyBorder="1" applyAlignment="1" applyProtection="1">
      <alignment horizontal="center" vertical="center" wrapText="1"/>
      <protection locked="0"/>
    </xf>
    <xf numFmtId="1" fontId="44" fillId="0" borderId="0" xfId="0" applyNumberFormat="1" applyFont="1" applyProtection="1">
      <protection locked="0"/>
    </xf>
    <xf numFmtId="0" fontId="10" fillId="3" borderId="0" xfId="0" applyFont="1" applyFill="1" applyAlignment="1">
      <alignment horizontal="center" vertical="center"/>
    </xf>
    <xf numFmtId="0" fontId="45" fillId="2" borderId="0" xfId="0" applyFont="1" applyFill="1" applyAlignment="1">
      <alignment horizontal="right"/>
    </xf>
    <xf numFmtId="0" fontId="21" fillId="0" borderId="0" xfId="33" applyFont="1" applyAlignment="1">
      <alignment vertical="center"/>
      <protection/>
    </xf>
    <xf numFmtId="0" fontId="1" fillId="0" borderId="0" xfId="33" applyFont="1" applyAlignment="1">
      <alignment vertical="center"/>
      <protection/>
    </xf>
    <xf numFmtId="1" fontId="10" fillId="3" borderId="9" xfId="25" applyNumberFormat="1" applyFont="1" applyFill="1" applyBorder="1" applyAlignment="1">
      <alignment horizontal="left" vertical="center" indent="1"/>
      <protection/>
    </xf>
    <xf numFmtId="0" fontId="1" fillId="0" borderId="0" xfId="33" applyFont="1">
      <alignment/>
      <protection/>
    </xf>
    <xf numFmtId="0" fontId="47" fillId="2" borderId="9" xfId="33" applyFont="1" applyFill="1" applyBorder="1" applyAlignment="1">
      <alignment horizontal="left" vertical="center" wrapText="1" indent="1"/>
      <protection/>
    </xf>
    <xf numFmtId="0" fontId="4" fillId="2" borderId="9" xfId="33" applyFont="1" applyFill="1" applyBorder="1" applyAlignment="1">
      <alignment horizontal="left" vertical="center" wrapText="1" indent="1"/>
      <protection/>
    </xf>
    <xf numFmtId="0" fontId="46" fillId="0" borderId="0" xfId="0" applyFont="1"/>
    <xf numFmtId="0" fontId="0" fillId="0" borderId="0" xfId="0" applyFont="1"/>
    <xf numFmtId="0" fontId="7" fillId="0" borderId="22" xfId="0" applyFont="1" applyBorder="1" applyAlignment="1">
      <alignment horizontal="center"/>
    </xf>
    <xf numFmtId="1" fontId="7" fillId="4" borderId="11" xfId="25" applyNumberFormat="1" applyFont="1" applyFill="1" applyBorder="1" applyAlignment="1">
      <alignment horizontal="center" vertical="center"/>
      <protection/>
    </xf>
    <xf numFmtId="9" fontId="7" fillId="4" borderId="10" xfId="22" applyFont="1" applyFill="1" applyBorder="1" applyAlignment="1">
      <alignment horizontal="center" vertical="center" wrapText="1"/>
    </xf>
    <xf numFmtId="1" fontId="1" fillId="4" borderId="10" xfId="25" applyNumberFormat="1" applyFont="1" applyFill="1" applyBorder="1" applyAlignment="1">
      <alignment horizontal="center" vertical="center" wrapText="1"/>
      <protection/>
    </xf>
    <xf numFmtId="9" fontId="1" fillId="4" borderId="10" xfId="22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167" fontId="37" fillId="6" borderId="6" xfId="25" applyNumberFormat="1" applyFont="1" applyFill="1" applyBorder="1" applyAlignment="1">
      <alignment horizontal="center" vertical="center" wrapText="1"/>
      <protection/>
    </xf>
    <xf numFmtId="41" fontId="8" fillId="4" borderId="6" xfId="20" applyFont="1" applyFill="1" applyBorder="1" applyAlignment="1" applyProtection="1">
      <alignment horizontal="left" vertical="center"/>
      <protection locked="0"/>
    </xf>
    <xf numFmtId="9" fontId="0" fillId="0" borderId="0" xfId="29" applyFont="1"/>
    <xf numFmtId="169" fontId="0" fillId="0" borderId="0" xfId="24" applyNumberFormat="1" applyFont="1"/>
    <xf numFmtId="170" fontId="0" fillId="0" borderId="0" xfId="24" applyNumberFormat="1" applyFont="1"/>
    <xf numFmtId="171" fontId="0" fillId="0" borderId="0" xfId="24" applyNumberFormat="1" applyFont="1"/>
    <xf numFmtId="171" fontId="0" fillId="0" borderId="0" xfId="24" applyNumberFormat="1" applyFont="1"/>
    <xf numFmtId="172" fontId="0" fillId="0" borderId="0" xfId="24" applyNumberFormat="1" applyFont="1"/>
    <xf numFmtId="171" fontId="48" fillId="7" borderId="34" xfId="24" applyNumberFormat="1" applyFont="1" applyFill="1" applyBorder="1" applyAlignment="1">
      <alignment horizontal="center" vertical="center" wrapText="1"/>
    </xf>
    <xf numFmtId="171" fontId="48" fillId="8" borderId="34" xfId="24" applyNumberFormat="1" applyFont="1" applyFill="1" applyBorder="1" applyAlignment="1">
      <alignment horizontal="center" vertical="center" wrapText="1"/>
    </xf>
    <xf numFmtId="171" fontId="48" fillId="3" borderId="0" xfId="24" applyNumberFormat="1" applyFont="1" applyFill="1" applyAlignment="1">
      <alignment horizontal="center" vertical="center" wrapText="1"/>
    </xf>
    <xf numFmtId="0" fontId="48" fillId="3" borderId="0" xfId="0" applyFont="1" applyFill="1" applyAlignment="1">
      <alignment horizontal="center" vertical="center" wrapText="1"/>
    </xf>
    <xf numFmtId="3" fontId="48" fillId="3" borderId="0" xfId="0" applyNumberFormat="1" applyFont="1" applyFill="1" applyAlignment="1">
      <alignment horizontal="center" vertical="center" wrapText="1"/>
    </xf>
    <xf numFmtId="41" fontId="48" fillId="3" borderId="0" xfId="34" applyFont="1" applyFill="1" applyAlignment="1">
      <alignment horizontal="right" vertical="center" wrapText="1"/>
    </xf>
    <xf numFmtId="172" fontId="0" fillId="0" borderId="0" xfId="0" applyNumberFormat="1"/>
    <xf numFmtId="171" fontId="0" fillId="0" borderId="0" xfId="0" applyNumberFormat="1" applyProtection="1">
      <protection locked="0"/>
    </xf>
    <xf numFmtId="172" fontId="0" fillId="0" borderId="0" xfId="24" applyNumberFormat="1" applyFont="1"/>
    <xf numFmtId="0" fontId="0" fillId="9" borderId="0" xfId="0" applyFill="1"/>
    <xf numFmtId="172" fontId="0" fillId="9" borderId="0" xfId="24" applyNumberFormat="1" applyFont="1" applyFill="1"/>
    <xf numFmtId="0" fontId="41" fillId="2" borderId="0" xfId="0" applyFont="1" applyFill="1" applyAlignment="1">
      <alignment horizontal="center" vertical="center" wrapText="1"/>
    </xf>
    <xf numFmtId="0" fontId="26" fillId="0" borderId="0" xfId="0" applyFont="1" applyAlignment="1">
      <alignment horizontal="left" vertical="center" wrapText="1"/>
    </xf>
    <xf numFmtId="0" fontId="10" fillId="3" borderId="0" xfId="0" applyFont="1" applyFill="1" applyAlignment="1">
      <alignment horizontal="center" vertical="center"/>
    </xf>
    <xf numFmtId="0" fontId="8" fillId="0" borderId="0" xfId="0" applyFont="1" applyAlignment="1">
      <alignment horizontal="left" vertical="center" wrapText="1"/>
    </xf>
    <xf numFmtId="1" fontId="7" fillId="5" borderId="14" xfId="25" applyNumberFormat="1" applyFont="1" applyFill="1" applyBorder="1" applyAlignment="1">
      <alignment horizontal="center" vertical="center" wrapText="1"/>
      <protection/>
    </xf>
    <xf numFmtId="1" fontId="7" fillId="5" borderId="17" xfId="25" applyNumberFormat="1" applyFont="1" applyFill="1" applyBorder="1" applyAlignment="1">
      <alignment horizontal="center" vertical="center" wrapText="1"/>
      <protection/>
    </xf>
    <xf numFmtId="1" fontId="7" fillId="5" borderId="35" xfId="25" applyNumberFormat="1" applyFont="1" applyFill="1" applyBorder="1" applyAlignment="1">
      <alignment horizontal="center" vertical="center" wrapText="1"/>
      <protection/>
    </xf>
    <xf numFmtId="1" fontId="7" fillId="5" borderId="36" xfId="25" applyNumberFormat="1" applyFont="1" applyFill="1" applyBorder="1" applyAlignment="1">
      <alignment horizontal="center" vertical="center" wrapText="1"/>
      <protection/>
    </xf>
    <xf numFmtId="1" fontId="7" fillId="5" borderId="13" xfId="25" applyNumberFormat="1" applyFont="1" applyFill="1" applyBorder="1" applyAlignment="1">
      <alignment horizontal="center" vertical="center" wrapText="1"/>
      <protection/>
    </xf>
    <xf numFmtId="1" fontId="7" fillId="5" borderId="37" xfId="25" applyNumberFormat="1" applyFont="1" applyFill="1" applyBorder="1" applyAlignment="1">
      <alignment horizontal="center" vertical="center" wrapText="1"/>
      <protection/>
    </xf>
    <xf numFmtId="1" fontId="7" fillId="5" borderId="25" xfId="25" applyNumberFormat="1" applyFont="1" applyFill="1" applyBorder="1" applyAlignment="1">
      <alignment horizontal="center" vertical="center" wrapText="1"/>
      <protection/>
    </xf>
    <xf numFmtId="1" fontId="7" fillId="5" borderId="38" xfId="25" applyNumberFormat="1" applyFont="1" applyFill="1" applyBorder="1" applyAlignment="1">
      <alignment horizontal="center" vertical="center" wrapText="1"/>
      <protection/>
    </xf>
    <xf numFmtId="1" fontId="7" fillId="5" borderId="25" xfId="25" applyNumberFormat="1" applyFont="1" applyFill="1" applyBorder="1" applyAlignment="1">
      <alignment horizontal="center" vertical="center"/>
      <protection/>
    </xf>
    <xf numFmtId="1" fontId="7" fillId="5" borderId="38" xfId="25" applyNumberFormat="1" applyFont="1" applyFill="1" applyBorder="1" applyAlignment="1">
      <alignment horizontal="center" vertical="center"/>
      <protection/>
    </xf>
    <xf numFmtId="0" fontId="8" fillId="2" borderId="11" xfId="0" applyFont="1" applyFill="1" applyBorder="1" applyAlignment="1" applyProtection="1">
      <alignment horizontal="center" vertical="center"/>
      <protection locked="0"/>
    </xf>
    <xf numFmtId="0" fontId="8" fillId="2" borderId="22" xfId="0" applyFont="1" applyFill="1" applyBorder="1" applyAlignment="1" applyProtection="1">
      <alignment horizontal="center" vertical="center"/>
      <protection locked="0"/>
    </xf>
    <xf numFmtId="0" fontId="8" fillId="2" borderId="32" xfId="0" applyFont="1" applyFill="1" applyBorder="1" applyAlignment="1" applyProtection="1">
      <alignment horizontal="center" vertical="center"/>
      <protection locked="0"/>
    </xf>
    <xf numFmtId="0" fontId="19" fillId="2" borderId="11" xfId="23" applyFill="1" applyBorder="1" applyAlignment="1" applyProtection="1">
      <alignment horizontal="center" vertical="center"/>
      <protection locked="0"/>
    </xf>
    <xf numFmtId="0" fontId="20" fillId="2" borderId="32" xfId="23" applyFont="1" applyFill="1" applyBorder="1" applyAlignment="1" applyProtection="1">
      <alignment horizontal="center" vertical="center"/>
      <protection locked="0"/>
    </xf>
    <xf numFmtId="1" fontId="7" fillId="5" borderId="2" xfId="25" applyNumberFormat="1" applyFont="1" applyFill="1" applyBorder="1" applyAlignment="1">
      <alignment horizontal="center" vertical="center" wrapText="1"/>
      <protection/>
    </xf>
    <xf numFmtId="0" fontId="8" fillId="2" borderId="13" xfId="0" applyFont="1" applyFill="1" applyBorder="1" applyAlignment="1" applyProtection="1">
      <alignment horizontal="center" vertical="center"/>
      <protection locked="0"/>
    </xf>
    <xf numFmtId="0" fontId="8" fillId="2" borderId="37" xfId="0" applyFont="1" applyFill="1" applyBorder="1" applyAlignment="1" applyProtection="1">
      <alignment horizontal="center" vertical="center"/>
      <protection locked="0"/>
    </xf>
    <xf numFmtId="0" fontId="8" fillId="2" borderId="0" xfId="0" applyFont="1" applyFill="1" applyAlignment="1" applyProtection="1">
      <alignment horizontal="center" vertical="center"/>
      <protection locked="0"/>
    </xf>
    <xf numFmtId="0" fontId="8" fillId="2" borderId="39" xfId="0" applyFont="1" applyFill="1" applyBorder="1" applyAlignment="1" applyProtection="1">
      <alignment horizontal="left" vertical="top" wrapText="1"/>
      <protection locked="0"/>
    </xf>
    <xf numFmtId="0" fontId="8" fillId="2" borderId="40" xfId="0" applyFont="1" applyFill="1" applyBorder="1" applyAlignment="1" applyProtection="1">
      <alignment horizontal="left" vertical="top" wrapText="1"/>
      <protection locked="0"/>
    </xf>
    <xf numFmtId="0" fontId="8" fillId="2" borderId="41" xfId="0" applyFont="1" applyFill="1" applyBorder="1" applyAlignment="1" applyProtection="1">
      <alignment horizontal="left" vertical="top" wrapText="1"/>
      <protection locked="0"/>
    </xf>
    <xf numFmtId="0" fontId="8" fillId="2" borderId="42" xfId="0" applyFont="1" applyFill="1" applyBorder="1" applyAlignment="1" applyProtection="1">
      <alignment horizontal="left" vertical="top" wrapText="1"/>
      <protection locked="0"/>
    </xf>
    <xf numFmtId="0" fontId="8" fillId="2" borderId="0" xfId="0" applyFont="1" applyFill="1" applyAlignment="1" applyProtection="1">
      <alignment horizontal="left" vertical="top" wrapText="1"/>
      <protection locked="0"/>
    </xf>
    <xf numFmtId="0" fontId="8" fillId="2" borderId="43" xfId="0" applyFont="1" applyFill="1" applyBorder="1" applyAlignment="1" applyProtection="1">
      <alignment horizontal="left" vertical="top" wrapText="1"/>
      <protection locked="0"/>
    </xf>
    <xf numFmtId="0" fontId="8" fillId="2" borderId="44" xfId="0" applyFont="1" applyFill="1" applyBorder="1" applyAlignment="1" applyProtection="1">
      <alignment horizontal="left" vertical="top" wrapText="1"/>
      <protection locked="0"/>
    </xf>
    <xf numFmtId="0" fontId="8" fillId="2" borderId="12" xfId="0" applyFont="1" applyFill="1" applyBorder="1" applyAlignment="1" applyProtection="1">
      <alignment horizontal="left" vertical="top" wrapText="1"/>
      <protection locked="0"/>
    </xf>
    <xf numFmtId="0" fontId="8" fillId="2" borderId="45" xfId="0" applyFont="1" applyFill="1" applyBorder="1" applyAlignment="1" applyProtection="1">
      <alignment horizontal="left" vertical="top" wrapText="1"/>
      <protection locked="0"/>
    </xf>
    <xf numFmtId="0" fontId="21" fillId="2" borderId="11" xfId="0" applyFont="1" applyFill="1" applyBorder="1" applyAlignment="1" applyProtection="1">
      <alignment horizontal="center" vertical="center"/>
      <protection locked="0"/>
    </xf>
    <xf numFmtId="0" fontId="21" fillId="2" borderId="22" xfId="0" applyFont="1" applyFill="1" applyBorder="1" applyAlignment="1" applyProtection="1">
      <alignment horizontal="center" vertical="center"/>
      <protection locked="0"/>
    </xf>
    <xf numFmtId="0" fontId="21" fillId="2" borderId="32" xfId="0" applyFont="1" applyFill="1" applyBorder="1" applyAlignment="1" applyProtection="1">
      <alignment horizontal="center" vertical="center"/>
      <protection locked="0"/>
    </xf>
    <xf numFmtId="0" fontId="8" fillId="2" borderId="10" xfId="0" applyFont="1" applyFill="1" applyBorder="1" applyAlignment="1" applyProtection="1">
      <alignment horizontal="center" vertical="center"/>
      <protection locked="0"/>
    </xf>
    <xf numFmtId="1" fontId="7" fillId="5" borderId="13" xfId="25" applyNumberFormat="1" applyFont="1" applyFill="1" applyBorder="1" applyAlignment="1">
      <alignment horizontal="center" vertical="center"/>
      <protection/>
    </xf>
    <xf numFmtId="1" fontId="7" fillId="5" borderId="37" xfId="25" applyNumberFormat="1" applyFont="1" applyFill="1" applyBorder="1" applyAlignment="1">
      <alignment horizontal="center" vertical="center"/>
      <protection/>
    </xf>
    <xf numFmtId="0" fontId="4" fillId="0" borderId="11" xfId="0" applyFont="1" applyBorder="1" applyAlignment="1" applyProtection="1">
      <alignment horizontal="left" vertical="top"/>
      <protection locked="0"/>
    </xf>
    <xf numFmtId="0" fontId="4" fillId="0" borderId="22" xfId="0" applyFont="1" applyBorder="1" applyAlignment="1" applyProtection="1">
      <alignment horizontal="left" vertical="top"/>
      <protection locked="0"/>
    </xf>
    <xf numFmtId="0" fontId="4" fillId="0" borderId="32" xfId="0" applyFont="1" applyBorder="1" applyAlignment="1" applyProtection="1">
      <alignment horizontal="left" vertical="top"/>
      <protection locked="0"/>
    </xf>
    <xf numFmtId="0" fontId="7" fillId="5" borderId="25" xfId="0" applyFont="1" applyFill="1" applyBorder="1" applyAlignment="1">
      <alignment horizontal="center" vertical="center" wrapText="1"/>
    </xf>
    <xf numFmtId="0" fontId="7" fillId="5" borderId="38" xfId="0" applyFont="1" applyFill="1" applyBorder="1" applyAlignment="1">
      <alignment horizontal="center" vertical="center" wrapText="1"/>
    </xf>
    <xf numFmtId="166" fontId="8" fillId="0" borderId="11" xfId="20" applyNumberFormat="1" applyFont="1" applyFill="1" applyBorder="1" applyAlignment="1" applyProtection="1">
      <alignment horizontal="center" vertical="center"/>
      <protection locked="0"/>
    </xf>
    <xf numFmtId="166" fontId="8" fillId="0" borderId="32" xfId="20" applyNumberFormat="1" applyFont="1" applyFill="1" applyBorder="1" applyAlignment="1" applyProtection="1">
      <alignment horizontal="center" vertical="center"/>
      <protection locked="0"/>
    </xf>
    <xf numFmtId="1" fontId="10" fillId="3" borderId="46" xfId="25" applyNumberFormat="1" applyFont="1" applyFill="1" applyBorder="1" applyAlignment="1">
      <alignment horizontal="center" vertical="center" wrapText="1"/>
      <protection/>
    </xf>
    <xf numFmtId="0" fontId="4" fillId="0" borderId="11" xfId="0" applyFont="1" applyBorder="1" applyAlignment="1">
      <alignment horizontal="right" vertical="center" indent="1"/>
    </xf>
    <xf numFmtId="0" fontId="4" fillId="0" borderId="32" xfId="0" applyFont="1" applyBorder="1" applyAlignment="1">
      <alignment horizontal="right" vertical="center" indent="1"/>
    </xf>
    <xf numFmtId="1" fontId="7" fillId="5" borderId="11" xfId="25" applyNumberFormat="1" applyFont="1" applyFill="1" applyBorder="1" applyAlignment="1">
      <alignment horizontal="center" vertical="center" wrapText="1"/>
      <protection/>
    </xf>
    <xf numFmtId="1" fontId="7" fillId="5" borderId="32" xfId="25" applyNumberFormat="1" applyFont="1" applyFill="1" applyBorder="1" applyAlignment="1">
      <alignment horizontal="center" vertical="center" wrapText="1"/>
      <protection/>
    </xf>
    <xf numFmtId="0" fontId="8" fillId="4" borderId="11" xfId="0" applyFont="1" applyFill="1" applyBorder="1" applyAlignment="1">
      <alignment horizontal="center" vertical="center"/>
    </xf>
    <xf numFmtId="0" fontId="8" fillId="4" borderId="22" xfId="0" applyFont="1" applyFill="1" applyBorder="1" applyAlignment="1">
      <alignment horizontal="center" vertical="center"/>
    </xf>
    <xf numFmtId="0" fontId="8" fillId="4" borderId="32" xfId="0" applyFont="1" applyFill="1" applyBorder="1" applyAlignment="1">
      <alignment horizontal="center" vertical="center"/>
    </xf>
  </cellXfs>
  <cellStyles count="21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Millares [0]" xfId="20" builtinId="6"/>
    <cellStyle name="Normal 14 2 2 2" xfId="21"/>
    <cellStyle name="Porcentaje" xfId="22" builtinId="5"/>
    <cellStyle name="Hipervínculo" xfId="23" builtinId="8"/>
    <cellStyle name="Millares 2" xfId="24"/>
    <cellStyle name="Diseño 10" xfId="25"/>
    <cellStyle name="Millares 2 2" xfId="26"/>
    <cellStyle name="Porcentual 2 2" xfId="27"/>
    <cellStyle name="Millares [0] 3" xfId="28"/>
    <cellStyle name="Porcentaje 2" xfId="29"/>
    <cellStyle name="Millares 3" xfId="30"/>
    <cellStyle name="Normal 2" xfId="31"/>
    <cellStyle name="Millares 4" xfId="32"/>
    <cellStyle name="Normal 3" xfId="33"/>
    <cellStyle name="Millares [0] 3 2" xfId="34"/>
  </cellStyles>
  <dxfs count="3">
    <dxf>
      <fill>
        <patternFill>
          <bgColor theme="9" tint="0.799979984760284"/>
        </patternFill>
      </fill>
    </dxf>
    <dxf>
      <fill>
        <patternFill>
          <bgColor theme="0"/>
        </patternFill>
      </fill>
    </dxf>
    <dxf>
      <fill>
        <patternFill>
          <bgColor theme="6" tint="0.799979984760284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 /><Relationship Id="rId9" Type="http://schemas.openxmlformats.org/officeDocument/2006/relationships/sharedStrings" Target="sharedStrings.xml" /><Relationship Id="rId10" Type="http://schemas.openxmlformats.org/officeDocument/2006/relationships/externalLink" Target="externalLinks/externalLink1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11" Type="http://schemas.openxmlformats.org/officeDocument/2006/relationships/calcChain" Target="calcChain.xml" /><Relationship Id="rId5" Type="http://schemas.openxmlformats.org/officeDocument/2006/relationships/worksheet" Target="worksheets/sheet3.xml" /><Relationship Id="rId4" Type="http://schemas.openxmlformats.org/officeDocument/2006/relationships/worksheet" Target="worksheets/sheet2.xml" /><Relationship Id="rId1" Type="http://schemas.openxmlformats.org/officeDocument/2006/relationships/theme" Target="theme/theme1.xml" /><Relationship Id="rId3" Type="http://schemas.openxmlformats.org/officeDocument/2006/relationships/worksheet" Target="worksheets/sheet1.xml" /></Relationships>
</file>

<file path=xl/ctrProps/ctrProp1.xml><?xml version="1.0" encoding="utf-8"?>
<formControlPr xmlns="http://schemas.microsoft.com/office/spreadsheetml/2009/9/main" objectType="Drop" dropLines="8" dropStyle="Combo" dx="15" noThreeD="1" sel="6" fmlaLink="EMPRESA!$C$16" fmlaRange="TABLAS!$F$7:$F$12"/>
</file>

<file path=xl/ctrProps/ctrProp2.xml><?xml version="1.0" encoding="utf-8"?>
<formControlPr xmlns="http://schemas.microsoft.com/office/spreadsheetml/2009/9/main" objectType="Drop" dropLines="8" dropStyle="Combo" dx="15" noThreeD="1" sel="4" fmlaLink="EMPRESA!$G$16" fmlaRange="TABLAS!$I$7:$I$10"/>
</file>

<file path=xl/ctrProps/ctrProp3.xml><?xml version="1.0" encoding="utf-8"?>
<formControlPr xmlns="http://schemas.microsoft.com/office/spreadsheetml/2009/9/main" objectType="Drop" dropLines="8" dropStyle="Combo" dx="15" noThreeD="1" sel="6" fmlaLink="$I$13" fmlaRange="TABLAS!$C$7:$C$12"/>
</file>

<file path=xl/ctrProps/ctrProp4.xml><?xml version="1.0" encoding="utf-8"?>
<formControlPr xmlns="http://schemas.microsoft.com/office/spreadsheetml/2009/9/main" objectType="Drop" dropLines="8" dropStyle="Combo" dx="15" noThreeD="1" sel="6" fmlaLink="EMPRESA!$I$16" fmlaRange="TABLAS!$L$7:$L$13"/>
</file>

<file path=xl/ctrProps/ctrProp5.xml><?xml version="1.0" encoding="utf-8"?>
<formControlPr xmlns="http://schemas.microsoft.com/office/spreadsheetml/2009/9/main" objectType="GBox" noThreeD="1"/>
</file>

<file path=xl/ctrProps/ctrProp6.xml><?xml version="1.0" encoding="utf-8"?>
<formControlPr xmlns="http://schemas.microsoft.com/office/spreadsheetml/2009/9/main" objectType="Radio" lockText="1" noThreeD="1" fmlaLink="EMPRESA!$I$23"/>
</file>

<file path=xl/ctrProps/ctrProp7.xml><?xml version="1.0" encoding="utf-8"?>
<formControlPr xmlns="http://schemas.microsoft.com/office/spreadsheetml/2009/9/main" objectType="Radio" lockText="1" noThreeD="1"/>
</file>

<file path=xl/ctrProps/ctrProp8.xml><?xml version="1.0" encoding="utf-8"?>
<formControlPr xmlns="http://schemas.microsoft.com/office/spreadsheetml/2009/9/main" objectType="Radio" checked="Checked" lockText="1" noThreeD="1"/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 /><Relationship Id="rId3" Type="http://schemas.openxmlformats.org/officeDocument/2006/relationships/image" Target="../media/image1.jpeg" /><Relationship Id="rId2" Type="http://schemas.openxmlformats.org/officeDocument/2006/relationships/image" Target="../media/image2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14</xdr:col>
      <xdr:colOff>327660</xdr:colOff>
      <xdr:row>15</xdr:row>
      <xdr:rowOff>190500</xdr:rowOff>
    </xdr:from>
    <xdr:to>
      <xdr:col>17</xdr:col>
      <xdr:colOff>443716</xdr:colOff>
      <xdr:row>26</xdr:row>
      <xdr:rowOff>158681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81925" y="2657475"/>
          <a:ext cx="2600325" cy="2219325"/>
        </a:xfrm>
        <a:prstGeom prst="rect"/>
      </xdr:spPr>
    </xdr:pic>
    <xdr:clientData/>
  </xdr:twoCellAnchor>
  <xdr:twoCellAnchor editAs="oneCell">
    <xdr:from>
      <xdr:col>1</xdr:col>
      <xdr:colOff>159707</xdr:colOff>
      <xdr:row>0</xdr:row>
      <xdr:rowOff>36194</xdr:rowOff>
    </xdr:from>
    <xdr:to>
      <xdr:col>17</xdr:col>
      <xdr:colOff>315119</xdr:colOff>
      <xdr:row>4</xdr:row>
      <xdr:rowOff>1904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5300" y="38100"/>
          <a:ext cx="9763125" cy="609600"/>
        </a:xfrm>
        <a:prstGeom prst="rect"/>
      </xdr:spPr>
    </xdr:pic>
    <xdr:clientData/>
  </xdr:twoCellAnchor>
  <xdr:twoCellAnchor>
    <xdr:from>
      <xdr:col>12</xdr:col>
      <xdr:colOff>403860</xdr:colOff>
      <xdr:row>0</xdr:row>
      <xdr:rowOff>76200</xdr:rowOff>
    </xdr:from>
    <xdr:to>
      <xdr:col>17</xdr:col>
      <xdr:colOff>238126</xdr:colOff>
      <xdr:row>4</xdr:row>
      <xdr:rowOff>0</xdr:rowOff>
    </xdr:to>
    <xdr:sp>
      <xdr:nvSpPr>
        <xdr:cNvPr id="3" name="2 CuadroText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334125" y="76200"/>
          <a:ext cx="3848100" cy="571500"/>
        </a:xfrm>
        <a:prstGeom prst="rect"/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r"/>
          <a:r>
            <a:rPr lang="es-CL" sz="1400" b="1">
              <a:solidFill>
                <a:schemeClr val="bg1"/>
              </a:solidFill>
              <a:latin typeface="Century Gothic" panose="020B0502020202020204" pitchFamily="34" charset="0"/>
            </a:rPr>
            <a:t>Estudio</a:t>
          </a:r>
          <a:r>
            <a:rPr lang="es-CL" sz="1400" b="1" baseline="0">
              <a:solidFill>
                <a:schemeClr val="bg1"/>
              </a:solidFill>
              <a:latin typeface="Century Gothic" panose="020B0502020202020204" pitchFamily="34" charset="0"/>
            </a:rPr>
            <a:t> de Compensaciones</a:t>
          </a:r>
        </a:p>
        <a:p>
          <a:pPr algn="r"/>
          <a:r>
            <a:rPr lang="es-CL" sz="1400" b="1" baseline="0">
              <a:solidFill>
                <a:schemeClr val="bg1"/>
              </a:solidFill>
              <a:latin typeface="Century Gothic" panose="020B0502020202020204" pitchFamily="34" charset="0"/>
            </a:rPr>
            <a:t>de Altos Ejecutivos 2022</a:t>
          </a:r>
          <a:endParaRPr lang="es-CL" sz="1400" b="1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 editAs="oneCell">
    <xdr:from>
      <xdr:col>1</xdr:col>
      <xdr:colOff>219074</xdr:colOff>
      <xdr:row>29</xdr:row>
      <xdr:rowOff>158410</xdr:rowOff>
    </xdr:from>
    <xdr:to>
      <xdr:col>17</xdr:col>
      <xdr:colOff>295275</xdr:colOff>
      <xdr:row>30</xdr:row>
      <xdr:rowOff>83645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rrowheads="1"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 l="0" t="98330" r="0" b="0"/>
        <a:stretch>
          <a:fillRect/>
        </a:stretch>
      </xdr:blipFill>
      <xdr:spPr>
        <a:xfrm flipV="1">
          <a:off x="552450" y="5410200"/>
          <a:ext cx="9686925" cy="85725"/>
        </a:xfrm>
        <a:prstGeom prst="rect"/>
        <a:solidFill>
          <a:schemeClr val="bg1">
            <a:lumMod val="50000"/>
          </a:schemeClr>
        </a:solidFill>
        <a:ln>
          <a:noFill/>
        </a:ln>
        <a:effectLst/>
      </xdr:spPr>
    </xdr:pic>
    <xdr:clientData/>
  </xdr:twoCellAnchor>
  <xdr:twoCellAnchor>
    <xdr:from>
      <xdr:col>14</xdr:col>
      <xdr:colOff>883920</xdr:colOff>
      <xdr:row>15</xdr:row>
      <xdr:rowOff>251460</xdr:rowOff>
    </xdr:from>
    <xdr:to>
      <xdr:col>17</xdr:col>
      <xdr:colOff>281940</xdr:colOff>
      <xdr:row>31</xdr:row>
      <xdr:rowOff>137160</xdr:rowOff>
    </xdr:to>
    <xdr:sp>
      <xdr:nvSpPr>
        <xdr:cNvPr id="1026" name="Text Box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 txBox="1">
          <a:spLocks noChangeArrowheads="1"/>
        </xdr:cNvSpPr>
      </xdr:nvSpPr>
      <xdr:spPr bwMode="auto">
        <a:xfrm>
          <a:off x="8343900" y="2714625"/>
          <a:ext cx="1885950" cy="2990850"/>
        </a:xfrm>
        <a:prstGeom prst="rect"/>
        <a:noFill/>
        <a:ln w="9525">
          <a:noFill/>
          <a:miter lim="800000"/>
        </a:ln>
      </xdr:spPr>
      <xdr:txBody>
        <a:bodyPr lIns="27432" tIns="27432" rIns="0" bIns="0" vertOverflow="clip" wrap="square" anchor="t" upright="1"/>
        <a:lstStyle/>
        <a:p>
          <a:pPr algn="ctr" rtl="0">
            <a:defRPr sz="1000"/>
          </a:pPr>
          <a:r>
            <a:rPr lang="es-CL" sz="1050" u="none" b="1" i="0" baseline="0">
              <a:solidFill>
                <a:srgbClr val="000000"/>
              </a:solidFill>
              <a:latin typeface="Calibri"/>
              <a:cs typeface="Calibri"/>
            </a:rPr>
            <a:t>TIPS PARA COMPLETAR LAS HOJAS CON RENTAS Y PERFILES</a:t>
          </a:r>
        </a:p>
        <a:p>
          <a:pPr algn="ctr" rtl="0"/>
          <a:endParaRPr lang="es-CL" sz="1050" u="none" b="0" i="0" baseline="0">
            <a:solidFill>
              <a:srgbClr val="000000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es-CL" sz="1000" u="none" b="0" i="0" baseline="0">
              <a:solidFill>
                <a:srgbClr val="000000"/>
              </a:solidFill>
              <a:latin typeface="+mn-lt"/>
              <a:cs typeface="Calibri"/>
            </a:rPr>
            <a:t>Se incluye en Línea 1, un ejemplo a modo de guía.</a:t>
          </a:r>
        </a:p>
        <a:p>
          <a:pPr algn="l" rtl="0"/>
          <a:endParaRPr lang="es-CL" sz="1000" u="none" b="0" i="0" baseline="0">
            <a:solidFill>
              <a:srgbClr val="000000"/>
            </a:solidFill>
            <a:latin typeface="+mn-lt"/>
            <a:cs typeface="Calibri"/>
          </a:endParaRPr>
        </a:p>
        <a:p>
          <a:pPr algn="l" rtl="0">
            <a:defRPr sz="1000"/>
          </a:pPr>
          <a:r>
            <a:rPr lang="es-CL" sz="1000" u="none" b="0" i="0" baseline="0">
              <a:solidFill>
                <a:srgbClr val="000000"/>
              </a:solidFill>
              <a:latin typeface="+mn-lt"/>
              <a:cs typeface="Calibri"/>
            </a:rPr>
            <a:t>Los datos que necesitamos recibir normalizados tienen listas desplegables. Agradecemos utilizarlas o considerar poblarlos con datos válidos según hoja </a:t>
          </a:r>
          <a:r>
            <a:rPr lang="es-CL" sz="1050" u="none" b="1" i="0" baseline="0">
              <a:solidFill>
                <a:srgbClr val="000000"/>
              </a:solidFill>
              <a:latin typeface="+mn-lt"/>
              <a:cs typeface="Calibri"/>
            </a:rPr>
            <a:t>TABLAS</a:t>
          </a:r>
          <a:r>
            <a:rPr lang="es-CL" sz="1050" u="none" b="1" i="0" baseline="0">
              <a:solidFill>
                <a:srgbClr val="00A1AA"/>
              </a:solidFill>
              <a:latin typeface="+mn-lt"/>
              <a:cs typeface="Calibri"/>
            </a:rPr>
            <a:t> </a:t>
          </a:r>
          <a:endParaRPr lang="es-CL" sz="1050" u="none" b="0" i="0" baseline="0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4</xdr:col>
          <xdr:colOff>0</xdr:colOff>
          <xdr:row>16</xdr:row>
          <xdr:rowOff>0</xdr:rowOff>
        </xdr:to>
        <xdr:sp>
          <xdr:nvSpPr>
            <xdr:cNvPr id="8193" name="Drop Dow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100-000001200000}"/>
                </a:ext>
              </a:extLst>
            </xdr:cNvPr>
            <xdr:cNvSpPr>
              <a:spLocks noRot="1" noTextEdit="1"/>
            </xdr:cNvSpPr>
          </xdr:nvSpPr>
          <xdr:spPr>
            <a:xfrm>
              <a:off x="400050" y="2647950"/>
              <a:ext cx="2400300" cy="285750"/>
            </a:xfrm>
            <a:prstGeom prst="rect"/>
            <a:noFill/>
            <a:ln>
              <a:noFill/>
            </a:ln>
          </xdr:spPr>
          <xdr:txBody>
            <a:bodyPr lIns="91440" tIns="45720" rIns="91440" bIns="45720"/>
            <a:p/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15</xdr:row>
          <xdr:rowOff>9525</xdr:rowOff>
        </xdr:from>
        <xdr:to>
          <xdr:col>7</xdr:col>
          <xdr:colOff>0</xdr:colOff>
          <xdr:row>16</xdr:row>
          <xdr:rowOff>9525</xdr:rowOff>
        </xdr:to>
        <xdr:sp>
          <xdr:nvSpPr>
            <xdr:cNvPr id="8194" name="Drop Down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100-000002200000}"/>
                </a:ext>
              </a:extLst>
            </xdr:cNvPr>
            <xdr:cNvSpPr>
              <a:spLocks noRot="1" noTextEdit="1"/>
            </xdr:cNvSpPr>
          </xdr:nvSpPr>
          <xdr:spPr>
            <a:xfrm>
              <a:off x="5353050" y="2657475"/>
              <a:ext cx="1419225" cy="285750"/>
            </a:xfrm>
            <a:prstGeom prst="rect"/>
            <a:noFill/>
            <a:ln>
              <a:noFill/>
            </a:ln>
          </xdr:spPr>
          <xdr:txBody>
            <a:bodyPr lIns="91440" tIns="45720" rIns="91440" bIns="45720"/>
            <a:p/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9525</xdr:rowOff>
        </xdr:from>
        <xdr:to>
          <xdr:col>10</xdr:col>
          <xdr:colOff>0</xdr:colOff>
          <xdr:row>13</xdr:row>
          <xdr:rowOff>0</xdr:rowOff>
        </xdr:to>
        <xdr:sp>
          <xdr:nvSpPr>
            <xdr:cNvPr id="8195" name="Drop Down 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100-000003200000}"/>
                </a:ext>
              </a:extLst>
            </xdr:cNvPr>
            <xdr:cNvSpPr>
              <a:spLocks noRot="1" noTextEdit="1"/>
            </xdr:cNvSpPr>
          </xdr:nvSpPr>
          <xdr:spPr>
            <a:xfrm>
              <a:off x="8048625" y="1990725"/>
              <a:ext cx="2733675" cy="276225"/>
            </a:xfrm>
            <a:prstGeom prst="rect"/>
            <a:noFill/>
            <a:ln>
              <a:noFill/>
            </a:ln>
          </xdr:spPr>
          <xdr:txBody>
            <a:bodyPr lIns="91440" tIns="45720" rIns="91440" bIns="45720"/>
            <a:p/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15</xdr:row>
          <xdr:rowOff>9525</xdr:rowOff>
        </xdr:from>
        <xdr:to>
          <xdr:col>10</xdr:col>
          <xdr:colOff>9525</xdr:colOff>
          <xdr:row>15</xdr:row>
          <xdr:rowOff>276225</xdr:rowOff>
        </xdr:to>
        <xdr:sp>
          <xdr:nvSpPr>
            <xdr:cNvPr id="8196" name="Drop Dow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100-000004200000}"/>
                </a:ext>
              </a:extLst>
            </xdr:cNvPr>
            <xdr:cNvSpPr>
              <a:spLocks noRot="1" noTextEdit="1"/>
            </xdr:cNvSpPr>
          </xdr:nvSpPr>
          <xdr:spPr>
            <a:xfrm>
              <a:off x="8058150" y="2657475"/>
              <a:ext cx="2733675" cy="266700"/>
            </a:xfrm>
            <a:prstGeom prst="rect"/>
            <a:noFill/>
            <a:ln>
              <a:noFill/>
            </a:ln>
          </xdr:spPr>
          <xdr:txBody>
            <a:bodyPr lIns="91440" tIns="45720" rIns="91440" bIns="45720"/>
            <a:p/>
          </xdr:txBody>
        </xdr:sp>
        <xdr:clientData/>
      </xdr:twoCellAnchor>
    </mc:Choice>
    <mc:Fallback/>
  </mc:AlternateContent>
  <xdr:twoCellAnchor editAs="oneCell">
    <xdr:from>
      <xdr:col>1</xdr:col>
      <xdr:colOff>228600</xdr:colOff>
      <xdr:row>0</xdr:row>
      <xdr:rowOff>57150</xdr:rowOff>
    </xdr:from>
    <xdr:to>
      <xdr:col>4</xdr:col>
      <xdr:colOff>1624</xdr:colOff>
      <xdr:row>2</xdr:row>
      <xdr:rowOff>51187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0" y="57150"/>
          <a:ext cx="2571750" cy="638175"/>
        </a:xfrm>
        <a:prstGeom prst="rect"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>
          <xdr:nvSpPr>
            <xdr:cNvPr id="8199" name="Group Box 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100-000007200000}"/>
                </a:ext>
              </a:extLst>
            </xdr:cNvPr>
            <xdr:cNvSpPr>
              <a:spLocks noRot="1"/>
            </xdr:cNvSpPr>
          </xdr:nvSpPr>
          <xdr:spPr>
            <a:xfrm>
              <a:off x="8058150" y="5114925"/>
              <a:ext cx="2724150" cy="419100"/>
            </a:xfrm>
            <a:prstGeom prst="rect"/>
            <a:noFill/>
            <a:ln>
              <a:solidFill>
                <a:srgbClr val="000000"/>
              </a:solidFill>
            </a:ln>
          </xdr:spPr>
          <xdr:txBody>
            <a:bodyPr lIns="91440" tIns="45720" rIns="91440" bIns="45720" vertOverflow="clip" anchorCtr="0" upright="1"/>
            <a:p/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95250</xdr:colOff>
          <xdr:row>24</xdr:row>
          <xdr:rowOff>104775</xdr:rowOff>
        </xdr:from>
        <xdr:to>
          <xdr:col>8</xdr:col>
          <xdr:colOff>400050</xdr:colOff>
          <xdr:row>24</xdr:row>
          <xdr:rowOff>314325</xdr:rowOff>
        </xdr:to>
        <xdr:sp>
          <xdr:nvSpPr>
            <xdr:cNvPr id="8200" name="Option Button 8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100-000008200000}"/>
                </a:ext>
              </a:extLst>
            </xdr:cNvPr>
            <xdr:cNvSpPr>
              <a:spLocks noRot="1"/>
            </xdr:cNvSpPr>
          </xdr:nvSpPr>
          <xdr:spPr>
            <a:xfrm>
              <a:off x="8143875" y="5219700"/>
              <a:ext cx="304800" cy="209550"/>
            </a:xfrm>
            <a:prstGeom prst="rect"/>
            <a:noFill/>
            <a:ln>
              <a:noFill/>
            </a:ln>
          </xdr:spPr>
          <xdr:txBody>
            <a:bodyPr lIns="91440" tIns="45720" rIns="91440" bIns="45720" vertOverflow="clip" anchor="ctr" anchorCtr="0" upright="1"/>
            <a:p/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695325</xdr:colOff>
          <xdr:row>24</xdr:row>
          <xdr:rowOff>104775</xdr:rowOff>
        </xdr:from>
        <xdr:to>
          <xdr:col>8</xdr:col>
          <xdr:colOff>1000125</xdr:colOff>
          <xdr:row>24</xdr:row>
          <xdr:rowOff>314325</xdr:rowOff>
        </xdr:to>
        <xdr:sp>
          <xdr:nvSpPr>
            <xdr:cNvPr id="8201" name="Option Button 9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100-000009200000}"/>
                </a:ext>
              </a:extLst>
            </xdr:cNvPr>
            <xdr:cNvSpPr>
              <a:spLocks noRot="1"/>
            </xdr:cNvSpPr>
          </xdr:nvSpPr>
          <xdr:spPr>
            <a:xfrm>
              <a:off x="8743950" y="5219700"/>
              <a:ext cx="304800" cy="209550"/>
            </a:xfrm>
            <a:prstGeom prst="rect"/>
            <a:noFill/>
            <a:ln>
              <a:noFill/>
            </a:ln>
          </xdr:spPr>
          <xdr:txBody>
            <a:bodyPr lIns="91440" tIns="45720" rIns="91440" bIns="45720" vertOverflow="clip" anchor="ctr" anchorCtr="0" upright="1"/>
            <a:p/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304800</xdr:colOff>
          <xdr:row>24</xdr:row>
          <xdr:rowOff>85725</xdr:rowOff>
        </xdr:from>
        <xdr:to>
          <xdr:col>9</xdr:col>
          <xdr:colOff>609600</xdr:colOff>
          <xdr:row>24</xdr:row>
          <xdr:rowOff>304800</xdr:rowOff>
        </xdr:to>
        <xdr:sp>
          <xdr:nvSpPr>
            <xdr:cNvPr id="8202" name="Option Button 10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100-00000a200000}"/>
                </a:ext>
              </a:extLst>
            </xdr:cNvPr>
            <xdr:cNvSpPr>
              <a:spLocks noRot="1"/>
            </xdr:cNvSpPr>
          </xdr:nvSpPr>
          <xdr:spPr>
            <a:xfrm>
              <a:off x="9810750" y="5200650"/>
              <a:ext cx="304800" cy="219075"/>
            </a:xfrm>
            <a:prstGeom prst="rect"/>
            <a:noFill/>
            <a:ln>
              <a:noFill/>
            </a:ln>
          </xdr:spPr>
          <xdr:txBody>
            <a:bodyPr lIns="91440" tIns="45720" rIns="91440" bIns="45720" vertOverflow="clip" anchor="ctr" anchorCtr="0" upright="1"/>
            <a:p/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G:\Users\Vicente%20Rojas\Downloads\FABRICA%20DE%20RENTAS%202019%20AE.xlsm" TargetMode="External" 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R"/>
      <sheetName val="ESPEJO"/>
      <sheetName val="MACRO"/>
      <sheetName val="EMPRESAS"/>
      <sheetName val="PERFIL CARGO"/>
      <sheetName val="ANALISIS"/>
      <sheetName val="DESCRIPCIONES"/>
      <sheetName val="ESTADISTICAS"/>
      <sheetName val="LISTADO"/>
      <sheetName val="TIT"/>
      <sheetName val="Par"/>
      <sheetName val="RLIQ"/>
      <sheetName val="A"/>
      <sheetName val="SABANA"/>
      <sheetName val="SABANA (2)"/>
      <sheetName val="BASE"/>
      <sheetName val="INTRO AnálisisxNivel "/>
      <sheetName val="Hoja2"/>
      <sheetName val="TABLAS"/>
    </sheetNames>
    <sheetDataSet>
      <sheetData sheetId="0"/>
      <sheetData sheetId="1"/>
      <sheetData sheetId="2">
        <row r="17">
          <cell r="D17">
            <v>2018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2" Type="http://schemas.openxmlformats.org/officeDocument/2006/relationships/printerSettings" Target="../printerSettings/printerSettings1.bin" /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2" Type="http://schemas.openxmlformats.org/officeDocument/2006/relationships/ctrlProp" Target="../ctrProps/ctrProp2.xml" /><Relationship Id="rId9" Type="http://schemas.openxmlformats.org/officeDocument/2006/relationships/drawing" Target="../drawings/drawing2.xml" /><Relationship Id="rId10" Type="http://schemas.openxmlformats.org/officeDocument/2006/relationships/vmlDrawing" Target="../drawings/vmlDrawing1.vml" /><Relationship Id="rId6" Type="http://schemas.openxmlformats.org/officeDocument/2006/relationships/ctrlProp" Target="../ctrProps/ctrProp6.xml" /><Relationship Id="rId7" Type="http://schemas.openxmlformats.org/officeDocument/2006/relationships/ctrlProp" Target="../ctrProps/ctrProp7.xml" /><Relationship Id="rId8" Type="http://schemas.openxmlformats.org/officeDocument/2006/relationships/ctrlProp" Target="../ctrProps/ctrProp8.xml" /><Relationship Id="rId11" Type="http://schemas.openxmlformats.org/officeDocument/2006/relationships/printerSettings" Target="../printerSettings/printerSettings2.bin" /><Relationship Id="rId5" Type="http://schemas.openxmlformats.org/officeDocument/2006/relationships/ctrlProp" Target="../ctrProps/ctrProp5.xml" /><Relationship Id="rId4" Type="http://schemas.openxmlformats.org/officeDocument/2006/relationships/ctrlProp" Target="../ctrProps/ctrProp4.xml" /><Relationship Id="rId1" Type="http://schemas.openxmlformats.org/officeDocument/2006/relationships/ctrlProp" Target="../ctrProps/ctrProp1.xml" /><Relationship Id="rId3" Type="http://schemas.openxmlformats.org/officeDocument/2006/relationships/ctrlProp" Target="../ctrProps/ctrProp3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>
    <tabColor theme="1"/>
  </sheetPr>
  <dimension ref="B4:R33"/>
  <sheetViews>
    <sheetView showGridLines="0" showRowColHeaders="0" workbookViewId="0" topLeftCell="A1">
      <selection pane="topLeft" activeCell="N21" sqref="N21"/>
    </sheetView>
  </sheetViews>
  <sheetFormatPr defaultColWidth="11.4242857142857" defaultRowHeight="12.75"/>
  <cols>
    <col min="1" max="1" width="5" style="45" customWidth="1"/>
    <col min="2" max="2" width="4" style="45" customWidth="1"/>
    <col min="3" max="4" width="0.285714285714286" style="45" customWidth="1"/>
    <col min="5" max="5" width="20.2857142857143" style="45" customWidth="1"/>
    <col min="6" max="6" width="0.857142857142857" style="45" customWidth="1"/>
    <col min="7" max="7" width="2.85714285714286" style="45" customWidth="1"/>
    <col min="8" max="8" width="3.28571428571429" style="45" customWidth="1"/>
    <col min="9" max="9" width="9.14285714285714" style="45" customWidth="1"/>
    <col min="10" max="10" width="15.1428571428571" style="45" customWidth="1"/>
    <col min="11" max="11" width="13.4285714285714" style="45" customWidth="1"/>
    <col min="12" max="12" width="14.4285714285714" style="45" customWidth="1"/>
    <col min="13" max="13" width="14.1428571428571" style="45" customWidth="1"/>
    <col min="14" max="14" width="8.71428571428571" style="45" customWidth="1"/>
    <col min="15" max="15" width="14.4285714285714" style="45" customWidth="1"/>
    <col min="16" max="16" width="11.4285714285714" style="45" customWidth="1"/>
    <col min="17" max="17" width="11.4285714285714" style="45"/>
    <col min="18" max="18" width="8.42857142857143" style="45" customWidth="1"/>
    <col min="19" max="16384" width="11.4285714285714" style="45"/>
  </cols>
  <sheetData>
    <row r="4" spans="11:11" ht="12.75">
      <c r="K4" s="52"/>
    </row>
    <row r="5" ht="4.15" customHeight="1"/>
    <row r="6" spans="7:17" ht="6.6" customHeight="1">
      <c r="G6" s="46"/>
      <c r="P6" s="54"/>
      <c r="Q6" s="54"/>
    </row>
    <row r="7" spans="2:18" ht="24" customHeight="1">
      <c r="B7" s="241" t="str">
        <f>+"BIENVENIDO "&amp;EMPRESA!C13</f>
        <v>BIENVENIDO Prueba 1</v>
      </c>
      <c r="C7" s="241"/>
      <c r="D7" s="241"/>
      <c r="E7" s="241"/>
      <c r="F7" s="241"/>
      <c r="G7" s="241"/>
      <c r="H7" s="241"/>
      <c r="I7" s="241"/>
      <c r="J7" s="241"/>
      <c r="K7" s="241"/>
      <c r="L7" s="241"/>
      <c r="M7" s="241"/>
      <c r="N7" s="241"/>
      <c r="O7" s="241"/>
      <c r="P7" s="241"/>
      <c r="Q7" s="241"/>
      <c r="R7" s="241"/>
    </row>
    <row r="8" spans="4:5" ht="12.75">
      <c r="D8" s="47"/>
      <c r="E8" s="48"/>
    </row>
    <row r="9" spans="4:5" ht="6.6" customHeight="1">
      <c r="D9" s="47"/>
      <c r="E9" s="48"/>
    </row>
    <row r="10" spans="2:18" ht="17.25" customHeight="1">
      <c r="B10" s="49"/>
      <c r="C10" s="49"/>
      <c r="D10" s="49"/>
      <c r="E10" s="50" t="s">
        <v>369</v>
      </c>
      <c r="F10" s="30"/>
      <c r="G10" s="30"/>
      <c r="H10" s="30"/>
      <c r="I10" s="30"/>
      <c r="J10" s="30"/>
      <c r="K10" s="30"/>
      <c r="L10" s="30"/>
      <c r="M10" s="30"/>
      <c r="N10" s="30"/>
      <c r="O10" s="49"/>
      <c r="P10" s="49"/>
      <c r="Q10" s="49"/>
      <c r="R10" s="49"/>
    </row>
    <row r="11" spans="2:18" ht="17.25" customHeight="1">
      <c r="B11" s="49"/>
      <c r="C11" s="49"/>
      <c r="D11" s="49"/>
      <c r="E11" s="50"/>
      <c r="F11" s="30"/>
      <c r="G11" s="30"/>
      <c r="H11" s="30"/>
      <c r="I11" s="30"/>
      <c r="J11" s="30"/>
      <c r="K11" s="30"/>
      <c r="L11" s="30"/>
      <c r="M11" s="30"/>
      <c r="N11" s="30"/>
      <c r="O11" s="49"/>
      <c r="P11" s="49"/>
      <c r="Q11" s="49"/>
      <c r="R11" s="49"/>
    </row>
    <row r="12" spans="2:18" ht="28.15" customHeight="1">
      <c r="B12" s="49"/>
      <c r="C12" s="49"/>
      <c r="D12" s="49"/>
      <c r="E12" s="206" t="s">
        <v>370</v>
      </c>
      <c r="G12" s="30" t="s">
        <v>372</v>
      </c>
      <c r="H12" s="30"/>
      <c r="J12" s="30"/>
      <c r="K12" s="30"/>
      <c r="L12" s="30"/>
      <c r="M12" s="30"/>
      <c r="N12" s="30"/>
      <c r="O12" s="49"/>
      <c r="P12" s="49"/>
      <c r="Q12" s="49"/>
      <c r="R12" s="49"/>
    </row>
    <row r="13" spans="2:18" ht="3.6" customHeight="1">
      <c r="B13" s="49"/>
      <c r="C13" s="49"/>
      <c r="D13" s="49"/>
      <c r="E13" s="49"/>
      <c r="F13" s="49"/>
      <c r="G13" s="30"/>
      <c r="H13" s="30"/>
      <c r="J13" s="30"/>
      <c r="K13" s="30"/>
      <c r="L13" s="30"/>
      <c r="M13" s="30"/>
      <c r="N13" s="30"/>
      <c r="O13" s="49"/>
      <c r="P13" s="49"/>
      <c r="Q13" s="49"/>
      <c r="R13" s="49"/>
    </row>
    <row r="14" spans="2:18" ht="12.75" customHeight="1">
      <c r="B14" s="49"/>
      <c r="C14" s="49"/>
      <c r="D14" s="49"/>
      <c r="E14" s="243" t="s">
        <v>371</v>
      </c>
      <c r="G14" s="244" t="s">
        <v>859</v>
      </c>
      <c r="H14" s="244"/>
      <c r="I14" s="244"/>
      <c r="J14" s="244"/>
      <c r="K14" s="244"/>
      <c r="L14" s="244"/>
      <c r="M14" s="244"/>
      <c r="N14" s="244"/>
      <c r="O14" s="244"/>
      <c r="P14" s="244"/>
      <c r="Q14" s="244"/>
      <c r="R14" s="49"/>
    </row>
    <row r="15" spans="2:18" ht="12.75" customHeight="1">
      <c r="B15" s="49"/>
      <c r="C15" s="49"/>
      <c r="D15" s="49"/>
      <c r="E15" s="243"/>
      <c r="F15" s="49"/>
      <c r="G15" s="244"/>
      <c r="H15" s="244"/>
      <c r="I15" s="244"/>
      <c r="J15" s="244"/>
      <c r="K15" s="244"/>
      <c r="L15" s="244"/>
      <c r="M15" s="244"/>
      <c r="N15" s="244"/>
      <c r="O15" s="244"/>
      <c r="P15" s="244"/>
      <c r="Q15" s="244"/>
      <c r="R15" s="49"/>
    </row>
    <row r="16" spans="2:18" ht="30.6" customHeight="1">
      <c r="B16" s="49"/>
      <c r="C16" s="49"/>
      <c r="D16" s="49"/>
      <c r="E16" s="242"/>
      <c r="F16" s="242"/>
      <c r="G16" s="242"/>
      <c r="H16" s="242"/>
      <c r="I16" s="242"/>
      <c r="J16" s="242"/>
      <c r="K16" s="242"/>
      <c r="L16" s="242"/>
      <c r="M16" s="242"/>
      <c r="N16" s="242"/>
      <c r="O16" s="58"/>
      <c r="P16" s="49"/>
      <c r="Q16" s="49"/>
      <c r="R16" s="49"/>
    </row>
    <row r="17" spans="2:18" ht="15">
      <c r="B17" s="49"/>
      <c r="C17" s="49"/>
      <c r="D17" s="49"/>
      <c r="E17" s="4" t="s">
        <v>373</v>
      </c>
      <c r="F17" s="30"/>
      <c r="G17" s="30"/>
      <c r="H17" s="30"/>
      <c r="I17" s="30"/>
      <c r="J17" s="30"/>
      <c r="K17" s="30"/>
      <c r="L17" s="30"/>
      <c r="M17" s="30"/>
      <c r="N17" s="30"/>
      <c r="O17" s="49"/>
      <c r="P17" s="49"/>
      <c r="Q17" s="49"/>
      <c r="R17" s="49"/>
    </row>
    <row r="18" spans="2:18" s="63" customFormat="1" ht="14.25">
      <c r="B18" s="60"/>
      <c r="C18" s="60"/>
      <c r="D18" s="60"/>
      <c r="F18" s="174"/>
      <c r="G18" s="174"/>
      <c r="H18" s="174"/>
      <c r="I18" s="174"/>
      <c r="J18" s="174"/>
      <c r="K18" s="174"/>
      <c r="L18" s="174"/>
      <c r="M18" s="62"/>
      <c r="N18" s="175"/>
      <c r="O18" s="60"/>
      <c r="P18" s="60"/>
      <c r="Q18" s="60"/>
      <c r="R18" s="60"/>
    </row>
    <row r="19" spans="2:18" ht="15">
      <c r="B19" s="49"/>
      <c r="C19" s="49"/>
      <c r="D19" s="49"/>
      <c r="E19" s="50" t="s">
        <v>255</v>
      </c>
      <c r="F19" s="30"/>
      <c r="G19" s="30"/>
      <c r="H19" s="30"/>
      <c r="I19" s="30"/>
      <c r="J19" s="30"/>
      <c r="K19" s="30"/>
      <c r="L19" s="30"/>
      <c r="M19" s="53"/>
      <c r="N19" s="173"/>
      <c r="O19" s="49"/>
      <c r="P19" s="49"/>
      <c r="Q19" s="49"/>
      <c r="R19" s="49"/>
    </row>
    <row r="20" spans="2:18" ht="14.25">
      <c r="B20" s="49"/>
      <c r="C20" s="49"/>
      <c r="D20" s="49"/>
      <c r="E20" s="50"/>
      <c r="F20" s="30"/>
      <c r="G20" s="30"/>
      <c r="H20" s="30"/>
      <c r="I20" s="30"/>
      <c r="J20" s="30"/>
      <c r="K20" s="30"/>
      <c r="L20" s="30"/>
      <c r="M20" s="53"/>
      <c r="N20" s="173"/>
      <c r="O20" s="49"/>
      <c r="P20" s="49"/>
      <c r="Q20" s="49"/>
      <c r="R20" s="49"/>
    </row>
    <row r="21" spans="2:18" ht="14.25">
      <c r="B21" s="49"/>
      <c r="C21" s="49"/>
      <c r="D21" s="49"/>
      <c r="E21" s="61" t="s">
        <v>858</v>
      </c>
      <c r="F21" s="30"/>
      <c r="G21" s="30"/>
      <c r="H21" s="30"/>
      <c r="I21" s="30"/>
      <c r="J21" s="30"/>
      <c r="K21" s="30"/>
      <c r="L21" s="30"/>
      <c r="M21" s="53"/>
      <c r="N21" s="173"/>
      <c r="O21" s="49"/>
      <c r="P21" s="49"/>
      <c r="Q21" s="49"/>
      <c r="R21" s="49"/>
    </row>
    <row r="22" spans="2:18" ht="14.25">
      <c r="B22" s="49"/>
      <c r="C22" s="49"/>
      <c r="D22" s="49"/>
      <c r="E22" s="4"/>
      <c r="F22" s="30"/>
      <c r="G22" s="30"/>
      <c r="H22" s="30"/>
      <c r="I22" s="30"/>
      <c r="J22" s="30"/>
      <c r="K22" s="30"/>
      <c r="L22" s="53"/>
      <c r="M22" s="4"/>
      <c r="N22" s="173"/>
      <c r="O22" s="49"/>
      <c r="P22" s="49"/>
      <c r="Q22" s="49"/>
      <c r="R22" s="49"/>
    </row>
    <row r="23" spans="2:18" ht="15">
      <c r="B23" s="49"/>
      <c r="C23" s="49"/>
      <c r="D23" s="49"/>
      <c r="E23" s="4" t="s">
        <v>423</v>
      </c>
      <c r="F23" s="30"/>
      <c r="G23" s="30"/>
      <c r="H23" s="30"/>
      <c r="I23" s="30"/>
      <c r="J23" s="30"/>
      <c r="K23" s="30"/>
      <c r="L23" s="176"/>
      <c r="M23" s="4"/>
      <c r="N23" s="173"/>
      <c r="O23" s="49"/>
      <c r="P23" s="49"/>
      <c r="Q23" s="49"/>
      <c r="R23" s="49"/>
    </row>
    <row r="24" spans="2:18" ht="15">
      <c r="B24" s="49"/>
      <c r="C24" s="49"/>
      <c r="D24" s="49"/>
      <c r="E24" s="4"/>
      <c r="F24" s="30"/>
      <c r="G24" s="30"/>
      <c r="H24" s="30"/>
      <c r="I24" s="30"/>
      <c r="J24" s="30"/>
      <c r="K24" s="4"/>
      <c r="L24" s="176"/>
      <c r="M24" s="4"/>
      <c r="N24" s="4"/>
      <c r="O24" s="49"/>
      <c r="P24" s="49"/>
      <c r="Q24" s="49"/>
      <c r="R24" s="49"/>
    </row>
    <row r="25" spans="2:14" ht="15">
      <c r="B25" s="49"/>
      <c r="F25" s="177"/>
      <c r="G25" s="177"/>
      <c r="H25" s="177"/>
      <c r="I25" s="177"/>
      <c r="J25" s="177"/>
      <c r="K25" s="4"/>
      <c r="L25" s="176"/>
      <c r="M25" s="4"/>
      <c r="N25" s="4"/>
    </row>
    <row r="26" spans="2:14" ht="15">
      <c r="B26" s="49"/>
      <c r="F26" s="4"/>
      <c r="G26" s="4"/>
      <c r="H26" s="4"/>
      <c r="I26" s="4"/>
      <c r="J26" s="4"/>
      <c r="K26" s="4"/>
      <c r="L26" s="176"/>
      <c r="M26" s="4"/>
      <c r="N26" s="4"/>
    </row>
    <row r="27" spans="2:14" ht="15">
      <c r="B27" s="49"/>
      <c r="E27" s="4"/>
      <c r="F27" s="4"/>
      <c r="G27" s="4"/>
      <c r="H27" s="4"/>
      <c r="I27" s="4"/>
      <c r="J27" s="4"/>
      <c r="K27" s="4"/>
      <c r="L27" s="176"/>
      <c r="M27" s="4"/>
      <c r="N27" s="4"/>
    </row>
    <row r="28" spans="2:5" ht="14.25">
      <c r="B28" s="49"/>
      <c r="E28" s="50"/>
    </row>
    <row r="29" spans="2:2" ht="12.75">
      <c r="B29" s="49"/>
    </row>
    <row r="30" spans="2:5" ht="12.75">
      <c r="B30" s="49"/>
      <c r="E30" s="51"/>
    </row>
    <row r="31" spans="2:5" ht="12.75">
      <c r="B31" s="49"/>
      <c r="E31" s="51"/>
    </row>
    <row r="32" spans="2:5" ht="12.75">
      <c r="B32" s="49"/>
      <c r="E32" s="51"/>
    </row>
    <row r="33" spans="2:5" ht="12.75">
      <c r="B33" s="49"/>
      <c r="E33" s="51"/>
    </row>
  </sheetData>
  <mergeCells count="4">
    <mergeCell ref="B7:R7"/>
    <mergeCell ref="E16:N16"/>
    <mergeCell ref="E14:E15"/>
    <mergeCell ref="G14:Q15"/>
  </mergeCells>
  <pageMargins left="0.699305555555556" right="0.699305555555556" top="0.75" bottom="0.75" header="0.3" footer="0.3"/>
  <pageSetup horizontalDpi="360" verticalDpi="360" orientation="portrait" paperSize="1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>
    <tabColor rgb="FF00A1AA"/>
    <pageSetUpPr fitToPage="1"/>
  </sheetPr>
  <dimension ref="B1:BF66"/>
  <sheetViews>
    <sheetView showGridLines="0" zoomScale="85" zoomScaleNormal="85" workbookViewId="0" topLeftCell="B1">
      <selection pane="topLeft" activeCell="E40" sqref="E40"/>
    </sheetView>
  </sheetViews>
  <sheetFormatPr defaultColWidth="11.4242857142857" defaultRowHeight="14.25"/>
  <cols>
    <col min="1" max="1" width="8.42857142857143" style="4" hidden="1" customWidth="1"/>
    <col min="2" max="2" width="6" style="4" customWidth="1"/>
    <col min="3" max="3" width="18.8571428571429" style="4" customWidth="1"/>
    <col min="4" max="4" width="17.1428571428571" style="4" customWidth="1"/>
    <col min="5" max="5" width="19.1428571428571" style="4" customWidth="1"/>
    <col min="6" max="6" width="19" style="4" customWidth="1"/>
    <col min="7" max="7" width="21.4285714285714" style="4" customWidth="1"/>
    <col min="8" max="8" width="19.1428571428571" style="4" customWidth="1"/>
    <col min="9" max="9" width="21.8571428571429" style="4" customWidth="1"/>
    <col min="10" max="10" width="19.1428571428571" style="4" customWidth="1"/>
    <col min="11" max="11" width="15.4285714285714" style="57" customWidth="1"/>
    <col min="12" max="15" width="15.4285714285714" style="4" customWidth="1"/>
    <col min="16" max="18" width="18" style="4" customWidth="1"/>
    <col min="19" max="19" width="31.2857142857143" style="4" customWidth="1"/>
    <col min="20" max="20" width="18" style="4" customWidth="1"/>
    <col min="21" max="21" width="15.4285714285714" style="4" customWidth="1"/>
    <col min="22" max="22" width="18.1428571428571" style="4" customWidth="1"/>
    <col min="23" max="23" width="18.7142857142857" style="4" customWidth="1"/>
    <col min="24" max="25" width="14.8571428571429" style="4" customWidth="1"/>
    <col min="26" max="27" width="17.8571428571429" style="4" customWidth="1"/>
    <col min="28" max="28" width="14.8571428571429" style="4" customWidth="1"/>
    <col min="29" max="29" width="16.7142857142857" style="4" customWidth="1"/>
    <col min="30" max="30" width="30.2857142857143" style="4" customWidth="1"/>
    <col min="31" max="31" width="16.2857142857143" style="4" customWidth="1"/>
    <col min="32" max="32" width="15" style="4" customWidth="1"/>
    <col min="33" max="33" width="13.8571428571429" style="4" customWidth="1"/>
    <col min="34" max="34" width="18.1428571428571" style="4" customWidth="1"/>
    <col min="35" max="35" width="13.4285714285714" style="4" customWidth="1"/>
    <col min="36" max="36" width="22" style="4" bestFit="1" customWidth="1"/>
    <col min="37" max="37" width="21.1428571428571" style="4" customWidth="1"/>
    <col min="38" max="38" width="17.1428571428571" style="4" customWidth="1"/>
    <col min="39" max="39" width="19" style="4" customWidth="1"/>
    <col min="40" max="40" width="14.4285714285714" style="4" customWidth="1"/>
    <col min="41" max="42" width="15.8571428571429" style="4" customWidth="1"/>
    <col min="43" max="43" width="21.2857142857143" style="4" customWidth="1"/>
    <col min="44" max="44" width="19.7142857142857" style="4" customWidth="1"/>
    <col min="45" max="45" width="24.5714285714286" style="4" customWidth="1"/>
    <col min="46" max="46" width="11.4285714285714" style="4"/>
    <col min="47" max="47" width="14.7142857142857" style="4" customWidth="1"/>
    <col min="48" max="48" width="13.4285714285714" style="4" customWidth="1"/>
    <col min="49" max="49" width="24" style="4" customWidth="1"/>
    <col min="50" max="50" width="17.8571428571429" style="4" customWidth="1"/>
    <col min="51" max="56" width="14.2857142857143" style="4" customWidth="1"/>
    <col min="57" max="57" width="18.8571428571429" style="4" customWidth="1"/>
    <col min="58" max="58" width="16.4285714285714" style="4" customWidth="1"/>
    <col min="59" max="59" width="113.142857142857" style="4" customWidth="1"/>
    <col min="60" max="16384" width="11.4285714285714" style="4"/>
  </cols>
  <sheetData>
    <row r="1" spans="2:37" ht="34.5" customHeight="1">
      <c r="B1" s="5"/>
      <c r="C1" s="5"/>
      <c r="D1" s="5"/>
      <c r="E1" s="5"/>
      <c r="F1" s="5"/>
      <c r="I1" s="5"/>
      <c r="J1" s="207" t="s">
        <v>0</v>
      </c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r="2" spans="2:37" ht="16.5" customHeight="1">
      <c r="B2" s="5"/>
      <c r="C2" s="5"/>
      <c r="D2" s="5"/>
      <c r="E2" s="5"/>
      <c r="F2" s="5"/>
      <c r="I2" s="5"/>
      <c r="J2" s="207" t="s">
        <v>1</v>
      </c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</row>
    <row r="3" spans="2:37" ht="10.5" customHeight="1">
      <c r="B3" s="5"/>
      <c r="C3" s="5"/>
      <c r="D3" s="5"/>
      <c r="E3" s="5"/>
      <c r="F3" s="5"/>
      <c r="G3" s="5"/>
      <c r="H3" s="5"/>
      <c r="I3" s="5"/>
      <c r="J3" s="5"/>
      <c r="K3" s="59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</row>
    <row r="4" spans="2:37" ht="14.25">
      <c r="B4" s="5"/>
      <c r="C4" s="6" t="s">
        <v>344</v>
      </c>
      <c r="D4" s="32"/>
      <c r="E4" s="33"/>
      <c r="F4" s="33"/>
      <c r="G4" s="33"/>
      <c r="H4" s="33"/>
      <c r="I4" s="33"/>
      <c r="J4" s="33"/>
      <c r="K4" s="59"/>
      <c r="L4" s="5"/>
      <c r="M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</row>
    <row r="5" spans="2:47" ht="14.25" hidden="1">
      <c r="B5" s="5"/>
      <c r="C5" s="5"/>
      <c r="D5" s="5"/>
      <c r="E5" s="5"/>
      <c r="F5" s="5"/>
      <c r="G5" s="5"/>
      <c r="H5" s="5"/>
      <c r="K5" s="5" t="s">
        <v>331</v>
      </c>
      <c r="L5" s="5" t="s">
        <v>345</v>
      </c>
      <c r="M5" s="5" t="s">
        <v>346</v>
      </c>
      <c r="N5" s="5" t="s">
        <v>347</v>
      </c>
      <c r="O5" s="5" t="s">
        <v>348</v>
      </c>
      <c r="P5" s="5" t="s">
        <v>329</v>
      </c>
      <c r="Q5" s="5" t="s">
        <v>330</v>
      </c>
      <c r="R5" s="5" t="s">
        <v>336</v>
      </c>
      <c r="S5" s="5" t="s">
        <v>335</v>
      </c>
      <c r="T5" s="5" t="s">
        <v>337</v>
      </c>
      <c r="U5" s="5" t="s">
        <v>338</v>
      </c>
      <c r="V5" s="5" t="s">
        <v>339</v>
      </c>
      <c r="W5" s="5" t="s">
        <v>340</v>
      </c>
      <c r="X5" s="5" t="s">
        <v>341</v>
      </c>
      <c r="Y5" s="5" t="s">
        <v>342</v>
      </c>
      <c r="Z5" s="5" t="s">
        <v>343</v>
      </c>
      <c r="AA5" s="5" t="s">
        <v>349</v>
      </c>
      <c r="AB5" s="5" t="s">
        <v>350</v>
      </c>
      <c r="AC5" s="5" t="s">
        <v>351</v>
      </c>
      <c r="AD5" s="5" t="s">
        <v>352</v>
      </c>
      <c r="AE5" s="5" t="s">
        <v>353</v>
      </c>
      <c r="AF5" s="5" t="s">
        <v>354</v>
      </c>
      <c r="AG5" s="5" t="s">
        <v>355</v>
      </c>
      <c r="AH5" s="5" t="s">
        <v>356</v>
      </c>
      <c r="AI5" s="5" t="s">
        <v>357</v>
      </c>
      <c r="AJ5" s="5" t="s">
        <v>358</v>
      </c>
      <c r="AK5" s="5" t="s">
        <v>359</v>
      </c>
      <c r="AL5" s="5" t="s">
        <v>360</v>
      </c>
      <c r="AM5" s="5" t="s">
        <v>361</v>
      </c>
      <c r="AN5" s="5" t="s">
        <v>362</v>
      </c>
      <c r="AO5" s="5" t="s">
        <v>363</v>
      </c>
      <c r="AP5" s="5" t="s">
        <v>364</v>
      </c>
      <c r="AQ5" s="5" t="s">
        <v>365</v>
      </c>
      <c r="AR5" s="5" t="s">
        <v>366</v>
      </c>
      <c r="AS5" s="5" t="s">
        <v>367</v>
      </c>
      <c r="AT5" s="5" t="s">
        <v>368</v>
      </c>
      <c r="AU5" s="5"/>
    </row>
    <row r="6" spans="2:47" ht="60" hidden="1">
      <c r="B6" s="5"/>
      <c r="C6" s="5"/>
      <c r="D6" s="5"/>
      <c r="E6" s="5"/>
      <c r="F6" s="5"/>
      <c r="G6" s="5"/>
      <c r="H6" s="5"/>
      <c r="K6" s="94" t="s">
        <v>2</v>
      </c>
      <c r="L6" s="192" t="s">
        <v>3</v>
      </c>
      <c r="M6" s="192" t="s">
        <v>4</v>
      </c>
      <c r="N6" s="94" t="s">
        <v>5</v>
      </c>
      <c r="O6" s="95" t="s">
        <v>6</v>
      </c>
      <c r="P6" s="94" t="s">
        <v>8</v>
      </c>
      <c r="Q6" s="94" t="s">
        <v>332</v>
      </c>
      <c r="R6" s="94" t="s">
        <v>333</v>
      </c>
      <c r="S6" s="94" t="s">
        <v>334</v>
      </c>
      <c r="T6" s="94" t="s">
        <v>12</v>
      </c>
      <c r="U6" s="94" t="s">
        <v>13</v>
      </c>
      <c r="V6" s="97" t="s">
        <v>182</v>
      </c>
      <c r="W6" s="98" t="s">
        <v>14</v>
      </c>
      <c r="X6" s="199" t="s">
        <v>186</v>
      </c>
      <c r="Y6" s="99" t="s">
        <v>15</v>
      </c>
      <c r="Z6" s="99" t="s">
        <v>16</v>
      </c>
      <c r="AA6" s="100" t="s">
        <v>17</v>
      </c>
      <c r="AB6" s="101" t="s">
        <v>236</v>
      </c>
      <c r="AC6" s="100" t="s">
        <v>241</v>
      </c>
      <c r="AD6" s="179" t="s">
        <v>243</v>
      </c>
      <c r="AE6" s="179" t="s">
        <v>244</v>
      </c>
      <c r="AF6" s="179" t="s">
        <v>245</v>
      </c>
      <c r="AG6" s="101" t="s">
        <v>187</v>
      </c>
      <c r="AH6" s="100" t="s">
        <v>237</v>
      </c>
      <c r="AI6" s="101" t="s">
        <v>238</v>
      </c>
      <c r="AJ6" s="101" t="s">
        <v>173</v>
      </c>
      <c r="AK6" s="101" t="s">
        <v>223</v>
      </c>
      <c r="AL6" s="101" t="s">
        <v>156</v>
      </c>
      <c r="AM6" s="201" t="s">
        <v>188</v>
      </c>
      <c r="AN6" s="101" t="str">
        <f>+D26</f>
        <v>Costo Anual Planilla al mes anterior a la Negociación  $</v>
      </c>
      <c r="AO6" s="101" t="str">
        <f>+F26</f>
        <v>N° Colaboradores Involucrados</v>
      </c>
      <c r="AP6" s="101" t="str">
        <f>+G27</f>
        <v xml:space="preserve">En Planilla de Remuneraciones  $ (1) </v>
      </c>
      <c r="AQ6" s="101" t="str">
        <f>+H27</f>
        <v xml:space="preserve">En costos indirectos de personal $ (2) </v>
      </c>
      <c r="AR6" s="101" t="str">
        <f>+I26</f>
        <v>Monto Total aportado
 al Sindicato $</v>
      </c>
      <c r="AS6" s="101" t="str">
        <f>+J26</f>
        <v>Bono Término promedio por persona
$</v>
      </c>
      <c r="AT6" s="101" t="str">
        <f>+C32</f>
        <v xml:space="preserve">Indique detalles de ajustes y bono término: </v>
      </c>
      <c r="AU6" s="101" t="str">
        <f>+C35</f>
        <v>COMENTARIOS</v>
      </c>
    </row>
    <row r="7" spans="2:47" ht="14.25" hidden="1">
      <c r="B7" s="5"/>
      <c r="C7" s="5"/>
      <c r="D7" s="5"/>
      <c r="E7" s="5"/>
      <c r="F7" s="5"/>
      <c r="G7" s="5"/>
      <c r="H7" s="5"/>
      <c r="K7" s="193" t="str">
        <f>+C9</f>
        <v>Claudia</v>
      </c>
      <c r="L7" s="5" t="str">
        <f>+E9</f>
        <v>cargo cc</v>
      </c>
      <c r="M7" s="5" t="str">
        <f>+G9</f>
        <v>mail cc</v>
      </c>
      <c r="N7" s="4" t="str">
        <f>+I9</f>
        <v>fono cc</v>
      </c>
      <c r="O7" s="4" t="str">
        <f>+J9</f>
        <v>celular cc</v>
      </c>
      <c r="P7" s="5" t="str">
        <f>+C13</f>
        <v>Prueba 1</v>
      </c>
      <c r="Q7" s="198" t="str">
        <f>+F13</f>
        <v>77.777.777-7</v>
      </c>
      <c r="R7" s="5">
        <f>+G13</f>
        <v>0</v>
      </c>
      <c r="S7" s="197" t="str">
        <f>+J13</f>
        <v>Otro</v>
      </c>
      <c r="T7" s="5" t="str">
        <f>+D16</f>
        <v>Servicios</v>
      </c>
      <c r="U7" s="5" t="str">
        <f>+E16</f>
        <v>sector espec cc</v>
      </c>
      <c r="V7" s="5" t="str">
        <f>+IF(G16=1,"Elija opción",IF(G16=2,"Nacional",IF(G16=3,"Internacional",IF(G16=4,"Mixto"))))</f>
        <v>Mixto</v>
      </c>
      <c r="W7" s="5">
        <f>+H16</f>
        <v>77</v>
      </c>
      <c r="X7" s="5" t="str">
        <f>+IF(I16=6,"otro "&amp;I17,VLOOKUP(I16,TABLAS!K6:L13,2,0))</f>
        <v>otro sistema cc</v>
      </c>
      <c r="Y7" s="200">
        <f t="shared" si="0" ref="Y7:AF7">+C20</f>
        <v>2021</v>
      </c>
      <c r="Z7" s="200">
        <f t="shared" si="0"/>
        <v>7</v>
      </c>
      <c r="AA7" s="200">
        <f t="shared" si="0"/>
        <v>7000</v>
      </c>
      <c r="AB7" s="200">
        <f t="shared" si="0"/>
        <v>77000000</v>
      </c>
      <c r="AC7" s="200">
        <f t="shared" si="0"/>
        <v>800</v>
      </c>
      <c r="AD7" s="200">
        <f t="shared" si="0"/>
        <v>100</v>
      </c>
      <c r="AE7" s="200">
        <f t="shared" si="0"/>
        <v>200</v>
      </c>
      <c r="AF7" s="200">
        <f t="shared" si="0"/>
        <v>300</v>
      </c>
      <c r="AG7" s="198">
        <f t="shared" si="1" ref="AG7:AL7">+C25</f>
        <v>1</v>
      </c>
      <c r="AH7" s="198">
        <f t="shared" si="1"/>
        <v>100</v>
      </c>
      <c r="AI7" s="198">
        <f t="shared" si="1"/>
        <v>0.125</v>
      </c>
      <c r="AJ7" s="198">
        <f t="shared" si="1"/>
        <v>44286</v>
      </c>
      <c r="AK7" s="198">
        <f t="shared" si="1"/>
        <v>36</v>
      </c>
      <c r="AL7" s="198">
        <f t="shared" si="1"/>
        <v>45382</v>
      </c>
      <c r="AM7" s="202" t="str">
        <f>+J23</f>
        <v>Se adelantó</v>
      </c>
      <c r="AN7" s="202">
        <f>+E28</f>
        <v>0</v>
      </c>
      <c r="AO7" s="202">
        <f>+F28</f>
        <v>750</v>
      </c>
      <c r="AP7" s="202">
        <f>+G28</f>
        <v>10000000</v>
      </c>
      <c r="AQ7" s="202">
        <f>+H28</f>
        <v>1000000</v>
      </c>
      <c r="AR7" s="202">
        <f>+I28</f>
        <v>1000000</v>
      </c>
      <c r="AS7" s="202">
        <f>+J28</f>
        <v>500000</v>
      </c>
      <c r="AT7" s="4" t="str">
        <f>+C33</f>
        <v>comentario de ajuste bono</v>
      </c>
      <c r="AU7" s="4" t="str">
        <f>+C36</f>
        <v>Comentario global que bonito formulario</v>
      </c>
    </row>
    <row r="8" spans="2:10" ht="14.25">
      <c r="B8" s="5"/>
      <c r="C8" s="251" t="s">
        <v>2</v>
      </c>
      <c r="D8" s="252"/>
      <c r="E8" s="253" t="s">
        <v>3</v>
      </c>
      <c r="F8" s="254"/>
      <c r="G8" s="253" t="s">
        <v>4</v>
      </c>
      <c r="H8" s="254"/>
      <c r="I8" s="94" t="s">
        <v>5</v>
      </c>
      <c r="J8" s="94" t="s">
        <v>6</v>
      </c>
    </row>
    <row r="9" spans="2:58" ht="22.5" customHeight="1">
      <c r="B9" s="78"/>
      <c r="C9" s="255" t="s">
        <v>436</v>
      </c>
      <c r="D9" s="256"/>
      <c r="E9" s="255" t="s">
        <v>437</v>
      </c>
      <c r="F9" s="257"/>
      <c r="G9" s="258" t="s">
        <v>438</v>
      </c>
      <c r="H9" s="259"/>
      <c r="I9" s="194" t="s">
        <v>439</v>
      </c>
      <c r="J9" s="194" t="s">
        <v>440</v>
      </c>
      <c r="K9" s="191"/>
      <c r="L9" s="191"/>
      <c r="M9" s="191"/>
      <c r="N9" s="191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91"/>
      <c r="Z9" s="191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91"/>
      <c r="AL9" s="191"/>
      <c r="AM9" s="191"/>
      <c r="AN9" s="191"/>
      <c r="AO9" s="191"/>
      <c r="AP9" s="191"/>
      <c r="AQ9" s="191"/>
      <c r="AR9" s="191"/>
      <c r="AS9" s="191"/>
      <c r="AT9" s="191"/>
      <c r="AU9" s="191"/>
      <c r="AV9" s="191"/>
      <c r="AW9" s="191"/>
      <c r="AX9" s="191"/>
      <c r="AY9" s="191"/>
      <c r="AZ9" s="191"/>
      <c r="BA9" s="191"/>
      <c r="BB9" s="191"/>
      <c r="BC9" s="191"/>
      <c r="BD9" s="191"/>
      <c r="BE9" s="191"/>
      <c r="BF9" s="191"/>
    </row>
    <row r="10" spans="2:58" ht="6" customHeight="1">
      <c r="B10" s="5"/>
      <c r="C10" s="34"/>
      <c r="D10" s="34"/>
      <c r="E10" s="35"/>
      <c r="F10" s="35"/>
      <c r="G10" s="35"/>
      <c r="H10" s="35"/>
      <c r="I10" s="34"/>
      <c r="J10" s="5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</row>
    <row r="11" spans="2:58" ht="15.75" customHeight="1">
      <c r="B11" s="5"/>
      <c r="C11" s="6" t="s">
        <v>7</v>
      </c>
      <c r="D11" s="32"/>
      <c r="E11" s="32"/>
      <c r="F11" s="32"/>
      <c r="G11" s="33"/>
      <c r="H11" s="33"/>
      <c r="I11" s="33"/>
      <c r="J11" s="33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  <c r="AD11" s="191"/>
      <c r="AE11" s="191"/>
      <c r="AF11" s="191"/>
      <c r="AG11" s="191"/>
      <c r="AH11" s="191"/>
      <c r="AI11" s="191"/>
      <c r="AJ11" s="191"/>
      <c r="AK11" s="191"/>
      <c r="AL11" s="191"/>
      <c r="AM11" s="191"/>
      <c r="AN11" s="191"/>
      <c r="AO11" s="191"/>
      <c r="AP11" s="191"/>
      <c r="AQ11" s="191"/>
      <c r="AR11" s="191"/>
      <c r="AS11" s="191"/>
      <c r="AT11" s="191"/>
      <c r="AU11" s="191"/>
      <c r="AV11" s="191"/>
      <c r="AW11" s="191"/>
      <c r="AX11" s="191"/>
      <c r="AY11" s="191"/>
      <c r="AZ11" s="191"/>
      <c r="BA11" s="191"/>
      <c r="BB11" s="191"/>
      <c r="BC11" s="191"/>
      <c r="BD11" s="191"/>
      <c r="BE11" s="191"/>
      <c r="BF11" s="191"/>
    </row>
    <row r="12" spans="2:11" ht="21.75" customHeight="1">
      <c r="B12" s="5"/>
      <c r="C12" s="251" t="s">
        <v>8</v>
      </c>
      <c r="D12" s="260"/>
      <c r="E12" s="252"/>
      <c r="F12" s="96" t="s">
        <v>9</v>
      </c>
      <c r="G12" s="251" t="s">
        <v>10</v>
      </c>
      <c r="H12" s="252"/>
      <c r="I12" s="251" t="s">
        <v>11</v>
      </c>
      <c r="J12" s="252"/>
      <c r="K12" s="4"/>
    </row>
    <row r="13" spans="2:58" ht="22.5" customHeight="1">
      <c r="B13" s="5"/>
      <c r="C13" s="273" t="s">
        <v>435</v>
      </c>
      <c r="D13" s="274"/>
      <c r="E13" s="275"/>
      <c r="F13" s="36" t="s">
        <v>441</v>
      </c>
      <c r="G13" s="276"/>
      <c r="H13" s="276"/>
      <c r="I13" s="143">
        <v>6</v>
      </c>
      <c r="J13" s="205" t="str">
        <f>+VLOOKUP(I13,TABLAS!B6:C12,2,0)</f>
        <v>Otro</v>
      </c>
      <c r="K13" s="19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BF13" s="44"/>
    </row>
    <row r="14" spans="2:37" ht="7.5" customHeight="1">
      <c r="B14" s="5"/>
      <c r="C14" s="71"/>
      <c r="D14" s="71"/>
      <c r="E14" s="71"/>
      <c r="F14" s="71"/>
      <c r="G14" s="71"/>
      <c r="H14" s="71"/>
      <c r="I14" s="71"/>
      <c r="J14" s="71"/>
      <c r="M14" s="34"/>
      <c r="N14" s="5"/>
      <c r="O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2:37" ht="22.5" customHeight="1">
      <c r="B15" s="5"/>
      <c r="C15" s="249" t="s">
        <v>12</v>
      </c>
      <c r="D15" s="250"/>
      <c r="E15" s="277" t="s">
        <v>13</v>
      </c>
      <c r="F15" s="278"/>
      <c r="G15" s="97" t="s">
        <v>182</v>
      </c>
      <c r="H15" s="98" t="s">
        <v>14</v>
      </c>
      <c r="I15" s="249" t="s">
        <v>186</v>
      </c>
      <c r="J15" s="250"/>
      <c r="N15" s="5"/>
      <c r="O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2:37" ht="22.5" customHeight="1">
      <c r="B16" s="5"/>
      <c r="C16" s="37">
        <v>6</v>
      </c>
      <c r="D16" s="14" t="str">
        <f>+VLOOKUP(C16,TABLAS!E7:F12,2,0)</f>
        <v>Servicios</v>
      </c>
      <c r="E16" s="261" t="s">
        <v>442</v>
      </c>
      <c r="F16" s="262"/>
      <c r="G16" s="38">
        <v>4</v>
      </c>
      <c r="H16" s="144">
        <v>77</v>
      </c>
      <c r="I16" s="39">
        <v>6</v>
      </c>
      <c r="J16" s="14">
        <v>7</v>
      </c>
      <c r="M16" s="5"/>
      <c r="N16" s="5"/>
      <c r="O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2:37" ht="22.5" customHeight="1">
      <c r="B17" s="5"/>
      <c r="C17" s="178"/>
      <c r="D17" s="14"/>
      <c r="E17" s="34"/>
      <c r="F17" s="34"/>
      <c r="G17" s="178"/>
      <c r="H17" s="34"/>
      <c r="I17" s="263" t="s">
        <v>443</v>
      </c>
      <c r="J17" s="263"/>
      <c r="N17" s="5"/>
      <c r="O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2:37" ht="14.25">
      <c r="B18" s="5"/>
      <c r="C18" s="4" t="s">
        <v>242</v>
      </c>
      <c r="E18" s="147"/>
      <c r="F18" s="147"/>
      <c r="G18" s="146"/>
      <c r="H18" s="291" t="s">
        <v>247</v>
      </c>
      <c r="I18" s="292"/>
      <c r="J18" s="293"/>
      <c r="L18" s="42"/>
      <c r="M18" s="34"/>
      <c r="N18" s="5"/>
      <c r="O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19" spans="2:37" ht="33" customHeight="1">
      <c r="B19" s="5"/>
      <c r="C19" s="99" t="s">
        <v>15</v>
      </c>
      <c r="D19" s="99" t="s">
        <v>16</v>
      </c>
      <c r="E19" s="100" t="s">
        <v>17</v>
      </c>
      <c r="F19" s="101" t="s">
        <v>236</v>
      </c>
      <c r="G19" s="100" t="s">
        <v>241</v>
      </c>
      <c r="H19" s="179" t="s">
        <v>243</v>
      </c>
      <c r="I19" s="179" t="s">
        <v>244</v>
      </c>
      <c r="J19" s="179" t="s">
        <v>245</v>
      </c>
      <c r="L19" s="42"/>
      <c r="M19" s="34"/>
      <c r="N19" s="5"/>
      <c r="O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</row>
    <row r="20" spans="2:37" ht="22.5" customHeight="1">
      <c r="B20" s="5"/>
      <c r="C20" s="152">
        <v>2021</v>
      </c>
      <c r="D20" s="55">
        <v>7</v>
      </c>
      <c r="E20" s="55">
        <v>7000</v>
      </c>
      <c r="F20" s="72">
        <v>77000000</v>
      </c>
      <c r="G20" s="72">
        <v>800</v>
      </c>
      <c r="H20" s="55">
        <v>100</v>
      </c>
      <c r="I20" s="55">
        <v>200</v>
      </c>
      <c r="J20" s="55">
        <v>300</v>
      </c>
      <c r="L20" s="42"/>
      <c r="M20" s="34"/>
      <c r="Q20" s="5"/>
      <c r="R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</row>
    <row r="21" spans="2:37" ht="14.25" customHeight="1">
      <c r="B21" s="5"/>
      <c r="C21" s="148"/>
      <c r="D21" s="149"/>
      <c r="E21" s="149"/>
      <c r="F21" s="150"/>
      <c r="G21" s="150"/>
      <c r="L21" s="42"/>
      <c r="M21" s="34"/>
      <c r="Q21" s="5"/>
      <c r="R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</row>
    <row r="22" spans="2:37" ht="6.75" customHeight="1">
      <c r="B22" s="5"/>
      <c r="C22" s="151"/>
      <c r="D22" s="149"/>
      <c r="E22" s="149"/>
      <c r="F22" s="150"/>
      <c r="G22" s="150"/>
      <c r="L22" s="42"/>
      <c r="M22" s="34"/>
      <c r="Q22" s="5"/>
      <c r="R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2:37" ht="22.5" customHeight="1">
      <c r="B23" s="5"/>
      <c r="C23" s="6" t="s">
        <v>172</v>
      </c>
      <c r="D23" s="32"/>
      <c r="E23" s="32"/>
      <c r="F23" s="32"/>
      <c r="G23" s="33"/>
      <c r="H23" s="33"/>
      <c r="I23" s="171">
        <v>3</v>
      </c>
      <c r="J23" s="203" t="str">
        <f>+IF(I23=1,"No",IF(I23=2,"Se atrasé",IF(I23=3,"Se adelantó",0)))</f>
        <v>Se adelantó</v>
      </c>
      <c r="L23" s="31"/>
      <c r="M23" s="34"/>
      <c r="Q23" s="5"/>
      <c r="R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2:37" s="30" customFormat="1" ht="36">
      <c r="B24" s="40"/>
      <c r="C24" s="101" t="s">
        <v>187</v>
      </c>
      <c r="D24" s="100" t="s">
        <v>433</v>
      </c>
      <c r="E24" s="101" t="s">
        <v>434</v>
      </c>
      <c r="F24" s="101" t="s">
        <v>173</v>
      </c>
      <c r="G24" s="101" t="s">
        <v>223</v>
      </c>
      <c r="H24" s="101" t="s">
        <v>156</v>
      </c>
      <c r="I24" s="282" t="s">
        <v>188</v>
      </c>
      <c r="J24" s="283"/>
      <c r="K24" s="57"/>
      <c r="L24" s="31"/>
      <c r="P24" s="5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5" spans="3:22" s="31" customFormat="1" ht="33" customHeight="1">
      <c r="C25" s="65">
        <v>1</v>
      </c>
      <c r="D25" s="67">
        <v>100</v>
      </c>
      <c r="E25" s="172">
        <f>+IFERROR(D25/G20,"-")</f>
        <v>0.125</v>
      </c>
      <c r="F25" s="145">
        <v>44286</v>
      </c>
      <c r="G25" s="66">
        <v>36</v>
      </c>
      <c r="H25" s="145">
        <v>45382</v>
      </c>
      <c r="I25" s="287" t="s">
        <v>181</v>
      </c>
      <c r="J25" s="288"/>
      <c r="K25" s="57"/>
      <c r="V25" s="43"/>
    </row>
    <row r="26" spans="2:37" s="30" customFormat="1" ht="21.6" customHeight="1">
      <c r="B26" s="40"/>
      <c r="C26" s="286" t="s">
        <v>191</v>
      </c>
      <c r="D26" s="247" t="s">
        <v>225</v>
      </c>
      <c r="E26" s="248"/>
      <c r="F26" s="245" t="s">
        <v>189</v>
      </c>
      <c r="G26" s="289" t="s">
        <v>224</v>
      </c>
      <c r="H26" s="290"/>
      <c r="I26" s="245" t="s">
        <v>192</v>
      </c>
      <c r="J26" s="245" t="s">
        <v>190</v>
      </c>
      <c r="K26" s="57"/>
      <c r="L26" s="31"/>
      <c r="M26" s="31"/>
      <c r="N26" s="31"/>
      <c r="P26" s="5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</row>
    <row r="27" spans="2:37" s="30" customFormat="1" ht="31.35" customHeight="1">
      <c r="B27" s="40"/>
      <c r="C27" s="286"/>
      <c r="D27" s="249"/>
      <c r="E27" s="250"/>
      <c r="F27" s="246"/>
      <c r="G27" s="98" t="s">
        <v>226</v>
      </c>
      <c r="H27" s="100" t="s">
        <v>227</v>
      </c>
      <c r="I27" s="246"/>
      <c r="J27" s="246"/>
      <c r="K27" s="57"/>
      <c r="L27" s="31"/>
      <c r="M27" s="31"/>
      <c r="N27" s="31"/>
      <c r="P27" s="5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</row>
    <row r="28" spans="3:22" s="31" customFormat="1" ht="29.1" customHeight="1">
      <c r="C28" s="286"/>
      <c r="D28" s="284">
        <v>66000000</v>
      </c>
      <c r="E28" s="285"/>
      <c r="F28" s="56">
        <v>750</v>
      </c>
      <c r="G28" s="56">
        <v>10000000</v>
      </c>
      <c r="H28" s="56">
        <v>1000000</v>
      </c>
      <c r="I28" s="56">
        <v>1000000</v>
      </c>
      <c r="J28" s="204">
        <v>500000</v>
      </c>
      <c r="K28" s="57"/>
      <c r="V28" s="43"/>
    </row>
    <row r="29" spans="3:22" ht="11.25" customHeight="1">
      <c r="C29" s="52" t="s">
        <v>174</v>
      </c>
      <c r="D29" s="52"/>
      <c r="E29" s="73"/>
      <c r="K29" s="4"/>
      <c r="V29" s="5"/>
    </row>
    <row r="30" spans="3:22" ht="11.25" customHeight="1">
      <c r="C30" s="52" t="s">
        <v>175</v>
      </c>
      <c r="D30" s="52"/>
      <c r="E30" s="52"/>
      <c r="F30" s="52"/>
      <c r="K30" s="4"/>
      <c r="V30" s="5"/>
    </row>
    <row r="31" spans="4:22" ht="13.5" customHeight="1">
      <c r="D31" s="52"/>
      <c r="E31" s="52"/>
      <c r="F31" s="52"/>
      <c r="K31" s="4"/>
      <c r="V31" s="5"/>
    </row>
    <row r="32" spans="3:22" ht="13.5" customHeight="1">
      <c r="C32" s="4" t="s">
        <v>157</v>
      </c>
      <c r="D32" s="52"/>
      <c r="E32" s="52"/>
      <c r="F32" s="52"/>
      <c r="K32" s="4"/>
      <c r="V32" s="5"/>
    </row>
    <row r="33" spans="3:22" s="31" customFormat="1" ht="36.6" customHeight="1">
      <c r="C33" s="279" t="s">
        <v>444</v>
      </c>
      <c r="D33" s="280"/>
      <c r="E33" s="280"/>
      <c r="F33" s="280"/>
      <c r="G33" s="280"/>
      <c r="H33" s="280"/>
      <c r="I33" s="280"/>
      <c r="J33" s="281"/>
      <c r="K33" s="57"/>
      <c r="V33" s="43"/>
    </row>
    <row r="34" spans="11:22" s="31" customFormat="1" ht="14.25">
      <c r="K34" s="57"/>
      <c r="V34" s="43"/>
    </row>
    <row r="35" spans="3:22" ht="21" customHeight="1">
      <c r="C35" s="6" t="s">
        <v>18</v>
      </c>
      <c r="D35" s="41"/>
      <c r="E35" s="41"/>
      <c r="F35" s="41"/>
      <c r="G35" s="41"/>
      <c r="H35" s="41"/>
      <c r="I35" s="41"/>
      <c r="J35" s="41"/>
      <c r="V35" s="5"/>
    </row>
    <row r="36" spans="3:22" ht="22.5" customHeight="1">
      <c r="C36" s="264" t="s">
        <v>445</v>
      </c>
      <c r="D36" s="265"/>
      <c r="E36" s="265"/>
      <c r="F36" s="265"/>
      <c r="G36" s="265"/>
      <c r="H36" s="265"/>
      <c r="I36" s="265"/>
      <c r="J36" s="266"/>
      <c r="V36" s="5"/>
    </row>
    <row r="37" spans="3:22" ht="22.5" customHeight="1">
      <c r="C37" s="267"/>
      <c r="D37" s="268"/>
      <c r="E37" s="268"/>
      <c r="F37" s="268"/>
      <c r="G37" s="268"/>
      <c r="H37" s="268"/>
      <c r="I37" s="268"/>
      <c r="J37" s="269"/>
      <c r="V37" s="5"/>
    </row>
    <row r="38" spans="3:22" ht="22.5" customHeight="1">
      <c r="C38" s="267"/>
      <c r="D38" s="268"/>
      <c r="E38" s="268"/>
      <c r="F38" s="268"/>
      <c r="G38" s="268"/>
      <c r="H38" s="268"/>
      <c r="I38" s="268"/>
      <c r="J38" s="269"/>
      <c r="V38" s="5"/>
    </row>
    <row r="39" spans="3:22" ht="21.75" customHeight="1">
      <c r="C39" s="270"/>
      <c r="D39" s="271"/>
      <c r="E39" s="271"/>
      <c r="F39" s="271"/>
      <c r="G39" s="271"/>
      <c r="H39" s="271"/>
      <c r="I39" s="271"/>
      <c r="J39" s="272"/>
      <c r="V39" s="5"/>
    </row>
    <row r="40" spans="22:22" ht="21.75" customHeight="1">
      <c r="V40" s="5"/>
    </row>
    <row r="41" spans="22:22" ht="21.75" customHeight="1">
      <c r="V41" s="5"/>
    </row>
    <row r="42" spans="22:22" ht="21.75" customHeight="1">
      <c r="V42" s="5"/>
    </row>
    <row r="43" spans="22:22" ht="21.75" customHeight="1">
      <c r="V43" s="5"/>
    </row>
    <row r="44" spans="22:22" ht="21.75" customHeight="1">
      <c r="V44" s="5"/>
    </row>
    <row r="45" spans="22:22" ht="21.75" customHeight="1">
      <c r="V45" s="5"/>
    </row>
    <row r="46" spans="3:20" s="31" customFormat="1" ht="14.25">
      <c r="C46" s="4"/>
      <c r="D46" s="4"/>
      <c r="E46" s="4"/>
      <c r="F46" s="4"/>
      <c r="K46" s="57"/>
      <c r="T46" s="43"/>
    </row>
    <row r="47" spans="3:20" s="31" customFormat="1" ht="14.25">
      <c r="C47" s="4"/>
      <c r="D47" s="4"/>
      <c r="E47" s="4"/>
      <c r="F47" s="4"/>
      <c r="K47" s="57"/>
      <c r="T47" s="43"/>
    </row>
    <row r="48" spans="22:22" ht="14.25">
      <c r="V48" s="5"/>
    </row>
    <row r="49" spans="22:22" ht="14.25">
      <c r="V49" s="5"/>
    </row>
    <row r="50" spans="22:22" ht="14.25">
      <c r="V50" s="5"/>
    </row>
    <row r="51" spans="22:22" ht="14.25">
      <c r="V51" s="5"/>
    </row>
    <row r="52" spans="22:22" ht="14.25">
      <c r="V52" s="5"/>
    </row>
    <row r="53" spans="22:22" ht="14.25">
      <c r="V53" s="5"/>
    </row>
    <row r="54" spans="22:22" ht="14.25">
      <c r="V54" s="5"/>
    </row>
    <row r="55" spans="22:22" ht="14.25">
      <c r="V55" s="5"/>
    </row>
    <row r="56" spans="22:22" ht="14.25">
      <c r="V56" s="5"/>
    </row>
    <row r="57" spans="22:22" ht="14.25">
      <c r="V57" s="5"/>
    </row>
    <row r="58" spans="22:22" ht="14.25">
      <c r="V58" s="5"/>
    </row>
    <row r="59" spans="22:22" ht="14.25">
      <c r="V59" s="5"/>
    </row>
    <row r="60" spans="22:22" ht="14.25">
      <c r="V60" s="5"/>
    </row>
    <row r="61" spans="22:22" ht="14.25">
      <c r="V61" s="5"/>
    </row>
    <row r="62" spans="22:22" ht="14.25">
      <c r="V62" s="5"/>
    </row>
    <row r="63" spans="22:22" ht="14.25">
      <c r="V63" s="5"/>
    </row>
    <row r="64" spans="22:22" ht="14.25">
      <c r="V64" s="5"/>
    </row>
    <row r="65" spans="22:22" ht="14.25">
      <c r="V65" s="5"/>
    </row>
    <row r="66" spans="22:22" ht="14.25">
      <c r="V66" s="5"/>
    </row>
  </sheetData>
  <mergeCells count="28">
    <mergeCell ref="C36:J39"/>
    <mergeCell ref="I12:J12"/>
    <mergeCell ref="C13:E13"/>
    <mergeCell ref="G13:H13"/>
    <mergeCell ref="C15:D15"/>
    <mergeCell ref="E15:F15"/>
    <mergeCell ref="I15:J15"/>
    <mergeCell ref="C33:J33"/>
    <mergeCell ref="I24:J24"/>
    <mergeCell ref="D28:E28"/>
    <mergeCell ref="C26:C28"/>
    <mergeCell ref="I25:J25"/>
    <mergeCell ref="I26:I27"/>
    <mergeCell ref="F26:F27"/>
    <mergeCell ref="G26:H26"/>
    <mergeCell ref="H18:J18"/>
    <mergeCell ref="J26:J27"/>
    <mergeCell ref="D26:E27"/>
    <mergeCell ref="C8:D8"/>
    <mergeCell ref="E8:F8"/>
    <mergeCell ref="G8:H8"/>
    <mergeCell ref="C9:D9"/>
    <mergeCell ref="E9:F9"/>
    <mergeCell ref="G9:H9"/>
    <mergeCell ref="C12:E12"/>
    <mergeCell ref="G12:H12"/>
    <mergeCell ref="E16:F16"/>
    <mergeCell ref="I17:J17"/>
  </mergeCells>
  <conditionalFormatting sqref="I17:J17">
    <cfRule type="expression" priority="1" dxfId="2">
      <formula>I16=6</formula>
    </cfRule>
  </conditionalFormatting>
  <pageMargins left="0.699305555555556" right="0.699305555555556" top="0.75" bottom="0.75" header="0.3" footer="0.3"/>
  <pageSetup orientation="landscape" paperSize="1" scale="68" r:id="rId11"/>
  <drawing r:id="rId9"/>
  <legacyDrawing r:id="rId10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1" name="Drop Down 1">
              <controlPr defaultSize="0" autoLine="0" linkedCell="EMPRESA!$C$16" listFillRange="TABLAS!$F$7:$F$12" autoPict="0">
                <anchor moveWithCells="1">
                  <from>
                    <xdr:col>2</xdr:col>
                    <xdr:colOff>0</xdr:colOff>
                    <xdr:row>15</xdr:row>
                    <xdr:rowOff>0</xdr:rowOff>
                  </from>
                  <to>
                    <xdr:col>4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2" name="Drop Down 2">
              <controlPr defaultSize="0" autoLine="0" linkedCell="EMPRESA!$G$16" listFillRange="TABLAS!$I$7:$I$10" autoPict="0">
                <anchor moveWithCells="1">
                  <from>
                    <xdr:col>6</xdr:col>
                    <xdr:colOff>9525</xdr:colOff>
                    <xdr:row>15</xdr:row>
                    <xdr:rowOff>9525</xdr:rowOff>
                  </from>
                  <to>
                    <xdr:col>7</xdr:col>
                    <xdr:colOff>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3" name="Drop Down 3">
              <controlPr defaultSize="0" autoLine="0" linkedCell="$I$13" listFillRange="TABLAS!$C$7:$C$12" autoPict="0">
                <anchor moveWithCells="1">
                  <from>
                    <xdr:col>8</xdr:col>
                    <xdr:colOff>0</xdr:colOff>
                    <xdr:row>12</xdr:row>
                    <xdr:rowOff>9525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4" name="Drop Down 4">
              <controlPr defaultSize="0" autoLine="0" linkedCell="EMPRESA!$I$16" listFillRange="TABLAS!$L$7:$L$13" autoPict="0">
                <anchor moveWithCells="1">
                  <from>
                    <xdr:col>8</xdr:col>
                    <xdr:colOff>9525</xdr:colOff>
                    <xdr:row>15</xdr:row>
                    <xdr:rowOff>9525</xdr:rowOff>
                  </from>
                  <to>
                    <xdr:col>10</xdr:col>
                    <xdr:colOff>9525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5" name="Group Box 7">
              <controlPr defaultSize="0" autoLine="0" autoPict="0">
                <anchor moveWithCells="1">
                  <from>
                    <xdr:col>8</xdr:col>
                    <xdr:colOff>9525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6" name="Option Button 8">
              <controlPr defaultSize="0" autoLine="0" linkedCell="EMPRESA!$I$23" autoPict="0">
                <anchor moveWithCells="1">
                  <from>
                    <xdr:col>8</xdr:col>
                    <xdr:colOff>95250</xdr:colOff>
                    <xdr:row>24</xdr:row>
                    <xdr:rowOff>104775</xdr:rowOff>
                  </from>
                  <to>
                    <xdr:col>8</xdr:col>
                    <xdr:colOff>400050</xdr:colOff>
                    <xdr:row>24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7" name="Option Button 9">
              <controlPr defaultSize="0" autoLine="0" linkedCell="EMPRESA!$I$23" autoPict="0">
                <anchor moveWithCells="1">
                  <from>
                    <xdr:col>8</xdr:col>
                    <xdr:colOff>695325</xdr:colOff>
                    <xdr:row>24</xdr:row>
                    <xdr:rowOff>104775</xdr:rowOff>
                  </from>
                  <to>
                    <xdr:col>8</xdr:col>
                    <xdr:colOff>1000125</xdr:colOff>
                    <xdr:row>24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8" name="Option Button 10">
              <controlPr defaultSize="0" autoLine="0" linkedCell="EMPRESA!$I$23" autoPict="0">
                <anchor moveWithCells="1">
                  <from>
                    <xdr:col>9</xdr:col>
                    <xdr:colOff>304800</xdr:colOff>
                    <xdr:row>24</xdr:row>
                    <xdr:rowOff>85725</xdr:rowOff>
                  </from>
                  <to>
                    <xdr:col>9</xdr:col>
                    <xdr:colOff>609600</xdr:colOff>
                    <xdr:row>24</xdr:row>
                    <xdr:rowOff>304800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8">
    <tabColor rgb="FF00A1AA"/>
  </sheetPr>
  <dimension ref="A1:XEN312"/>
  <sheetViews>
    <sheetView workbookViewId="0" topLeftCell="B1">
      <selection pane="topLeft" activeCell="AS11" sqref="AS11"/>
    </sheetView>
  </sheetViews>
  <sheetFormatPr defaultColWidth="11.4242857142857" defaultRowHeight="15"/>
  <cols>
    <col min="1" max="1" width="0.428571428571429" hidden="1" customWidth="1"/>
    <col min="2" max="2" width="2.85714285714286" customWidth="1"/>
    <col min="3" max="3" width="16" customWidth="1"/>
    <col min="4" max="4" width="37.2857142857143" customWidth="1"/>
    <col min="5" max="5" width="31" customWidth="1"/>
    <col min="6" max="6" width="24.8571428571429" customWidth="1"/>
    <col min="7" max="7" width="25.7142857142857" customWidth="1"/>
    <col min="8" max="8" width="16.7142857142857" customWidth="1"/>
    <col min="9" max="9" width="13.8571428571429" style="2" customWidth="1"/>
    <col min="10" max="10" width="14.2857142857143" customWidth="1"/>
    <col min="11" max="11" width="14.4285714285714" customWidth="1"/>
    <col min="12" max="12" width="11.4285714285714" customWidth="1"/>
    <col min="13" max="13" width="17.8571428571429" style="2" customWidth="1"/>
    <col min="14" max="14" width="18" customWidth="1"/>
    <col min="15" max="15" width="11.2857142857143" style="2" customWidth="1"/>
    <col min="16" max="16" width="16.2857142857143" customWidth="1"/>
    <col min="17" max="17" width="12.2857142857143" style="2" customWidth="1"/>
    <col min="18" max="18" width="12.7142857142857" style="2" customWidth="1"/>
    <col min="19" max="19" width="20.1428571428571" customWidth="1"/>
    <col min="20" max="20" width="25.1428571428571" customWidth="1"/>
    <col min="21" max="21" width="25.7142857142857" customWidth="1"/>
    <col min="22" max="22" width="33.7142857142857" customWidth="1"/>
    <col min="23" max="23" width="25.2857142857143" customWidth="1"/>
    <col min="24" max="24" width="19.4285714285714" customWidth="1"/>
    <col min="25" max="25" width="32.4285714285714" customWidth="1"/>
    <col min="26" max="26" width="23.2857142857143" customWidth="1"/>
    <col min="27" max="27" width="18.2857142857143" customWidth="1"/>
    <col min="28" max="28" width="2.28571428571429" customWidth="1"/>
    <col min="29" max="33" width="15.2857142857143" customWidth="1"/>
    <col min="34" max="34" width="13.1428571428571" customWidth="1"/>
    <col min="35" max="35" width="14.7142857142857" customWidth="1"/>
    <col min="36" max="36" width="22" customWidth="1"/>
    <col min="37" max="38" width="22.2857142857143" customWidth="1"/>
    <col min="39" max="39" width="14.2857142857143" customWidth="1"/>
    <col min="40" max="40" width="30.4285714285714" customWidth="1"/>
    <col min="41" max="41" width="20.4285714285714" customWidth="1"/>
    <col min="42" max="42" width="19.2857142857143" customWidth="1"/>
    <col min="43" max="43" width="28" customWidth="1"/>
    <col min="44" max="44" width="19.2857142857143" customWidth="1"/>
    <col min="45" max="45" width="17.4285714285714" customWidth="1"/>
    <col min="46" max="46" width="23.2857142857143" customWidth="1"/>
    <col min="47" max="47" width="13.8571428571429" customWidth="1"/>
    <col min="48" max="48" width="19" customWidth="1"/>
    <col min="49" max="49" width="15.4285714285714" customWidth="1"/>
    <col min="50" max="50" width="15" customWidth="1"/>
    <col min="51" max="51" width="35.2857142857143" customWidth="1"/>
    <col min="52" max="52" width="14.1428571428571" customWidth="1"/>
    <col min="53" max="53" width="27.2857142857143" customWidth="1"/>
    <col min="54" max="54" width="18.4285714285714" customWidth="1"/>
    <col min="55" max="55" width="13.8571428571429" customWidth="1"/>
    <col min="56" max="56" width="16.1428571428571" style="2" customWidth="1"/>
    <col min="57" max="57" width="13.4285714285714" bestFit="1" customWidth="1"/>
    <col min="58" max="58" width="15.8571428571429" customWidth="1"/>
    <col min="59" max="59" width="14.4285714285714" customWidth="1"/>
    <col min="60" max="60" width="18" customWidth="1"/>
    <col min="61" max="61" width="14.7142857142857" customWidth="1"/>
    <col min="62" max="62" width="15.4285714285714" customWidth="1"/>
    <col min="63" max="63" width="15.7142857142857" customWidth="1"/>
    <col min="64" max="64" width="14.1428571428571" customWidth="1"/>
    <col min="65" max="65" width="16.2857142857143" customWidth="1"/>
    <col min="66" max="66" width="28.2857142857143" customWidth="1"/>
    <col min="67" max="67" width="19.1428571428571" customWidth="1"/>
    <col min="68" max="68" width="23.7142857142857" customWidth="1"/>
    <col min="69" max="69" width="16.7142857142857" customWidth="1"/>
    <col min="70" max="70" width="18.4285714285714" customWidth="1"/>
    <col min="71" max="71" width="20" customWidth="1"/>
    <col min="72" max="72" width="18.8571428571429" customWidth="1"/>
    <col min="73" max="73" width="24.2857142857143" customWidth="1"/>
    <col min="74" max="74" width="20.2857142857143" customWidth="1"/>
    <col min="76" max="76" width="18.5714285714286" customWidth="1"/>
    <col min="77" max="85" width="13.1428571428571" customWidth="1"/>
    <col min="87" max="87" width="14.8571428571429" customWidth="1"/>
    <col min="90" max="90" width="12" bestFit="1" customWidth="1"/>
    <col min="93" max="93" width="13.7142857142857" customWidth="1"/>
    <col min="97" max="97" width="15.4285714285714" customWidth="1"/>
  </cols>
  <sheetData>
    <row r="1" spans="1:16368" s="141" customFormat="1" ht="15.6" customHeight="1">
      <c r="A1" s="125"/>
      <c r="B1" s="126"/>
      <c r="C1" s="126"/>
      <c r="D1" s="126" t="s">
        <v>59</v>
      </c>
      <c r="E1" s="127" t="s">
        <v>60</v>
      </c>
      <c r="F1" s="127"/>
      <c r="G1" s="127"/>
      <c r="H1" s="128" t="s">
        <v>61</v>
      </c>
      <c r="I1" s="129">
        <v>20</v>
      </c>
      <c r="J1" s="130" t="s">
        <v>62</v>
      </c>
      <c r="K1" s="130" t="s">
        <v>63</v>
      </c>
      <c r="L1" s="131">
        <v>1</v>
      </c>
      <c r="M1" s="132">
        <v>58</v>
      </c>
      <c r="N1" s="132" t="s">
        <v>64</v>
      </c>
      <c r="O1" s="132">
        <v>48</v>
      </c>
      <c r="P1" s="132" t="s">
        <v>65</v>
      </c>
      <c r="Q1" s="132">
        <v>8</v>
      </c>
      <c r="R1" s="132">
        <v>3</v>
      </c>
      <c r="S1" s="134" t="s">
        <v>66</v>
      </c>
      <c r="T1" s="135" t="s">
        <v>151</v>
      </c>
      <c r="U1" s="136"/>
      <c r="V1" s="136" t="s">
        <v>67</v>
      </c>
      <c r="W1" s="136" t="s">
        <v>68</v>
      </c>
      <c r="X1" s="136" t="s">
        <v>69</v>
      </c>
      <c r="Y1" s="136" t="s">
        <v>70</v>
      </c>
      <c r="Z1" s="136" t="s">
        <v>228</v>
      </c>
      <c r="AA1" s="133" t="s">
        <v>71</v>
      </c>
      <c r="AB1" s="137"/>
      <c r="AC1" s="138">
        <v>8888888</v>
      </c>
      <c r="AD1" s="138">
        <v>888888</v>
      </c>
      <c r="AE1" s="138">
        <v>888888</v>
      </c>
      <c r="AF1" s="138">
        <v>888888</v>
      </c>
      <c r="AG1" s="138">
        <v>888888</v>
      </c>
      <c r="AH1" s="138">
        <v>888888</v>
      </c>
      <c r="AI1" s="138">
        <v>88888</v>
      </c>
      <c r="AJ1" s="138">
        <v>88888</v>
      </c>
      <c r="AK1" s="138">
        <v>88888</v>
      </c>
      <c r="AL1" s="138">
        <v>88888</v>
      </c>
      <c r="AM1" s="138">
        <v>888888</v>
      </c>
      <c r="AN1" s="139" t="s">
        <v>431</v>
      </c>
      <c r="AO1" s="138">
        <v>888888</v>
      </c>
      <c r="AP1" s="138">
        <v>888888</v>
      </c>
      <c r="AQ1" s="138" t="s">
        <v>73</v>
      </c>
      <c r="AR1" s="138">
        <v>88888888</v>
      </c>
      <c r="AS1" s="138" t="s">
        <v>160</v>
      </c>
      <c r="AT1" s="222">
        <v>4</v>
      </c>
      <c r="AU1" s="138">
        <v>888888</v>
      </c>
      <c r="AV1" s="138">
        <v>8888888</v>
      </c>
      <c r="AW1" s="138">
        <v>8888888</v>
      </c>
      <c r="AX1" s="138">
        <v>888888</v>
      </c>
      <c r="AY1" s="139" t="s">
        <v>74</v>
      </c>
      <c r="AZ1" s="139" t="s">
        <v>75</v>
      </c>
      <c r="BA1" s="140" t="s">
        <v>76</v>
      </c>
      <c r="BB1" s="139" t="s">
        <v>165</v>
      </c>
      <c r="BC1" s="138">
        <v>8888888</v>
      </c>
      <c r="BD1" s="139">
        <v>36</v>
      </c>
      <c r="BE1" s="139" t="s">
        <v>63</v>
      </c>
      <c r="BF1" s="138">
        <v>888888</v>
      </c>
      <c r="BG1" s="138">
        <v>88888</v>
      </c>
      <c r="BH1" s="138">
        <v>88888</v>
      </c>
      <c r="BI1" s="138">
        <v>88888</v>
      </c>
      <c r="BJ1" s="138">
        <v>88888</v>
      </c>
      <c r="BK1" s="138">
        <v>88888</v>
      </c>
      <c r="BL1" s="138">
        <v>88888</v>
      </c>
      <c r="BM1" s="138">
        <v>888888</v>
      </c>
      <c r="BN1" s="138" t="s">
        <v>230</v>
      </c>
      <c r="BO1" s="138">
        <v>88888</v>
      </c>
      <c r="BP1" s="140" t="s">
        <v>233</v>
      </c>
      <c r="BQ1" s="138">
        <v>88888</v>
      </c>
      <c r="BR1" s="138">
        <v>888888</v>
      </c>
      <c r="BS1" s="138">
        <v>88888</v>
      </c>
      <c r="BT1" s="138" t="s">
        <v>62</v>
      </c>
      <c r="BU1" s="138" t="s">
        <v>168</v>
      </c>
      <c r="BV1" s="138" t="s">
        <v>170</v>
      </c>
      <c r="BW1" s="142"/>
      <c r="BX1" s="142"/>
      <c r="BY1" s="142"/>
      <c r="BZ1" s="142"/>
      <c r="CA1" s="142"/>
      <c r="CB1" s="142"/>
      <c r="CC1" s="142"/>
      <c r="CD1" s="142"/>
      <c r="CE1" s="142"/>
      <c r="CF1" s="142"/>
      <c r="CG1" s="142"/>
      <c r="CH1" s="142"/>
      <c r="CI1" s="142"/>
      <c r="CJ1" s="142"/>
      <c r="CK1" s="142"/>
      <c r="CL1" s="142"/>
      <c r="CM1" s="142"/>
      <c r="CN1" s="142"/>
      <c r="CO1" s="142"/>
      <c r="CP1" s="142"/>
      <c r="CQ1" s="142"/>
      <c r="CR1" s="142"/>
      <c r="CS1" s="142"/>
      <c r="CT1" s="142"/>
      <c r="CU1" s="142"/>
      <c r="CV1" s="142"/>
      <c r="CW1" s="142"/>
      <c r="CX1" s="142"/>
      <c r="CY1" s="142"/>
      <c r="CZ1" s="142"/>
      <c r="DA1" s="142"/>
      <c r="DB1" s="142"/>
      <c r="DC1" s="142"/>
      <c r="DD1" s="142"/>
      <c r="DE1" s="142"/>
      <c r="DF1" s="142"/>
      <c r="DG1" s="142"/>
      <c r="DH1" s="142"/>
      <c r="DI1" s="142"/>
      <c r="DJ1" s="142"/>
      <c r="DK1" s="142"/>
      <c r="DL1" s="142"/>
      <c r="DM1" s="142"/>
      <c r="DN1" s="142"/>
      <c r="DO1" s="142"/>
      <c r="DP1" s="142"/>
      <c r="DQ1" s="142"/>
      <c r="DR1" s="142"/>
      <c r="DS1" s="142"/>
      <c r="DT1" s="142"/>
      <c r="DU1" s="142"/>
      <c r="DV1" s="142"/>
      <c r="DW1" s="142"/>
      <c r="DX1" s="142"/>
      <c r="DY1" s="142"/>
      <c r="DZ1" s="142"/>
      <c r="EA1" s="142"/>
      <c r="EB1" s="142"/>
      <c r="EC1" s="142"/>
      <c r="ED1" s="142"/>
      <c r="EE1" s="142"/>
      <c r="EF1" s="142"/>
      <c r="EG1" s="142"/>
      <c r="EH1" s="142"/>
      <c r="EI1" s="142"/>
      <c r="EJ1" s="142"/>
      <c r="EK1" s="142"/>
      <c r="EL1" s="142"/>
      <c r="EM1" s="142"/>
      <c r="EN1" s="142"/>
      <c r="EO1" s="142"/>
      <c r="EP1" s="142"/>
      <c r="EQ1" s="142"/>
      <c r="ER1" s="142"/>
      <c r="ES1" s="142"/>
      <c r="ET1" s="142"/>
      <c r="EU1" s="142"/>
      <c r="EV1" s="142"/>
      <c r="EW1" s="142"/>
      <c r="EX1" s="142"/>
      <c r="EY1" s="142"/>
      <c r="EZ1" s="142"/>
      <c r="FA1" s="142"/>
      <c r="FB1" s="142"/>
      <c r="FC1" s="142"/>
      <c r="FD1" s="142"/>
      <c r="FE1" s="142"/>
      <c r="FF1" s="142"/>
      <c r="FG1" s="142"/>
      <c r="FH1" s="142"/>
      <c r="FI1" s="142"/>
      <c r="FJ1" s="142"/>
      <c r="FK1" s="142"/>
      <c r="FL1" s="142"/>
      <c r="FM1" s="142"/>
      <c r="FN1" s="142"/>
      <c r="FO1" s="142"/>
      <c r="FP1" s="142"/>
      <c r="FQ1" s="142"/>
      <c r="FR1" s="142"/>
      <c r="FS1" s="142"/>
      <c r="FT1" s="142"/>
      <c r="FU1" s="142"/>
      <c r="FV1" s="142"/>
      <c r="FW1" s="142"/>
      <c r="FX1" s="142"/>
      <c r="FY1" s="142"/>
      <c r="FZ1" s="142"/>
      <c r="GA1" s="142"/>
      <c r="GB1" s="142"/>
      <c r="GC1" s="142"/>
      <c r="GD1" s="142"/>
      <c r="GE1" s="142"/>
      <c r="GF1" s="142"/>
      <c r="GG1" s="142"/>
      <c r="GH1" s="142"/>
      <c r="GI1" s="142"/>
      <c r="GJ1" s="142"/>
      <c r="GK1" s="142"/>
      <c r="GL1" s="142"/>
      <c r="GM1" s="142"/>
      <c r="GN1" s="142"/>
      <c r="GO1" s="142"/>
      <c r="GP1" s="142"/>
      <c r="GQ1" s="142"/>
      <c r="GR1" s="142"/>
      <c r="GS1" s="142"/>
      <c r="GT1" s="142"/>
      <c r="GU1" s="142"/>
      <c r="GV1" s="142"/>
      <c r="GW1" s="142"/>
      <c r="GX1" s="142"/>
      <c r="GY1" s="142"/>
      <c r="GZ1" s="142"/>
      <c r="HA1" s="142"/>
      <c r="HB1" s="142"/>
      <c r="HC1" s="142"/>
      <c r="HD1" s="142"/>
      <c r="HE1" s="142"/>
      <c r="HF1" s="142"/>
      <c r="HG1" s="142"/>
      <c r="HH1" s="142"/>
      <c r="HI1" s="142"/>
      <c r="HJ1" s="142"/>
      <c r="HK1" s="142"/>
      <c r="HL1" s="142"/>
      <c r="HM1" s="142"/>
      <c r="HN1" s="142"/>
      <c r="HO1" s="142"/>
      <c r="HP1" s="142"/>
      <c r="HQ1" s="142"/>
      <c r="HR1" s="142"/>
      <c r="HS1" s="142"/>
      <c r="HT1" s="142"/>
      <c r="HU1" s="142"/>
      <c r="HV1" s="142"/>
      <c r="HW1" s="142"/>
      <c r="HX1" s="142"/>
      <c r="HY1" s="142"/>
      <c r="HZ1" s="142"/>
      <c r="IA1" s="142"/>
      <c r="IB1" s="142"/>
      <c r="IC1" s="142"/>
      <c r="ID1" s="142"/>
      <c r="IE1" s="142"/>
      <c r="IF1" s="142"/>
      <c r="IG1" s="142"/>
      <c r="IH1" s="142"/>
      <c r="II1" s="142"/>
      <c r="IJ1" s="142"/>
      <c r="IK1" s="142"/>
      <c r="IL1" s="142"/>
      <c r="IM1" s="142"/>
      <c r="IN1" s="142"/>
      <c r="IO1" s="142"/>
      <c r="IP1" s="142"/>
      <c r="IQ1" s="142"/>
      <c r="IR1" s="142"/>
      <c r="IS1" s="142"/>
      <c r="IT1" s="142"/>
      <c r="IU1" s="142"/>
      <c r="IV1" s="142"/>
      <c r="IW1" s="142"/>
      <c r="IX1" s="142"/>
      <c r="IY1" s="142"/>
      <c r="IZ1" s="142"/>
      <c r="JA1" s="142"/>
      <c r="JB1" s="142"/>
      <c r="JC1" s="142"/>
      <c r="JD1" s="142"/>
      <c r="JE1" s="142"/>
      <c r="JF1" s="142"/>
      <c r="JG1" s="142"/>
      <c r="JH1" s="142"/>
      <c r="JI1" s="142"/>
      <c r="JJ1" s="142"/>
      <c r="JK1" s="142"/>
      <c r="JL1" s="142"/>
      <c r="JM1" s="142"/>
      <c r="JN1" s="142"/>
      <c r="JO1" s="142"/>
      <c r="JP1" s="142"/>
      <c r="JQ1" s="142"/>
      <c r="JR1" s="142"/>
      <c r="JS1" s="142"/>
      <c r="JT1" s="142"/>
      <c r="JU1" s="142"/>
      <c r="JV1" s="142"/>
      <c r="JW1" s="142"/>
      <c r="JX1" s="142"/>
      <c r="JY1" s="142"/>
      <c r="JZ1" s="142"/>
      <c r="KA1" s="142"/>
      <c r="KB1" s="142"/>
      <c r="KC1" s="142"/>
      <c r="KD1" s="142"/>
      <c r="KE1" s="142"/>
      <c r="KF1" s="142"/>
      <c r="KG1" s="142"/>
      <c r="KH1" s="142"/>
      <c r="KI1" s="142"/>
      <c r="KJ1" s="142"/>
      <c r="KK1" s="142"/>
      <c r="KL1" s="142"/>
      <c r="KM1" s="142"/>
      <c r="KN1" s="142"/>
      <c r="KO1" s="142"/>
      <c r="KP1" s="142"/>
      <c r="KQ1" s="142"/>
      <c r="KR1" s="142"/>
      <c r="KS1" s="142"/>
      <c r="KT1" s="142"/>
      <c r="KU1" s="142"/>
      <c r="KV1" s="142"/>
      <c r="KW1" s="142"/>
      <c r="KX1" s="142"/>
      <c r="KY1" s="142"/>
      <c r="KZ1" s="142"/>
      <c r="LA1" s="142"/>
      <c r="LB1" s="142"/>
      <c r="LC1" s="142"/>
      <c r="LD1" s="142"/>
      <c r="LE1" s="142"/>
      <c r="LF1" s="142"/>
      <c r="LG1" s="142"/>
      <c r="LH1" s="142"/>
      <c r="LI1" s="142"/>
      <c r="LJ1" s="142"/>
      <c r="LK1" s="142"/>
      <c r="LL1" s="142"/>
      <c r="LM1" s="142"/>
      <c r="LN1" s="142"/>
      <c r="LO1" s="142"/>
      <c r="LP1" s="142"/>
      <c r="LQ1" s="142"/>
      <c r="LR1" s="142"/>
      <c r="LS1" s="142"/>
      <c r="LT1" s="142"/>
      <c r="LU1" s="142"/>
      <c r="LV1" s="142"/>
      <c r="LW1" s="142"/>
      <c r="LX1" s="142"/>
      <c r="LY1" s="142"/>
      <c r="LZ1" s="142"/>
      <c r="MA1" s="142"/>
      <c r="MB1" s="142"/>
      <c r="MC1" s="142"/>
      <c r="MD1" s="142"/>
      <c r="ME1" s="142"/>
      <c r="MF1" s="142"/>
      <c r="MG1" s="142"/>
      <c r="MH1" s="142"/>
      <c r="MI1" s="142"/>
      <c r="MJ1" s="142"/>
      <c r="MK1" s="142"/>
      <c r="ML1" s="142"/>
      <c r="MM1" s="142"/>
      <c r="MN1" s="142"/>
      <c r="MO1" s="142"/>
      <c r="MP1" s="142"/>
      <c r="MQ1" s="142"/>
      <c r="MR1" s="142"/>
      <c r="MS1" s="142"/>
      <c r="MT1" s="142"/>
      <c r="MU1" s="142"/>
      <c r="MV1" s="142"/>
      <c r="MW1" s="142"/>
      <c r="MX1" s="142"/>
      <c r="MY1" s="142"/>
      <c r="MZ1" s="142"/>
      <c r="NA1" s="142"/>
      <c r="NB1" s="142"/>
      <c r="NC1" s="142"/>
      <c r="ND1" s="142"/>
      <c r="NE1" s="142"/>
      <c r="NF1" s="142"/>
      <c r="NG1" s="142"/>
      <c r="NH1" s="142"/>
      <c r="NI1" s="142"/>
      <c r="NJ1" s="142"/>
      <c r="NK1" s="142"/>
      <c r="NL1" s="142"/>
      <c r="NM1" s="142"/>
      <c r="NN1" s="142"/>
      <c r="NO1" s="142"/>
      <c r="NP1" s="142"/>
      <c r="NQ1" s="142"/>
      <c r="NR1" s="142"/>
      <c r="NS1" s="142"/>
      <c r="NT1" s="142"/>
      <c r="NU1" s="142"/>
      <c r="NV1" s="142"/>
      <c r="NW1" s="142"/>
      <c r="NX1" s="142"/>
      <c r="NY1" s="142"/>
      <c r="NZ1" s="142"/>
      <c r="OA1" s="142"/>
      <c r="OB1" s="142"/>
      <c r="OC1" s="142"/>
      <c r="OD1" s="142"/>
      <c r="OE1" s="142"/>
      <c r="OF1" s="142"/>
      <c r="OG1" s="142"/>
      <c r="OH1" s="142"/>
      <c r="OI1" s="142"/>
      <c r="OJ1" s="142"/>
      <c r="OK1" s="142"/>
      <c r="OL1" s="142"/>
      <c r="OM1" s="142"/>
      <c r="ON1" s="142"/>
      <c r="OO1" s="142"/>
      <c r="OP1" s="142"/>
      <c r="OQ1" s="142"/>
      <c r="OR1" s="142"/>
      <c r="OS1" s="142"/>
      <c r="OT1" s="142"/>
      <c r="OU1" s="142"/>
      <c r="OV1" s="142"/>
      <c r="OW1" s="142"/>
      <c r="OX1" s="142"/>
      <c r="OY1" s="142"/>
      <c r="OZ1" s="142"/>
      <c r="PA1" s="142"/>
      <c r="PB1" s="142"/>
      <c r="PC1" s="142"/>
      <c r="PD1" s="142"/>
      <c r="PE1" s="142"/>
      <c r="PF1" s="142"/>
      <c r="PG1" s="142"/>
      <c r="PH1" s="142"/>
      <c r="PI1" s="142"/>
      <c r="PJ1" s="142"/>
      <c r="PK1" s="142"/>
      <c r="PL1" s="142"/>
      <c r="PM1" s="142"/>
      <c r="PN1" s="142"/>
      <c r="PO1" s="142"/>
      <c r="PP1" s="142"/>
      <c r="PQ1" s="142"/>
      <c r="PR1" s="142"/>
      <c r="PS1" s="142"/>
      <c r="PT1" s="142"/>
      <c r="PU1" s="142"/>
      <c r="PV1" s="142"/>
      <c r="PW1" s="142"/>
      <c r="PX1" s="142"/>
      <c r="PY1" s="142"/>
      <c r="PZ1" s="142"/>
      <c r="QA1" s="142"/>
      <c r="QB1" s="142"/>
      <c r="QC1" s="142"/>
      <c r="QD1" s="142"/>
      <c r="QE1" s="142"/>
      <c r="QF1" s="142"/>
      <c r="QG1" s="142"/>
      <c r="QH1" s="142"/>
      <c r="QI1" s="142"/>
      <c r="QJ1" s="142"/>
      <c r="QK1" s="142"/>
      <c r="QL1" s="142"/>
      <c r="QM1" s="142"/>
      <c r="QN1" s="142"/>
      <c r="QO1" s="142"/>
      <c r="QP1" s="142"/>
      <c r="QQ1" s="142"/>
      <c r="QR1" s="142"/>
      <c r="QS1" s="142"/>
      <c r="QT1" s="142"/>
      <c r="QU1" s="142"/>
      <c r="QV1" s="142"/>
      <c r="QW1" s="142"/>
      <c r="QX1" s="142"/>
      <c r="QY1" s="142"/>
      <c r="QZ1" s="142"/>
      <c r="RA1" s="142"/>
      <c r="RB1" s="142"/>
      <c r="RC1" s="142"/>
      <c r="RD1" s="142"/>
      <c r="RE1" s="142"/>
      <c r="RF1" s="142"/>
      <c r="RG1" s="142"/>
      <c r="RH1" s="142"/>
      <c r="RI1" s="142"/>
      <c r="RJ1" s="142"/>
      <c r="RK1" s="142"/>
      <c r="RL1" s="142"/>
      <c r="RM1" s="142"/>
      <c r="RN1" s="142"/>
      <c r="RO1" s="142"/>
      <c r="RP1" s="142"/>
      <c r="RQ1" s="142"/>
      <c r="RR1" s="142"/>
      <c r="RS1" s="142"/>
      <c r="RT1" s="142"/>
      <c r="RU1" s="142"/>
      <c r="RV1" s="142"/>
      <c r="RW1" s="142"/>
      <c r="RX1" s="142"/>
      <c r="RY1" s="142"/>
      <c r="RZ1" s="142"/>
      <c r="SA1" s="142"/>
      <c r="SB1" s="142"/>
      <c r="SC1" s="142"/>
      <c r="SD1" s="142"/>
      <c r="SE1" s="142"/>
      <c r="SF1" s="142"/>
      <c r="SG1" s="142"/>
      <c r="SH1" s="142"/>
      <c r="SI1" s="142"/>
      <c r="SJ1" s="142"/>
      <c r="SK1" s="142"/>
      <c r="SL1" s="142"/>
      <c r="SM1" s="142"/>
      <c r="SN1" s="142"/>
      <c r="SO1" s="142"/>
      <c r="SP1" s="142"/>
      <c r="SQ1" s="142"/>
      <c r="SR1" s="142"/>
      <c r="SS1" s="142"/>
      <c r="ST1" s="142"/>
      <c r="SU1" s="142"/>
      <c r="SV1" s="142"/>
      <c r="SW1" s="142"/>
      <c r="SX1" s="142"/>
      <c r="SY1" s="142"/>
      <c r="SZ1" s="142"/>
      <c r="TA1" s="142"/>
      <c r="TB1" s="142"/>
      <c r="TC1" s="142"/>
      <c r="TD1" s="142"/>
      <c r="TE1" s="142"/>
      <c r="TF1" s="142"/>
      <c r="TG1" s="142"/>
      <c r="TH1" s="142"/>
      <c r="TI1" s="142"/>
      <c r="TJ1" s="142"/>
      <c r="TK1" s="142"/>
      <c r="TL1" s="142"/>
      <c r="TM1" s="142"/>
      <c r="TN1" s="142"/>
      <c r="TO1" s="142"/>
      <c r="TP1" s="142"/>
      <c r="TQ1" s="142"/>
      <c r="TR1" s="142"/>
      <c r="TS1" s="142"/>
      <c r="TT1" s="142"/>
      <c r="TU1" s="142"/>
      <c r="TV1" s="142"/>
      <c r="TW1" s="142"/>
      <c r="TX1" s="142"/>
      <c r="TY1" s="142"/>
      <c r="TZ1" s="142"/>
      <c r="UA1" s="142"/>
      <c r="UB1" s="142"/>
      <c r="UC1" s="142"/>
      <c r="UD1" s="142"/>
      <c r="UE1" s="142"/>
      <c r="UF1" s="142"/>
      <c r="UG1" s="142"/>
      <c r="UH1" s="142"/>
      <c r="UI1" s="142"/>
      <c r="UJ1" s="142"/>
      <c r="UK1" s="142"/>
      <c r="UL1" s="142"/>
      <c r="UM1" s="142"/>
      <c r="UN1" s="142"/>
      <c r="UO1" s="142"/>
      <c r="UP1" s="142"/>
      <c r="UQ1" s="142"/>
      <c r="UR1" s="142"/>
      <c r="US1" s="142"/>
      <c r="UT1" s="142"/>
      <c r="UU1" s="142"/>
      <c r="UV1" s="142"/>
      <c r="UW1" s="142"/>
      <c r="UX1" s="142"/>
      <c r="UY1" s="142"/>
      <c r="UZ1" s="142"/>
      <c r="VA1" s="142"/>
      <c r="VB1" s="142"/>
      <c r="VC1" s="142"/>
      <c r="VD1" s="142"/>
      <c r="VE1" s="142"/>
      <c r="VF1" s="142"/>
      <c r="VG1" s="142"/>
      <c r="VH1" s="142"/>
      <c r="VI1" s="142"/>
      <c r="VJ1" s="142"/>
      <c r="VK1" s="142"/>
      <c r="VL1" s="142"/>
      <c r="VM1" s="142"/>
      <c r="VN1" s="142"/>
      <c r="VO1" s="142"/>
      <c r="VP1" s="142"/>
      <c r="VQ1" s="142"/>
      <c r="VR1" s="142"/>
      <c r="VS1" s="142"/>
      <c r="VT1" s="142"/>
      <c r="VU1" s="142"/>
      <c r="VV1" s="142"/>
      <c r="VW1" s="142"/>
      <c r="VX1" s="142"/>
      <c r="VY1" s="142"/>
      <c r="VZ1" s="142"/>
      <c r="WA1" s="142"/>
      <c r="WB1" s="142"/>
      <c r="WC1" s="142"/>
      <c r="WD1" s="142"/>
      <c r="WE1" s="142"/>
      <c r="WF1" s="142"/>
      <c r="WG1" s="142"/>
      <c r="WH1" s="142"/>
      <c r="WI1" s="142"/>
      <c r="WJ1" s="142"/>
      <c r="WK1" s="142"/>
      <c r="WL1" s="142"/>
      <c r="WM1" s="142"/>
      <c r="WN1" s="142"/>
      <c r="WO1" s="142"/>
      <c r="WP1" s="142"/>
      <c r="WQ1" s="142"/>
      <c r="WR1" s="142"/>
      <c r="WS1" s="142"/>
      <c r="WT1" s="142"/>
      <c r="WU1" s="142"/>
      <c r="WV1" s="142"/>
      <c r="WW1" s="142"/>
      <c r="WX1" s="142"/>
      <c r="WY1" s="142"/>
      <c r="WZ1" s="142"/>
      <c r="XA1" s="142"/>
      <c r="XB1" s="142"/>
      <c r="XC1" s="142"/>
      <c r="XD1" s="142"/>
      <c r="XE1" s="142"/>
      <c r="XF1" s="142"/>
      <c r="XG1" s="142"/>
      <c r="XH1" s="142"/>
      <c r="XI1" s="142"/>
      <c r="XJ1" s="142"/>
      <c r="XK1" s="142"/>
      <c r="XL1" s="142"/>
      <c r="XM1" s="142"/>
      <c r="XN1" s="142"/>
      <c r="XO1" s="142"/>
      <c r="XP1" s="142"/>
      <c r="XQ1" s="142"/>
      <c r="XR1" s="142"/>
      <c r="XS1" s="142"/>
      <c r="XT1" s="142"/>
      <c r="XU1" s="142"/>
      <c r="XV1" s="142"/>
      <c r="XW1" s="142"/>
      <c r="XX1" s="142"/>
      <c r="XY1" s="142"/>
      <c r="XZ1" s="142"/>
      <c r="YA1" s="142"/>
      <c r="YB1" s="142"/>
      <c r="YC1" s="142"/>
      <c r="YD1" s="142"/>
      <c r="YE1" s="142"/>
      <c r="YF1" s="142"/>
      <c r="YG1" s="142"/>
      <c r="YH1" s="142"/>
      <c r="YI1" s="142"/>
      <c r="YJ1" s="142"/>
      <c r="YK1" s="142"/>
      <c r="YL1" s="142"/>
      <c r="YM1" s="142"/>
      <c r="YN1" s="142"/>
      <c r="YO1" s="142"/>
      <c r="YP1" s="142"/>
      <c r="YQ1" s="142"/>
      <c r="YR1" s="142"/>
      <c r="YS1" s="142"/>
      <c r="YT1" s="142"/>
      <c r="YU1" s="142"/>
      <c r="YV1" s="142"/>
      <c r="YW1" s="142"/>
      <c r="YX1" s="142"/>
      <c r="YY1" s="142"/>
      <c r="YZ1" s="142"/>
      <c r="ZA1" s="142"/>
      <c r="ZB1" s="142"/>
      <c r="ZC1" s="142"/>
      <c r="ZD1" s="142"/>
      <c r="ZE1" s="142"/>
      <c r="ZF1" s="142"/>
      <c r="ZG1" s="142"/>
      <c r="ZH1" s="142"/>
      <c r="ZI1" s="142"/>
      <c r="ZJ1" s="142"/>
      <c r="ZK1" s="142"/>
      <c r="ZL1" s="142"/>
      <c r="ZM1" s="142"/>
      <c r="ZN1" s="142"/>
      <c r="ZO1" s="142"/>
      <c r="ZP1" s="142"/>
      <c r="ZQ1" s="142"/>
      <c r="ZR1" s="142"/>
      <c r="ZS1" s="142"/>
      <c r="ZT1" s="142"/>
      <c r="ZU1" s="142"/>
      <c r="ZV1" s="142"/>
      <c r="ZW1" s="142"/>
      <c r="ZX1" s="142"/>
      <c r="ZY1" s="142"/>
      <c r="ZZ1" s="142"/>
      <c r="AAA1" s="142"/>
      <c r="AAB1" s="142"/>
      <c r="AAC1" s="142"/>
      <c r="AAD1" s="142"/>
      <c r="AAE1" s="142"/>
      <c r="AAF1" s="142"/>
      <c r="AAG1" s="142"/>
      <c r="AAH1" s="142"/>
      <c r="AAI1" s="142"/>
      <c r="AAJ1" s="142"/>
      <c r="AAK1" s="142"/>
      <c r="AAL1" s="142"/>
      <c r="AAM1" s="142"/>
      <c r="AAN1" s="142"/>
      <c r="AAO1" s="142"/>
      <c r="AAP1" s="142"/>
      <c r="AAQ1" s="142"/>
      <c r="AAR1" s="142"/>
      <c r="AAS1" s="142"/>
      <c r="AAT1" s="142"/>
      <c r="AAU1" s="142"/>
      <c r="AAV1" s="142"/>
      <c r="AAW1" s="142"/>
      <c r="AAX1" s="142"/>
      <c r="AAY1" s="142"/>
      <c r="AAZ1" s="142"/>
      <c r="ABA1" s="142"/>
      <c r="ABB1" s="142"/>
      <c r="ABC1" s="142"/>
      <c r="ABD1" s="142"/>
      <c r="ABE1" s="142"/>
      <c r="ABF1" s="142"/>
      <c r="ABG1" s="142"/>
      <c r="ABH1" s="142"/>
      <c r="ABI1" s="142"/>
      <c r="ABJ1" s="142"/>
      <c r="ABK1" s="142"/>
      <c r="ABL1" s="142"/>
      <c r="ABM1" s="142"/>
      <c r="ABN1" s="142"/>
      <c r="ABO1" s="142"/>
      <c r="ABP1" s="142"/>
      <c r="ABQ1" s="142"/>
      <c r="ABR1" s="142"/>
      <c r="ABS1" s="142"/>
      <c r="ABT1" s="142"/>
      <c r="ABU1" s="142"/>
      <c r="ABV1" s="142"/>
      <c r="ABW1" s="142"/>
      <c r="ABX1" s="142"/>
      <c r="ABY1" s="142"/>
      <c r="ABZ1" s="142"/>
      <c r="ACA1" s="142"/>
      <c r="ACB1" s="142"/>
      <c r="ACC1" s="142"/>
      <c r="ACD1" s="142"/>
      <c r="ACE1" s="142"/>
      <c r="ACF1" s="142"/>
      <c r="ACG1" s="142"/>
      <c r="ACH1" s="142"/>
      <c r="ACI1" s="142"/>
      <c r="ACJ1" s="142"/>
      <c r="ACK1" s="142"/>
      <c r="ACL1" s="142"/>
      <c r="ACM1" s="142"/>
      <c r="ACN1" s="142"/>
      <c r="ACO1" s="142"/>
      <c r="ACP1" s="142"/>
      <c r="ACQ1" s="142"/>
      <c r="ACR1" s="142"/>
      <c r="ACS1" s="142"/>
      <c r="ACT1" s="142"/>
      <c r="ACU1" s="142"/>
      <c r="ACV1" s="142"/>
      <c r="ACW1" s="142"/>
      <c r="ACX1" s="142"/>
      <c r="ACY1" s="142"/>
      <c r="ACZ1" s="142"/>
      <c r="ADA1" s="142"/>
      <c r="ADB1" s="142"/>
      <c r="ADC1" s="142"/>
      <c r="ADD1" s="142"/>
      <c r="ADE1" s="142"/>
      <c r="ADF1" s="142"/>
      <c r="ADG1" s="142"/>
      <c r="ADH1" s="142"/>
      <c r="ADI1" s="142"/>
      <c r="ADJ1" s="142"/>
      <c r="ADK1" s="142"/>
      <c r="ADL1" s="142"/>
      <c r="ADM1" s="142"/>
      <c r="ADN1" s="142"/>
      <c r="ADO1" s="142"/>
      <c r="ADP1" s="142"/>
      <c r="ADQ1" s="142"/>
      <c r="ADR1" s="142"/>
      <c r="ADS1" s="142"/>
      <c r="ADT1" s="142"/>
      <c r="ADU1" s="142"/>
      <c r="ADV1" s="142"/>
      <c r="ADW1" s="142"/>
      <c r="ADX1" s="142"/>
      <c r="ADY1" s="142"/>
      <c r="ADZ1" s="142"/>
      <c r="AEA1" s="142"/>
      <c r="AEB1" s="142"/>
      <c r="AEC1" s="142"/>
      <c r="AED1" s="142"/>
      <c r="AEE1" s="142"/>
      <c r="AEF1" s="142"/>
      <c r="AEG1" s="142"/>
      <c r="AEH1" s="142"/>
      <c r="AEI1" s="142"/>
      <c r="AEJ1" s="142"/>
      <c r="AEK1" s="142"/>
      <c r="AEL1" s="142"/>
      <c r="AEM1" s="142"/>
      <c r="AEN1" s="142"/>
      <c r="AEO1" s="142"/>
      <c r="AEP1" s="142"/>
      <c r="AEQ1" s="142"/>
      <c r="AER1" s="142"/>
      <c r="AES1" s="142"/>
      <c r="AET1" s="142"/>
      <c r="AEU1" s="142"/>
      <c r="AEV1" s="142"/>
      <c r="AEW1" s="142"/>
      <c r="AEX1" s="142"/>
      <c r="AEY1" s="142"/>
      <c r="AEZ1" s="142"/>
      <c r="AFA1" s="142"/>
      <c r="AFB1" s="142"/>
      <c r="AFC1" s="142"/>
      <c r="AFD1" s="142"/>
      <c r="AFE1" s="142"/>
      <c r="AFF1" s="142"/>
      <c r="AFG1" s="142"/>
      <c r="AFH1" s="142"/>
      <c r="AFI1" s="142"/>
      <c r="AFJ1" s="142"/>
      <c r="AFK1" s="142"/>
      <c r="AFL1" s="142"/>
      <c r="AFM1" s="142"/>
      <c r="AFN1" s="142"/>
      <c r="AFO1" s="142"/>
      <c r="AFP1" s="142"/>
      <c r="AFQ1" s="142"/>
      <c r="AFR1" s="142"/>
      <c r="AFS1" s="142"/>
      <c r="AFT1" s="142"/>
      <c r="AFU1" s="142"/>
      <c r="AFV1" s="142"/>
      <c r="AFW1" s="142"/>
      <c r="AFX1" s="142"/>
      <c r="AFY1" s="142"/>
      <c r="AFZ1" s="142"/>
      <c r="AGA1" s="142"/>
      <c r="AGB1" s="142"/>
      <c r="AGC1" s="142"/>
      <c r="AGD1" s="142"/>
      <c r="AGE1" s="142"/>
      <c r="AGF1" s="142"/>
      <c r="AGG1" s="142"/>
      <c r="AGH1" s="142"/>
      <c r="AGI1" s="142"/>
      <c r="AGJ1" s="142"/>
      <c r="AGK1" s="142"/>
      <c r="AGL1" s="142"/>
      <c r="AGM1" s="142"/>
      <c r="AGN1" s="142"/>
      <c r="AGO1" s="142"/>
      <c r="AGP1" s="142"/>
      <c r="AGQ1" s="142"/>
      <c r="AGR1" s="142"/>
      <c r="AGS1" s="142"/>
      <c r="AGT1" s="142"/>
      <c r="AGU1" s="142"/>
      <c r="AGV1" s="142"/>
      <c r="AGW1" s="142"/>
      <c r="AGX1" s="142"/>
      <c r="AGY1" s="142"/>
      <c r="AGZ1" s="142"/>
      <c r="AHA1" s="142"/>
      <c r="AHB1" s="142"/>
      <c r="AHC1" s="142"/>
      <c r="AHD1" s="142"/>
      <c r="AHE1" s="142"/>
      <c r="AHF1" s="142"/>
      <c r="AHG1" s="142"/>
      <c r="AHH1" s="142"/>
      <c r="AHI1" s="142"/>
      <c r="AHJ1" s="142"/>
      <c r="AHK1" s="142"/>
      <c r="AHL1" s="142"/>
      <c r="AHM1" s="142"/>
      <c r="AHN1" s="142"/>
      <c r="AHO1" s="142"/>
      <c r="AHP1" s="142"/>
      <c r="AHQ1" s="142"/>
      <c r="AHR1" s="142"/>
      <c r="AHS1" s="142"/>
      <c r="AHT1" s="142"/>
      <c r="AHU1" s="142"/>
      <c r="AHV1" s="142"/>
      <c r="AHW1" s="142"/>
      <c r="AHX1" s="142"/>
      <c r="AHY1" s="142"/>
      <c r="AHZ1" s="142"/>
      <c r="AIA1" s="142"/>
      <c r="AIB1" s="142"/>
      <c r="AIC1" s="142"/>
      <c r="AID1" s="142"/>
      <c r="AIE1" s="142"/>
      <c r="AIF1" s="142"/>
      <c r="AIG1" s="142"/>
      <c r="AIH1" s="142"/>
      <c r="AII1" s="142"/>
      <c r="AIJ1" s="142"/>
      <c r="AIK1" s="142"/>
      <c r="AIL1" s="142"/>
      <c r="AIM1" s="142"/>
      <c r="AIN1" s="142"/>
      <c r="AIO1" s="142"/>
      <c r="AIP1" s="142"/>
      <c r="AIQ1" s="142"/>
      <c r="AIR1" s="142"/>
      <c r="AIS1" s="142"/>
      <c r="AIT1" s="142"/>
      <c r="AIU1" s="142"/>
      <c r="AIV1" s="142"/>
      <c r="AIW1" s="142"/>
      <c r="AIX1" s="142"/>
      <c r="AIY1" s="142"/>
      <c r="AIZ1" s="142"/>
      <c r="AJA1" s="142"/>
      <c r="AJB1" s="142"/>
      <c r="AJC1" s="142"/>
      <c r="AJD1" s="142"/>
      <c r="AJE1" s="142"/>
      <c r="AJF1" s="142"/>
      <c r="AJG1" s="142"/>
      <c r="AJH1" s="142"/>
      <c r="AJI1" s="142"/>
      <c r="AJJ1" s="142"/>
      <c r="AJK1" s="142"/>
      <c r="AJL1" s="142"/>
      <c r="AJM1" s="142"/>
      <c r="AJN1" s="142"/>
      <c r="AJO1" s="142"/>
      <c r="AJP1" s="142"/>
      <c r="AJQ1" s="142"/>
      <c r="AJR1" s="142"/>
      <c r="AJS1" s="142"/>
      <c r="AJT1" s="142"/>
      <c r="AJU1" s="142"/>
      <c r="AJV1" s="142"/>
      <c r="AJW1" s="142"/>
      <c r="AJX1" s="142"/>
      <c r="AJY1" s="142"/>
      <c r="AJZ1" s="142"/>
      <c r="AKA1" s="142"/>
      <c r="AKB1" s="142"/>
      <c r="AKC1" s="142"/>
      <c r="AKD1" s="142"/>
      <c r="AKE1" s="142"/>
      <c r="AKF1" s="142"/>
      <c r="AKG1" s="142"/>
      <c r="AKH1" s="142"/>
      <c r="AKI1" s="142"/>
      <c r="AKJ1" s="142"/>
      <c r="AKK1" s="142"/>
      <c r="AKL1" s="142"/>
      <c r="AKM1" s="142"/>
      <c r="AKN1" s="142"/>
      <c r="AKO1" s="142"/>
      <c r="AKP1" s="142"/>
      <c r="AKQ1" s="142"/>
      <c r="AKR1" s="142"/>
      <c r="AKS1" s="142"/>
      <c r="AKT1" s="142"/>
      <c r="AKU1" s="142"/>
      <c r="AKV1" s="142"/>
      <c r="AKW1" s="142"/>
      <c r="AKX1" s="142"/>
      <c r="AKY1" s="142"/>
      <c r="AKZ1" s="142"/>
      <c r="ALA1" s="142"/>
      <c r="ALB1" s="142"/>
      <c r="ALC1" s="142"/>
      <c r="ALD1" s="142"/>
      <c r="ALE1" s="142"/>
      <c r="ALF1" s="142"/>
      <c r="ALG1" s="142"/>
      <c r="ALH1" s="142"/>
      <c r="ALI1" s="142"/>
      <c r="ALJ1" s="142"/>
      <c r="ALK1" s="142"/>
      <c r="ALL1" s="142"/>
      <c r="ALM1" s="142"/>
      <c r="ALN1" s="142"/>
      <c r="ALO1" s="142"/>
      <c r="ALP1" s="142"/>
      <c r="ALQ1" s="142"/>
      <c r="ALR1" s="142"/>
      <c r="ALS1" s="142"/>
      <c r="ALT1" s="142"/>
      <c r="ALU1" s="142"/>
      <c r="ALV1" s="142"/>
      <c r="ALW1" s="142"/>
      <c r="ALX1" s="142"/>
      <c r="ALY1" s="142"/>
      <c r="ALZ1" s="142"/>
      <c r="AMA1" s="142"/>
      <c r="AMB1" s="142"/>
      <c r="AMC1" s="142"/>
      <c r="AMD1" s="142"/>
      <c r="AME1" s="142"/>
      <c r="AMF1" s="142"/>
      <c r="AMG1" s="142"/>
      <c r="AMH1" s="142"/>
      <c r="AMI1" s="142"/>
      <c r="AMJ1" s="142"/>
      <c r="AMK1" s="142"/>
      <c r="AML1" s="142"/>
      <c r="AMM1" s="142"/>
      <c r="AMN1" s="142"/>
      <c r="AMO1" s="142"/>
      <c r="AMP1" s="142"/>
      <c r="AMQ1" s="142"/>
      <c r="AMR1" s="142"/>
      <c r="AMS1" s="142"/>
      <c r="AMT1" s="142"/>
      <c r="AMU1" s="142"/>
      <c r="AMV1" s="142"/>
      <c r="AMW1" s="142"/>
      <c r="AMX1" s="142"/>
      <c r="AMY1" s="142"/>
      <c r="AMZ1" s="142"/>
      <c r="ANA1" s="142"/>
      <c r="ANB1" s="142"/>
      <c r="ANC1" s="142"/>
      <c r="AND1" s="142"/>
      <c r="ANE1" s="142"/>
      <c r="ANF1" s="142"/>
      <c r="ANG1" s="142"/>
      <c r="ANH1" s="142"/>
      <c r="ANI1" s="142"/>
      <c r="ANJ1" s="142"/>
      <c r="ANK1" s="142"/>
      <c r="ANL1" s="142"/>
      <c r="ANM1" s="142"/>
      <c r="ANN1" s="142"/>
      <c r="ANO1" s="142"/>
      <c r="ANP1" s="142"/>
      <c r="ANQ1" s="142"/>
      <c r="ANR1" s="142"/>
      <c r="ANS1" s="142"/>
      <c r="ANT1" s="142"/>
      <c r="ANU1" s="142"/>
      <c r="ANV1" s="142"/>
      <c r="ANW1" s="142"/>
      <c r="ANX1" s="142"/>
      <c r="ANY1" s="142"/>
      <c r="ANZ1" s="142"/>
      <c r="AOA1" s="142"/>
      <c r="AOB1" s="142"/>
      <c r="AOC1" s="142"/>
      <c r="AOD1" s="142"/>
      <c r="AOE1" s="142"/>
      <c r="AOF1" s="142"/>
      <c r="AOG1" s="142"/>
      <c r="AOH1" s="142"/>
      <c r="AOI1" s="142"/>
      <c r="AOJ1" s="142"/>
      <c r="AOK1" s="142"/>
      <c r="AOL1" s="142"/>
      <c r="AOM1" s="142"/>
      <c r="AON1" s="142"/>
      <c r="AOO1" s="142"/>
      <c r="AOP1" s="142"/>
      <c r="AOQ1" s="142"/>
      <c r="AOR1" s="142"/>
      <c r="AOS1" s="142"/>
      <c r="AOT1" s="142"/>
      <c r="AOU1" s="142"/>
      <c r="AOV1" s="142"/>
      <c r="AOW1" s="142"/>
      <c r="AOX1" s="142"/>
      <c r="AOY1" s="142"/>
      <c r="AOZ1" s="142"/>
      <c r="APA1" s="142"/>
      <c r="APB1" s="142"/>
      <c r="APC1" s="142"/>
      <c r="APD1" s="142"/>
      <c r="APE1" s="142"/>
      <c r="APF1" s="142"/>
      <c r="APG1" s="142"/>
      <c r="APH1" s="142"/>
      <c r="API1" s="142"/>
      <c r="APJ1" s="142"/>
      <c r="APK1" s="142"/>
      <c r="APL1" s="142"/>
      <c r="APM1" s="142"/>
      <c r="APN1" s="142"/>
      <c r="APO1" s="142"/>
      <c r="APP1" s="142"/>
      <c r="APQ1" s="142"/>
      <c r="APR1" s="142"/>
      <c r="APS1" s="142"/>
      <c r="APT1" s="142"/>
      <c r="APU1" s="142"/>
      <c r="APV1" s="142"/>
      <c r="APW1" s="142"/>
      <c r="APX1" s="142"/>
      <c r="APY1" s="142"/>
      <c r="APZ1" s="142"/>
      <c r="AQA1" s="142"/>
      <c r="AQB1" s="142"/>
      <c r="AQC1" s="142"/>
      <c r="AQD1" s="142"/>
      <c r="AQE1" s="142"/>
      <c r="AQF1" s="142"/>
      <c r="AQG1" s="142"/>
      <c r="AQH1" s="142"/>
      <c r="AQI1" s="142"/>
      <c r="AQJ1" s="142"/>
      <c r="AQK1" s="142"/>
      <c r="AQL1" s="142"/>
      <c r="AQM1" s="142"/>
      <c r="AQN1" s="142"/>
      <c r="AQO1" s="142"/>
      <c r="AQP1" s="142"/>
      <c r="AQQ1" s="142"/>
      <c r="AQR1" s="142"/>
      <c r="AQS1" s="142"/>
      <c r="AQT1" s="142"/>
      <c r="AQU1" s="142"/>
      <c r="AQV1" s="142"/>
      <c r="AQW1" s="142"/>
      <c r="AQX1" s="142"/>
      <c r="AQY1" s="142"/>
      <c r="AQZ1" s="142"/>
      <c r="ARA1" s="142"/>
      <c r="ARB1" s="142"/>
      <c r="ARC1" s="142"/>
      <c r="ARD1" s="142"/>
      <c r="ARE1" s="142"/>
      <c r="ARF1" s="142"/>
      <c r="ARG1" s="142"/>
      <c r="ARH1" s="142"/>
      <c r="ARI1" s="142"/>
      <c r="ARJ1" s="142"/>
      <c r="ARK1" s="142"/>
      <c r="ARL1" s="142"/>
      <c r="ARM1" s="142"/>
      <c r="ARN1" s="142"/>
      <c r="ARO1" s="142"/>
      <c r="ARP1" s="142"/>
      <c r="ARQ1" s="142"/>
      <c r="ARR1" s="142"/>
      <c r="ARS1" s="142"/>
      <c r="ART1" s="142"/>
      <c r="ARU1" s="142"/>
      <c r="ARV1" s="142"/>
      <c r="ARW1" s="142"/>
      <c r="ARX1" s="142"/>
      <c r="ARY1" s="142"/>
      <c r="ARZ1" s="142"/>
      <c r="ASA1" s="142"/>
      <c r="ASB1" s="142"/>
      <c r="ASC1" s="142"/>
      <c r="ASD1" s="142"/>
      <c r="ASE1" s="142"/>
      <c r="ASF1" s="142"/>
      <c r="ASG1" s="142"/>
      <c r="ASH1" s="142"/>
      <c r="ASI1" s="142"/>
      <c r="ASJ1" s="142"/>
      <c r="ASK1" s="142"/>
      <c r="ASL1" s="142"/>
      <c r="ASM1" s="142"/>
      <c r="ASN1" s="142"/>
      <c r="ASO1" s="142"/>
      <c r="ASP1" s="142"/>
      <c r="ASQ1" s="142"/>
      <c r="ASR1" s="142"/>
      <c r="ASS1" s="142"/>
      <c r="AST1" s="142"/>
      <c r="ASU1" s="142"/>
      <c r="ASV1" s="142"/>
      <c r="ASW1" s="142"/>
      <c r="ASX1" s="142"/>
      <c r="ASY1" s="142"/>
      <c r="ASZ1" s="142"/>
      <c r="ATA1" s="142"/>
      <c r="ATB1" s="142"/>
      <c r="ATC1" s="142"/>
      <c r="ATD1" s="142"/>
      <c r="ATE1" s="142"/>
      <c r="ATF1" s="142"/>
      <c r="ATG1" s="142"/>
      <c r="ATH1" s="142"/>
      <c r="ATI1" s="142"/>
      <c r="ATJ1" s="142"/>
      <c r="ATK1" s="142"/>
      <c r="ATL1" s="142"/>
      <c r="ATM1" s="142"/>
      <c r="ATN1" s="142"/>
      <c r="ATO1" s="142"/>
      <c r="ATP1" s="142"/>
      <c r="ATQ1" s="142"/>
      <c r="ATR1" s="142"/>
      <c r="ATS1" s="142"/>
      <c r="ATT1" s="142"/>
      <c r="ATU1" s="142"/>
      <c r="ATV1" s="142"/>
      <c r="ATW1" s="142"/>
      <c r="ATX1" s="142"/>
      <c r="ATY1" s="142"/>
      <c r="ATZ1" s="142"/>
      <c r="AUA1" s="142"/>
      <c r="AUB1" s="142"/>
      <c r="AUC1" s="142"/>
      <c r="AUD1" s="142"/>
      <c r="AUE1" s="142"/>
      <c r="AUF1" s="142"/>
      <c r="AUG1" s="142"/>
      <c r="AUH1" s="142"/>
      <c r="AUI1" s="142"/>
      <c r="AUJ1" s="142"/>
      <c r="AUK1" s="142"/>
      <c r="AUL1" s="142"/>
      <c r="AUM1" s="142"/>
      <c r="AUN1" s="142"/>
      <c r="AUO1" s="142"/>
      <c r="AUP1" s="142"/>
      <c r="AUQ1" s="142"/>
      <c r="AUR1" s="142"/>
      <c r="AUS1" s="142"/>
      <c r="AUT1" s="142"/>
      <c r="AUU1" s="142"/>
      <c r="AUV1" s="142"/>
      <c r="AUW1" s="142"/>
      <c r="AUX1" s="142"/>
      <c r="AUY1" s="142"/>
      <c r="AUZ1" s="142"/>
      <c r="AVA1" s="142"/>
      <c r="AVB1" s="142"/>
      <c r="AVC1" s="142"/>
      <c r="AVD1" s="142"/>
      <c r="AVE1" s="142"/>
      <c r="AVF1" s="142"/>
      <c r="AVG1" s="142"/>
      <c r="AVH1" s="142"/>
      <c r="AVI1" s="142"/>
      <c r="AVJ1" s="142"/>
      <c r="AVK1" s="142"/>
      <c r="AVL1" s="142"/>
      <c r="AVM1" s="142"/>
      <c r="AVN1" s="142"/>
      <c r="AVO1" s="142"/>
      <c r="AVP1" s="142"/>
      <c r="AVQ1" s="142"/>
      <c r="AVR1" s="142"/>
      <c r="AVS1" s="142"/>
      <c r="AVT1" s="142"/>
      <c r="AVU1" s="142"/>
      <c r="AVV1" s="142"/>
      <c r="AVW1" s="142"/>
      <c r="AVX1" s="142"/>
      <c r="AVY1" s="142"/>
      <c r="AVZ1" s="142"/>
      <c r="AWA1" s="142"/>
      <c r="AWB1" s="142"/>
      <c r="AWC1" s="142"/>
      <c r="AWD1" s="142"/>
      <c r="AWE1" s="142"/>
      <c r="AWF1" s="142"/>
      <c r="AWG1" s="142"/>
      <c r="AWH1" s="142"/>
      <c r="AWI1" s="142"/>
      <c r="AWJ1" s="142"/>
      <c r="AWK1" s="142"/>
      <c r="AWL1" s="142"/>
      <c r="AWM1" s="142"/>
      <c r="AWN1" s="142"/>
      <c r="AWO1" s="142"/>
      <c r="AWP1" s="142"/>
      <c r="AWQ1" s="142"/>
      <c r="AWR1" s="142"/>
      <c r="AWS1" s="142"/>
      <c r="AWT1" s="142"/>
      <c r="AWU1" s="142"/>
      <c r="AWV1" s="142"/>
      <c r="AWW1" s="142"/>
      <c r="AWX1" s="142"/>
      <c r="AWY1" s="142"/>
      <c r="AWZ1" s="142"/>
      <c r="AXA1" s="142"/>
      <c r="AXB1" s="142"/>
      <c r="AXC1" s="142"/>
      <c r="AXD1" s="142"/>
      <c r="AXE1" s="142"/>
      <c r="AXF1" s="142"/>
      <c r="AXG1" s="142"/>
      <c r="AXH1" s="142"/>
      <c r="AXI1" s="142"/>
      <c r="AXJ1" s="142"/>
      <c r="AXK1" s="142"/>
      <c r="AXL1" s="142"/>
      <c r="AXM1" s="142"/>
      <c r="AXN1" s="142"/>
      <c r="AXO1" s="142"/>
      <c r="AXP1" s="142"/>
      <c r="AXQ1" s="142"/>
      <c r="AXR1" s="142"/>
      <c r="AXS1" s="142"/>
      <c r="AXT1" s="142"/>
      <c r="AXU1" s="142"/>
      <c r="AXV1" s="142"/>
      <c r="AXW1" s="142"/>
      <c r="AXX1" s="142"/>
      <c r="AXY1" s="142"/>
      <c r="AXZ1" s="142"/>
      <c r="AYA1" s="142"/>
      <c r="AYB1" s="142"/>
      <c r="AYC1" s="142"/>
      <c r="AYD1" s="142"/>
      <c r="AYE1" s="142"/>
      <c r="AYF1" s="142"/>
      <c r="AYG1" s="142"/>
      <c r="AYH1" s="142"/>
      <c r="AYI1" s="142"/>
      <c r="AYJ1" s="142"/>
      <c r="AYK1" s="142"/>
      <c r="AYL1" s="142"/>
      <c r="AYM1" s="142"/>
      <c r="AYN1" s="142"/>
      <c r="AYO1" s="142"/>
      <c r="AYP1" s="142"/>
      <c r="AYQ1" s="142"/>
      <c r="AYR1" s="142"/>
      <c r="AYS1" s="142"/>
      <c r="AYT1" s="142"/>
      <c r="AYU1" s="142"/>
      <c r="AYV1" s="142"/>
      <c r="AYW1" s="142"/>
      <c r="AYX1" s="142"/>
      <c r="AYY1" s="142"/>
      <c r="AYZ1" s="142"/>
      <c r="AZA1" s="142"/>
      <c r="AZB1" s="142"/>
      <c r="AZC1" s="142"/>
      <c r="AZD1" s="142"/>
      <c r="AZE1" s="142"/>
      <c r="AZF1" s="142"/>
      <c r="AZG1" s="142"/>
      <c r="AZH1" s="142"/>
      <c r="AZI1" s="142"/>
      <c r="AZJ1" s="142"/>
      <c r="AZK1" s="142"/>
      <c r="AZL1" s="142"/>
      <c r="AZM1" s="142"/>
      <c r="AZN1" s="142"/>
      <c r="AZO1" s="142"/>
      <c r="AZP1" s="142"/>
      <c r="AZQ1" s="142"/>
      <c r="AZR1" s="142"/>
      <c r="AZS1" s="142"/>
      <c r="AZT1" s="142"/>
      <c r="AZU1" s="142"/>
      <c r="AZV1" s="142"/>
      <c r="AZW1" s="142"/>
      <c r="AZX1" s="142"/>
      <c r="AZY1" s="142"/>
      <c r="AZZ1" s="142"/>
      <c r="BAA1" s="142"/>
      <c r="BAB1" s="142"/>
      <c r="BAC1" s="142"/>
      <c r="BAD1" s="142"/>
      <c r="BAE1" s="142"/>
      <c r="BAF1" s="142"/>
      <c r="BAG1" s="142"/>
      <c r="BAH1" s="142"/>
      <c r="BAI1" s="142"/>
      <c r="BAJ1" s="142"/>
      <c r="BAK1" s="142"/>
      <c r="BAL1" s="142"/>
      <c r="BAM1" s="142"/>
      <c r="BAN1" s="142"/>
      <c r="BAO1" s="142"/>
      <c r="BAP1" s="142"/>
      <c r="BAQ1" s="142"/>
      <c r="BAR1" s="142"/>
      <c r="BAS1" s="142"/>
      <c r="BAT1" s="142"/>
      <c r="BAU1" s="142"/>
      <c r="BAV1" s="142"/>
      <c r="BAW1" s="142"/>
      <c r="BAX1" s="142"/>
      <c r="BAY1" s="142"/>
      <c r="BAZ1" s="142"/>
      <c r="BBA1" s="142"/>
      <c r="BBB1" s="142"/>
      <c r="BBC1" s="142"/>
      <c r="BBD1" s="142"/>
      <c r="BBE1" s="142"/>
      <c r="BBF1" s="142"/>
      <c r="BBG1" s="142"/>
      <c r="BBH1" s="142"/>
      <c r="BBI1" s="142"/>
      <c r="BBJ1" s="142"/>
      <c r="BBK1" s="142"/>
      <c r="BBL1" s="142"/>
      <c r="BBM1" s="142"/>
      <c r="BBN1" s="142"/>
      <c r="BBO1" s="142"/>
      <c r="BBP1" s="142"/>
      <c r="BBQ1" s="142"/>
      <c r="BBR1" s="142"/>
      <c r="BBS1" s="142"/>
      <c r="BBT1" s="142"/>
      <c r="BBU1" s="142"/>
      <c r="BBV1" s="142"/>
      <c r="BBW1" s="142"/>
      <c r="BBX1" s="142"/>
      <c r="BBY1" s="142"/>
      <c r="BBZ1" s="142"/>
      <c r="BCA1" s="142"/>
      <c r="BCB1" s="142"/>
      <c r="BCC1" s="142"/>
      <c r="BCD1" s="142"/>
      <c r="BCE1" s="142"/>
      <c r="BCF1" s="142"/>
      <c r="BCG1" s="142"/>
      <c r="BCH1" s="142"/>
      <c r="BCI1" s="142"/>
      <c r="BCJ1" s="142"/>
      <c r="BCK1" s="142"/>
      <c r="BCL1" s="142"/>
      <c r="BCM1" s="142"/>
      <c r="BCN1" s="142"/>
      <c r="BCO1" s="142"/>
      <c r="BCP1" s="142"/>
      <c r="BCQ1" s="142"/>
      <c r="BCR1" s="142"/>
      <c r="BCS1" s="142"/>
      <c r="BCT1" s="142"/>
      <c r="BCU1" s="142"/>
      <c r="BCV1" s="142"/>
      <c r="BCW1" s="142"/>
      <c r="BCX1" s="142"/>
      <c r="BCY1" s="142"/>
      <c r="BCZ1" s="142"/>
      <c r="BDA1" s="142"/>
      <c r="BDB1" s="142"/>
      <c r="BDC1" s="142"/>
      <c r="BDD1" s="142"/>
      <c r="BDE1" s="142"/>
      <c r="BDF1" s="142"/>
      <c r="BDG1" s="142"/>
      <c r="BDH1" s="142"/>
      <c r="BDI1" s="142"/>
      <c r="BDJ1" s="142"/>
      <c r="BDK1" s="142"/>
      <c r="BDL1" s="142"/>
      <c r="BDM1" s="142"/>
      <c r="BDN1" s="142"/>
      <c r="BDO1" s="142"/>
      <c r="BDP1" s="142"/>
      <c r="BDQ1" s="142"/>
      <c r="BDR1" s="142"/>
      <c r="BDS1" s="142"/>
      <c r="BDT1" s="142"/>
      <c r="BDU1" s="142"/>
      <c r="BDV1" s="142"/>
      <c r="BDW1" s="142"/>
      <c r="BDX1" s="142"/>
      <c r="BDY1" s="142"/>
      <c r="BDZ1" s="142"/>
      <c r="BEA1" s="142"/>
      <c r="BEB1" s="142"/>
      <c r="BEC1" s="142"/>
      <c r="BED1" s="142"/>
      <c r="BEE1" s="142"/>
      <c r="BEF1" s="142"/>
      <c r="BEG1" s="142"/>
      <c r="BEH1" s="142"/>
      <c r="BEI1" s="142"/>
      <c r="BEJ1" s="142"/>
      <c r="BEK1" s="142"/>
      <c r="BEL1" s="142"/>
      <c r="BEM1" s="142"/>
      <c r="BEN1" s="142"/>
      <c r="BEO1" s="142"/>
      <c r="BEP1" s="142"/>
      <c r="BEQ1" s="142"/>
      <c r="BER1" s="142"/>
      <c r="BES1" s="142"/>
      <c r="BET1" s="142"/>
      <c r="BEU1" s="142"/>
      <c r="BEV1" s="142"/>
      <c r="BEW1" s="142"/>
      <c r="BEX1" s="142"/>
      <c r="BEY1" s="142"/>
      <c r="BEZ1" s="142"/>
      <c r="BFA1" s="142"/>
      <c r="BFB1" s="142"/>
      <c r="BFC1" s="142"/>
      <c r="BFD1" s="142"/>
      <c r="BFE1" s="142"/>
      <c r="BFF1" s="142"/>
      <c r="BFG1" s="142"/>
      <c r="BFH1" s="142"/>
      <c r="BFI1" s="142"/>
      <c r="BFJ1" s="142"/>
      <c r="BFK1" s="142"/>
      <c r="BFL1" s="142"/>
      <c r="BFM1" s="142"/>
      <c r="BFN1" s="142"/>
      <c r="BFO1" s="142"/>
      <c r="BFP1" s="142"/>
      <c r="BFQ1" s="142"/>
      <c r="BFR1" s="142"/>
      <c r="BFS1" s="142"/>
      <c r="BFT1" s="142"/>
      <c r="BFU1" s="142"/>
      <c r="BFV1" s="142"/>
      <c r="BFW1" s="142"/>
      <c r="BFX1" s="142"/>
      <c r="BFY1" s="142"/>
      <c r="BFZ1" s="142"/>
      <c r="BGA1" s="142"/>
      <c r="BGB1" s="142"/>
      <c r="BGC1" s="142"/>
      <c r="BGD1" s="142"/>
      <c r="BGE1" s="142"/>
      <c r="BGF1" s="142"/>
      <c r="BGG1" s="142"/>
      <c r="BGH1" s="142"/>
      <c r="BGI1" s="142"/>
      <c r="BGJ1" s="142"/>
      <c r="BGK1" s="142"/>
      <c r="BGL1" s="142"/>
      <c r="BGM1" s="142"/>
      <c r="BGN1" s="142"/>
      <c r="BGO1" s="142"/>
      <c r="BGP1" s="142"/>
      <c r="BGQ1" s="142"/>
      <c r="BGR1" s="142"/>
      <c r="BGS1" s="142"/>
      <c r="BGT1" s="142"/>
      <c r="BGU1" s="142"/>
      <c r="BGV1" s="142"/>
      <c r="BGW1" s="142"/>
      <c r="BGX1" s="142"/>
      <c r="BGY1" s="142"/>
      <c r="BGZ1" s="142"/>
      <c r="BHA1" s="142"/>
      <c r="BHB1" s="142"/>
      <c r="BHC1" s="142"/>
      <c r="BHD1" s="142"/>
      <c r="BHE1" s="142"/>
      <c r="BHF1" s="142"/>
      <c r="BHG1" s="142"/>
      <c r="BHH1" s="142"/>
      <c r="BHI1" s="142"/>
      <c r="BHJ1" s="142"/>
      <c r="BHK1" s="142"/>
      <c r="BHL1" s="142"/>
      <c r="BHM1" s="142"/>
      <c r="BHN1" s="142"/>
      <c r="BHO1" s="142"/>
      <c r="BHP1" s="142"/>
      <c r="BHQ1" s="142"/>
      <c r="BHR1" s="142"/>
      <c r="BHS1" s="142"/>
      <c r="BHT1" s="142"/>
      <c r="BHU1" s="142"/>
      <c r="BHV1" s="142"/>
      <c r="BHW1" s="142"/>
      <c r="BHX1" s="142"/>
      <c r="BHY1" s="142"/>
      <c r="BHZ1" s="142"/>
      <c r="BIA1" s="142"/>
      <c r="BIB1" s="142"/>
      <c r="BIC1" s="142"/>
      <c r="BID1" s="142"/>
      <c r="BIE1" s="142"/>
      <c r="BIF1" s="142"/>
      <c r="BIG1" s="142"/>
      <c r="BIH1" s="142"/>
      <c r="BII1" s="142"/>
      <c r="BIJ1" s="142"/>
      <c r="BIK1" s="142"/>
      <c r="BIL1" s="142"/>
      <c r="BIM1" s="142"/>
      <c r="BIN1" s="142"/>
      <c r="BIO1" s="142"/>
      <c r="BIP1" s="142"/>
      <c r="BIQ1" s="142"/>
      <c r="BIR1" s="142"/>
      <c r="BIS1" s="142"/>
      <c r="BIT1" s="142"/>
      <c r="BIU1" s="142"/>
      <c r="BIV1" s="142"/>
      <c r="BIW1" s="142"/>
      <c r="BIX1" s="142"/>
      <c r="BIY1" s="142"/>
      <c r="BIZ1" s="142"/>
      <c r="BJA1" s="142"/>
      <c r="BJB1" s="142"/>
      <c r="BJC1" s="142"/>
      <c r="BJD1" s="142"/>
      <c r="BJE1" s="142"/>
      <c r="BJF1" s="142"/>
      <c r="BJG1" s="142"/>
      <c r="BJH1" s="142"/>
      <c r="BJI1" s="142"/>
      <c r="BJJ1" s="142"/>
      <c r="BJK1" s="142"/>
      <c r="BJL1" s="142"/>
      <c r="BJM1" s="142"/>
      <c r="BJN1" s="142"/>
      <c r="BJO1" s="142"/>
      <c r="BJP1" s="142"/>
      <c r="BJQ1" s="142"/>
      <c r="BJR1" s="142"/>
      <c r="BJS1" s="142"/>
      <c r="BJT1" s="142"/>
      <c r="BJU1" s="142"/>
      <c r="BJV1" s="142"/>
      <c r="BJW1" s="142"/>
      <c r="BJX1" s="142"/>
      <c r="BJY1" s="142"/>
      <c r="BJZ1" s="142"/>
      <c r="BKA1" s="142"/>
      <c r="BKB1" s="142"/>
      <c r="BKC1" s="142"/>
      <c r="BKD1" s="142"/>
      <c r="BKE1" s="142"/>
      <c r="BKF1" s="142"/>
      <c r="BKG1" s="142"/>
      <c r="BKH1" s="142"/>
      <c r="BKI1" s="142"/>
      <c r="BKJ1" s="142"/>
      <c r="BKK1" s="142"/>
      <c r="BKL1" s="142"/>
      <c r="BKM1" s="142"/>
      <c r="BKN1" s="142"/>
      <c r="BKO1" s="142"/>
      <c r="BKP1" s="142"/>
      <c r="BKQ1" s="142"/>
      <c r="BKR1" s="142"/>
      <c r="BKS1" s="142"/>
      <c r="BKT1" s="142"/>
      <c r="BKU1" s="142"/>
      <c r="BKV1" s="142"/>
      <c r="BKW1" s="142"/>
      <c r="BKX1" s="142"/>
      <c r="BKY1" s="142"/>
      <c r="BKZ1" s="142"/>
      <c r="BLA1" s="142"/>
      <c r="BLB1" s="142"/>
      <c r="BLC1" s="142"/>
      <c r="BLD1" s="142"/>
      <c r="BLE1" s="142"/>
      <c r="BLF1" s="142"/>
      <c r="BLG1" s="142"/>
      <c r="BLH1" s="142"/>
      <c r="BLI1" s="142"/>
      <c r="BLJ1" s="142"/>
      <c r="BLK1" s="142"/>
      <c r="BLL1" s="142"/>
      <c r="BLM1" s="142"/>
      <c r="BLN1" s="142"/>
      <c r="BLO1" s="142"/>
      <c r="BLP1" s="142"/>
      <c r="BLQ1" s="142"/>
      <c r="BLR1" s="142"/>
      <c r="BLS1" s="142"/>
      <c r="BLT1" s="142"/>
      <c r="BLU1" s="142"/>
      <c r="BLV1" s="142"/>
      <c r="BLW1" s="142"/>
      <c r="BLX1" s="142"/>
      <c r="BLY1" s="142"/>
      <c r="BLZ1" s="142"/>
      <c r="BMA1" s="142"/>
      <c r="BMB1" s="142"/>
      <c r="BMC1" s="142"/>
      <c r="BMD1" s="142"/>
      <c r="BME1" s="142"/>
      <c r="BMF1" s="142"/>
      <c r="BMG1" s="142"/>
      <c r="BMH1" s="142"/>
      <c r="BMI1" s="142"/>
      <c r="BMJ1" s="142"/>
      <c r="BMK1" s="142"/>
      <c r="BML1" s="142"/>
      <c r="BMM1" s="142"/>
      <c r="BMN1" s="142"/>
      <c r="BMO1" s="142"/>
      <c r="BMP1" s="142"/>
      <c r="BMQ1" s="142"/>
      <c r="BMR1" s="142"/>
      <c r="BMS1" s="142"/>
      <c r="BMT1" s="142"/>
      <c r="BMU1" s="142"/>
      <c r="BMV1" s="142"/>
      <c r="BMW1" s="142"/>
      <c r="BMX1" s="142"/>
      <c r="BMY1" s="142"/>
      <c r="BMZ1" s="142"/>
      <c r="BNA1" s="142"/>
      <c r="BNB1" s="142"/>
      <c r="BNC1" s="142"/>
      <c r="BND1" s="142"/>
      <c r="BNE1" s="142"/>
      <c r="BNF1" s="142"/>
      <c r="BNG1" s="142"/>
      <c r="BNH1" s="142"/>
      <c r="BNI1" s="142"/>
      <c r="BNJ1" s="142"/>
      <c r="BNK1" s="142"/>
      <c r="BNL1" s="142"/>
      <c r="BNM1" s="142"/>
      <c r="BNN1" s="142"/>
      <c r="BNO1" s="142"/>
      <c r="BNP1" s="142"/>
      <c r="BNQ1" s="142"/>
      <c r="BNR1" s="142"/>
      <c r="BNS1" s="142"/>
      <c r="BNT1" s="142"/>
      <c r="BNU1" s="142"/>
      <c r="BNV1" s="142"/>
      <c r="BNW1" s="142"/>
      <c r="BNX1" s="142"/>
      <c r="BNY1" s="142"/>
      <c r="BNZ1" s="142"/>
      <c r="BOA1" s="142"/>
      <c r="BOB1" s="142"/>
      <c r="BOC1" s="142"/>
      <c r="BOD1" s="142"/>
      <c r="BOE1" s="142"/>
      <c r="BOF1" s="142"/>
      <c r="BOG1" s="142"/>
      <c r="BOH1" s="142"/>
      <c r="BOI1" s="142"/>
      <c r="BOJ1" s="142"/>
      <c r="BOK1" s="142"/>
      <c r="BOL1" s="142"/>
      <c r="BOM1" s="142"/>
      <c r="BON1" s="142"/>
      <c r="BOO1" s="142"/>
      <c r="BOP1" s="142"/>
      <c r="BOQ1" s="142"/>
      <c r="BOR1" s="142"/>
      <c r="BOS1" s="142"/>
      <c r="BOT1" s="142"/>
      <c r="BOU1" s="142"/>
      <c r="BOV1" s="142"/>
      <c r="BOW1" s="142"/>
      <c r="BOX1" s="142"/>
      <c r="BOY1" s="142"/>
      <c r="BOZ1" s="142"/>
      <c r="BPA1" s="142"/>
      <c r="BPB1" s="142"/>
      <c r="BPC1" s="142"/>
      <c r="BPD1" s="142"/>
      <c r="BPE1" s="142"/>
      <c r="BPF1" s="142"/>
      <c r="BPG1" s="142"/>
      <c r="BPH1" s="142"/>
      <c r="BPI1" s="142"/>
      <c r="BPJ1" s="142"/>
      <c r="BPK1" s="142"/>
      <c r="BPL1" s="142"/>
      <c r="BPM1" s="142"/>
      <c r="BPN1" s="142"/>
      <c r="BPO1" s="142"/>
      <c r="BPP1" s="142"/>
      <c r="BPQ1" s="142"/>
      <c r="BPR1" s="142"/>
      <c r="BPS1" s="142"/>
      <c r="BPT1" s="142"/>
      <c r="BPU1" s="142"/>
      <c r="BPV1" s="142"/>
      <c r="BPW1" s="142"/>
      <c r="BPX1" s="142"/>
      <c r="BPY1" s="142"/>
      <c r="BPZ1" s="142"/>
      <c r="BQA1" s="142"/>
      <c r="BQB1" s="142"/>
      <c r="BQC1" s="142"/>
      <c r="BQD1" s="142"/>
      <c r="BQE1" s="142"/>
      <c r="BQF1" s="142"/>
      <c r="BQG1" s="142"/>
      <c r="BQH1" s="142"/>
      <c r="BQI1" s="142"/>
      <c r="BQJ1" s="142"/>
      <c r="BQK1" s="142"/>
      <c r="BQL1" s="142"/>
      <c r="BQM1" s="142"/>
      <c r="BQN1" s="142"/>
      <c r="BQO1" s="142"/>
      <c r="BQP1" s="142"/>
      <c r="BQQ1" s="142"/>
      <c r="BQR1" s="142"/>
      <c r="BQS1" s="142"/>
      <c r="BQT1" s="142"/>
      <c r="BQU1" s="142"/>
      <c r="BQV1" s="142"/>
      <c r="BQW1" s="142"/>
      <c r="BQX1" s="142"/>
      <c r="BQY1" s="142"/>
      <c r="BQZ1" s="142"/>
      <c r="BRA1" s="142"/>
      <c r="BRB1" s="142"/>
      <c r="BRC1" s="142"/>
      <c r="BRD1" s="142"/>
      <c r="BRE1" s="142"/>
      <c r="BRF1" s="142"/>
      <c r="BRG1" s="142"/>
      <c r="BRH1" s="142"/>
      <c r="BRI1" s="142"/>
      <c r="BRJ1" s="142"/>
      <c r="BRK1" s="142"/>
      <c r="BRL1" s="142"/>
      <c r="BRM1" s="142"/>
      <c r="BRN1" s="142"/>
      <c r="BRO1" s="142"/>
      <c r="BRP1" s="142"/>
      <c r="BRQ1" s="142"/>
      <c r="BRR1" s="142"/>
      <c r="BRS1" s="142"/>
      <c r="BRT1" s="142"/>
      <c r="BRU1" s="142"/>
      <c r="BRV1" s="142"/>
      <c r="BRW1" s="142"/>
      <c r="BRX1" s="142"/>
      <c r="BRY1" s="142"/>
      <c r="BRZ1" s="142"/>
      <c r="BSA1" s="142"/>
      <c r="BSB1" s="142"/>
      <c r="BSC1" s="142"/>
      <c r="BSD1" s="142"/>
      <c r="BSE1" s="142"/>
      <c r="BSF1" s="142"/>
      <c r="BSG1" s="142"/>
      <c r="BSH1" s="142"/>
      <c r="BSI1" s="142"/>
      <c r="BSJ1" s="142"/>
      <c r="BSK1" s="142"/>
      <c r="BSL1" s="142"/>
      <c r="BSM1" s="142"/>
      <c r="BSN1" s="142"/>
      <c r="BSO1" s="142"/>
      <c r="BSP1" s="142"/>
      <c r="BSQ1" s="142"/>
      <c r="BSR1" s="142"/>
      <c r="BSS1" s="142"/>
      <c r="BST1" s="142"/>
      <c r="BSU1" s="142"/>
      <c r="BSV1" s="142"/>
      <c r="BSW1" s="142"/>
      <c r="BSX1" s="142"/>
      <c r="BSY1" s="142"/>
      <c r="BSZ1" s="142"/>
      <c r="BTA1" s="142"/>
      <c r="BTB1" s="142"/>
      <c r="BTC1" s="142"/>
      <c r="BTD1" s="142"/>
      <c r="BTE1" s="142"/>
      <c r="BTF1" s="142"/>
      <c r="BTG1" s="142"/>
      <c r="BTH1" s="142"/>
      <c r="BTI1" s="142"/>
      <c r="BTJ1" s="142"/>
      <c r="BTK1" s="142"/>
      <c r="BTL1" s="142"/>
      <c r="BTM1" s="142"/>
      <c r="BTN1" s="142"/>
      <c r="BTO1" s="142"/>
      <c r="BTP1" s="142"/>
      <c r="BTQ1" s="142"/>
      <c r="BTR1" s="142"/>
      <c r="BTS1" s="142"/>
      <c r="BTT1" s="142"/>
      <c r="BTU1" s="142"/>
      <c r="BTV1" s="142"/>
      <c r="BTW1" s="142"/>
      <c r="BTX1" s="142"/>
      <c r="BTY1" s="142"/>
      <c r="BTZ1" s="142"/>
      <c r="BUA1" s="142"/>
      <c r="BUB1" s="142"/>
      <c r="BUC1" s="142"/>
      <c r="BUD1" s="142"/>
      <c r="BUE1" s="142"/>
      <c r="BUF1" s="142"/>
      <c r="BUG1" s="142"/>
      <c r="BUH1" s="142"/>
      <c r="BUI1" s="142"/>
      <c r="BUJ1" s="142"/>
      <c r="BUK1" s="142"/>
      <c r="BUL1" s="142"/>
      <c r="BUM1" s="142"/>
      <c r="BUN1" s="142"/>
      <c r="BUO1" s="142"/>
      <c r="BUP1" s="142"/>
      <c r="BUQ1" s="142"/>
      <c r="BUR1" s="142"/>
      <c r="BUS1" s="142"/>
      <c r="BUT1" s="142"/>
      <c r="BUU1" s="142"/>
      <c r="BUV1" s="142"/>
      <c r="BUW1" s="142"/>
      <c r="BUX1" s="142"/>
      <c r="BUY1" s="142"/>
      <c r="BUZ1" s="142"/>
      <c r="BVA1" s="142"/>
      <c r="BVB1" s="142"/>
      <c r="BVC1" s="142"/>
      <c r="BVD1" s="142"/>
      <c r="BVE1" s="142"/>
      <c r="BVF1" s="142"/>
      <c r="BVG1" s="142"/>
      <c r="BVH1" s="142"/>
      <c r="BVI1" s="142"/>
      <c r="BVJ1" s="142"/>
      <c r="BVK1" s="142"/>
      <c r="BVL1" s="142"/>
      <c r="BVM1" s="142"/>
      <c r="BVN1" s="142"/>
      <c r="BVO1" s="142"/>
      <c r="BVP1" s="142"/>
      <c r="BVQ1" s="142"/>
      <c r="BVR1" s="142"/>
      <c r="BVS1" s="142"/>
      <c r="BVT1" s="142"/>
      <c r="BVU1" s="142"/>
      <c r="BVV1" s="142"/>
      <c r="BVW1" s="142"/>
      <c r="BVX1" s="142"/>
      <c r="BVY1" s="142"/>
      <c r="BVZ1" s="142"/>
      <c r="BWA1" s="142"/>
      <c r="BWB1" s="142"/>
      <c r="BWC1" s="142"/>
      <c r="BWD1" s="142"/>
      <c r="BWE1" s="142"/>
      <c r="BWF1" s="142"/>
      <c r="BWG1" s="142"/>
      <c r="BWH1" s="142"/>
      <c r="BWI1" s="142"/>
      <c r="BWJ1" s="142"/>
      <c r="BWK1" s="142"/>
      <c r="BWL1" s="142"/>
      <c r="BWM1" s="142"/>
      <c r="BWN1" s="142"/>
      <c r="BWO1" s="142"/>
      <c r="BWP1" s="142"/>
      <c r="BWQ1" s="142"/>
      <c r="BWR1" s="142"/>
      <c r="BWS1" s="142"/>
      <c r="BWT1" s="142"/>
      <c r="BWU1" s="142"/>
      <c r="BWV1" s="142"/>
      <c r="BWW1" s="142"/>
      <c r="BWX1" s="142"/>
      <c r="BWY1" s="142"/>
      <c r="BWZ1" s="142"/>
      <c r="BXA1" s="142"/>
      <c r="BXB1" s="142"/>
      <c r="BXC1" s="142"/>
      <c r="BXD1" s="142"/>
      <c r="BXE1" s="142"/>
      <c r="BXF1" s="142"/>
      <c r="BXG1" s="142"/>
      <c r="BXH1" s="142"/>
      <c r="BXI1" s="142"/>
      <c r="BXJ1" s="142"/>
      <c r="BXK1" s="142"/>
      <c r="BXL1" s="142"/>
      <c r="BXM1" s="142"/>
      <c r="BXN1" s="142"/>
      <c r="BXO1" s="142"/>
      <c r="BXP1" s="142"/>
      <c r="BXQ1" s="142"/>
      <c r="BXR1" s="142"/>
      <c r="BXS1" s="142"/>
      <c r="BXT1" s="142"/>
      <c r="BXU1" s="142"/>
      <c r="BXV1" s="142"/>
      <c r="BXW1" s="142"/>
      <c r="BXX1" s="142"/>
      <c r="BXY1" s="142"/>
      <c r="BXZ1" s="142"/>
      <c r="BYA1" s="142"/>
      <c r="BYB1" s="142"/>
      <c r="BYC1" s="142"/>
      <c r="BYD1" s="142"/>
      <c r="BYE1" s="142"/>
      <c r="BYF1" s="142"/>
      <c r="BYG1" s="142"/>
      <c r="BYH1" s="142"/>
      <c r="BYI1" s="142"/>
      <c r="BYJ1" s="142"/>
      <c r="BYK1" s="142"/>
      <c r="BYL1" s="142"/>
      <c r="BYM1" s="142"/>
      <c r="BYN1" s="142"/>
      <c r="BYO1" s="142"/>
      <c r="BYP1" s="142"/>
      <c r="BYQ1" s="142"/>
      <c r="BYR1" s="142"/>
      <c r="BYS1" s="142"/>
      <c r="BYT1" s="142"/>
      <c r="BYU1" s="142"/>
      <c r="BYV1" s="142"/>
      <c r="BYW1" s="142"/>
      <c r="BYX1" s="142"/>
      <c r="BYY1" s="142"/>
      <c r="BYZ1" s="142"/>
      <c r="BZA1" s="142"/>
      <c r="BZB1" s="142"/>
      <c r="BZC1" s="142"/>
      <c r="BZD1" s="142"/>
      <c r="BZE1" s="142"/>
      <c r="BZF1" s="142"/>
      <c r="BZG1" s="142"/>
      <c r="BZH1" s="142"/>
      <c r="BZI1" s="142"/>
      <c r="BZJ1" s="142"/>
      <c r="BZK1" s="142"/>
      <c r="BZL1" s="142"/>
      <c r="BZM1" s="142"/>
      <c r="BZN1" s="142"/>
      <c r="BZO1" s="142"/>
      <c r="BZP1" s="142"/>
      <c r="BZQ1" s="142"/>
      <c r="BZR1" s="142"/>
      <c r="BZS1" s="142"/>
      <c r="BZT1" s="142"/>
      <c r="BZU1" s="142"/>
      <c r="BZV1" s="142"/>
      <c r="BZW1" s="142"/>
      <c r="BZX1" s="142"/>
      <c r="BZY1" s="142"/>
      <c r="BZZ1" s="142"/>
      <c r="CAA1" s="142"/>
      <c r="CAB1" s="142"/>
      <c r="CAC1" s="142"/>
      <c r="CAD1" s="142"/>
      <c r="CAE1" s="142"/>
      <c r="CAF1" s="142"/>
      <c r="CAG1" s="142"/>
      <c r="CAH1" s="142"/>
      <c r="CAI1" s="142"/>
      <c r="CAJ1" s="142"/>
      <c r="CAK1" s="142"/>
      <c r="CAL1" s="142"/>
      <c r="CAM1" s="142"/>
      <c r="CAN1" s="142"/>
      <c r="CAO1" s="142"/>
      <c r="CAP1" s="142"/>
      <c r="CAQ1" s="142"/>
      <c r="CAR1" s="142"/>
      <c r="CAS1" s="142"/>
      <c r="CAT1" s="142"/>
      <c r="CAU1" s="142"/>
      <c r="CAV1" s="142"/>
      <c r="CAW1" s="142"/>
      <c r="CAX1" s="142"/>
      <c r="CAY1" s="142"/>
      <c r="CAZ1" s="142"/>
      <c r="CBA1" s="142"/>
      <c r="CBB1" s="142"/>
      <c r="CBC1" s="142"/>
      <c r="CBD1" s="142"/>
      <c r="CBE1" s="142"/>
      <c r="CBF1" s="142"/>
      <c r="CBG1" s="142"/>
      <c r="CBH1" s="142"/>
      <c r="CBI1" s="142"/>
      <c r="CBJ1" s="142"/>
      <c r="CBK1" s="142"/>
      <c r="CBL1" s="142"/>
      <c r="CBM1" s="142"/>
      <c r="CBN1" s="142"/>
      <c r="CBO1" s="142"/>
      <c r="CBP1" s="142"/>
      <c r="CBQ1" s="142"/>
      <c r="CBR1" s="142"/>
      <c r="CBS1" s="142"/>
      <c r="CBT1" s="142"/>
      <c r="CBU1" s="142"/>
      <c r="CBV1" s="142"/>
      <c r="CBW1" s="142"/>
      <c r="CBX1" s="142"/>
      <c r="CBY1" s="142"/>
      <c r="CBZ1" s="142"/>
      <c r="CCA1" s="142"/>
      <c r="CCB1" s="142"/>
      <c r="CCC1" s="142"/>
      <c r="CCD1" s="142"/>
      <c r="CCE1" s="142"/>
      <c r="CCF1" s="142"/>
      <c r="CCG1" s="142"/>
      <c r="CCH1" s="142"/>
      <c r="CCI1" s="142"/>
      <c r="CCJ1" s="142"/>
      <c r="CCK1" s="142"/>
      <c r="CCL1" s="142"/>
      <c r="CCM1" s="142"/>
      <c r="CCN1" s="142"/>
      <c r="CCO1" s="142"/>
      <c r="CCP1" s="142"/>
      <c r="CCQ1" s="142"/>
      <c r="CCR1" s="142"/>
      <c r="CCS1" s="142"/>
      <c r="CCT1" s="142"/>
      <c r="CCU1" s="142"/>
      <c r="CCV1" s="142"/>
      <c r="CCW1" s="142"/>
      <c r="CCX1" s="142"/>
      <c r="CCY1" s="142"/>
      <c r="CCZ1" s="142"/>
      <c r="CDA1" s="142"/>
      <c r="CDB1" s="142"/>
      <c r="CDC1" s="142"/>
      <c r="CDD1" s="142"/>
      <c r="CDE1" s="142"/>
      <c r="CDF1" s="142"/>
      <c r="CDG1" s="142"/>
      <c r="CDH1" s="142"/>
      <c r="CDI1" s="142"/>
      <c r="CDJ1" s="142"/>
      <c r="CDK1" s="142"/>
      <c r="CDL1" s="142"/>
      <c r="CDM1" s="142"/>
      <c r="CDN1" s="142"/>
      <c r="CDO1" s="142"/>
      <c r="CDP1" s="142"/>
      <c r="CDQ1" s="142"/>
      <c r="CDR1" s="142"/>
      <c r="CDS1" s="142"/>
      <c r="CDT1" s="142"/>
      <c r="CDU1" s="142"/>
      <c r="CDV1" s="142"/>
      <c r="CDW1" s="142"/>
      <c r="CDX1" s="142"/>
      <c r="CDY1" s="142"/>
      <c r="CDZ1" s="142"/>
      <c r="CEA1" s="142"/>
      <c r="CEB1" s="142"/>
      <c r="CEC1" s="142"/>
      <c r="CED1" s="142"/>
      <c r="CEE1" s="142"/>
      <c r="CEF1" s="142"/>
      <c r="CEG1" s="142"/>
      <c r="CEH1" s="142"/>
      <c r="CEI1" s="142"/>
      <c r="CEJ1" s="142"/>
      <c r="CEK1" s="142"/>
      <c r="CEL1" s="142"/>
      <c r="CEM1" s="142"/>
      <c r="CEN1" s="142"/>
      <c r="CEO1" s="142"/>
      <c r="CEP1" s="142"/>
      <c r="CEQ1" s="142"/>
      <c r="CER1" s="142"/>
      <c r="CES1" s="142"/>
      <c r="CET1" s="142"/>
      <c r="CEU1" s="142"/>
      <c r="CEV1" s="142"/>
      <c r="CEW1" s="142"/>
      <c r="CEX1" s="142"/>
      <c r="CEY1" s="142"/>
      <c r="CEZ1" s="142"/>
      <c r="CFA1" s="142"/>
      <c r="CFB1" s="142"/>
      <c r="CFC1" s="142"/>
      <c r="CFD1" s="142"/>
      <c r="CFE1" s="142"/>
      <c r="CFF1" s="142"/>
      <c r="CFG1" s="142"/>
      <c r="CFH1" s="142"/>
      <c r="CFI1" s="142"/>
      <c r="CFJ1" s="142"/>
      <c r="CFK1" s="142"/>
      <c r="CFL1" s="142"/>
      <c r="CFM1" s="142"/>
      <c r="CFN1" s="142"/>
      <c r="CFO1" s="142"/>
      <c r="CFP1" s="142"/>
      <c r="CFQ1" s="142"/>
      <c r="CFR1" s="142"/>
      <c r="CFS1" s="142"/>
      <c r="CFT1" s="142"/>
      <c r="CFU1" s="142"/>
      <c r="CFV1" s="142"/>
      <c r="CFW1" s="142"/>
      <c r="CFX1" s="142"/>
      <c r="CFY1" s="142"/>
      <c r="CFZ1" s="142"/>
      <c r="CGA1" s="142"/>
      <c r="CGB1" s="142"/>
      <c r="CGC1" s="142"/>
      <c r="CGD1" s="142"/>
      <c r="CGE1" s="142"/>
      <c r="CGF1" s="142"/>
      <c r="CGG1" s="142"/>
      <c r="CGH1" s="142"/>
      <c r="CGI1" s="142"/>
      <c r="CGJ1" s="142"/>
      <c r="CGK1" s="142"/>
      <c r="CGL1" s="142"/>
      <c r="CGM1" s="142"/>
      <c r="CGN1" s="142"/>
      <c r="CGO1" s="142"/>
      <c r="CGP1" s="142"/>
      <c r="CGQ1" s="142"/>
      <c r="CGR1" s="142"/>
      <c r="CGS1" s="142"/>
      <c r="CGT1" s="142"/>
      <c r="CGU1" s="142"/>
      <c r="CGV1" s="142"/>
      <c r="CGW1" s="142"/>
      <c r="CGX1" s="142"/>
      <c r="CGY1" s="142"/>
      <c r="CGZ1" s="142"/>
      <c r="CHA1" s="142"/>
      <c r="CHB1" s="142"/>
      <c r="CHC1" s="142"/>
      <c r="CHD1" s="142"/>
      <c r="CHE1" s="142"/>
      <c r="CHF1" s="142"/>
      <c r="CHG1" s="142"/>
      <c r="CHH1" s="142"/>
      <c r="CHI1" s="142"/>
      <c r="CHJ1" s="142"/>
      <c r="CHK1" s="142"/>
      <c r="CHL1" s="142"/>
      <c r="CHM1" s="142"/>
      <c r="CHN1" s="142"/>
      <c r="CHO1" s="142"/>
      <c r="CHP1" s="142"/>
      <c r="CHQ1" s="142"/>
      <c r="CHR1" s="142"/>
      <c r="CHS1" s="142"/>
      <c r="CHT1" s="142"/>
      <c r="CHU1" s="142"/>
      <c r="CHV1" s="142"/>
      <c r="CHW1" s="142"/>
      <c r="CHX1" s="142"/>
      <c r="CHY1" s="142"/>
      <c r="CHZ1" s="142"/>
      <c r="CIA1" s="142"/>
      <c r="CIB1" s="142"/>
      <c r="CIC1" s="142"/>
      <c r="CID1" s="142"/>
      <c r="CIE1" s="142"/>
      <c r="CIF1" s="142"/>
      <c r="CIG1" s="142"/>
      <c r="CIH1" s="142"/>
      <c r="CII1" s="142"/>
      <c r="CIJ1" s="142"/>
      <c r="CIK1" s="142"/>
      <c r="CIL1" s="142"/>
      <c r="CIM1" s="142"/>
      <c r="CIN1" s="142"/>
      <c r="CIO1" s="142"/>
      <c r="CIP1" s="142"/>
      <c r="CIQ1" s="142"/>
      <c r="CIR1" s="142"/>
      <c r="CIS1" s="142"/>
      <c r="CIT1" s="142"/>
      <c r="CIU1" s="142"/>
      <c r="CIV1" s="142"/>
      <c r="CIW1" s="142"/>
      <c r="CIX1" s="142"/>
      <c r="CIY1" s="142"/>
      <c r="CIZ1" s="142"/>
      <c r="CJA1" s="142"/>
      <c r="CJB1" s="142"/>
      <c r="CJC1" s="142"/>
      <c r="CJD1" s="142"/>
      <c r="CJE1" s="142"/>
      <c r="CJF1" s="142"/>
      <c r="CJG1" s="142"/>
      <c r="CJH1" s="142"/>
      <c r="CJI1" s="142"/>
      <c r="CJJ1" s="142"/>
      <c r="CJK1" s="142"/>
      <c r="CJL1" s="142"/>
      <c r="CJM1" s="142"/>
      <c r="CJN1" s="142"/>
      <c r="CJO1" s="142"/>
      <c r="CJP1" s="142"/>
      <c r="CJQ1" s="142"/>
      <c r="CJR1" s="142"/>
      <c r="CJS1" s="142"/>
      <c r="CJT1" s="142"/>
      <c r="CJU1" s="142"/>
      <c r="CJV1" s="142"/>
      <c r="CJW1" s="142"/>
      <c r="CJX1" s="142"/>
      <c r="CJY1" s="142"/>
      <c r="CJZ1" s="142"/>
      <c r="CKA1" s="142"/>
      <c r="CKB1" s="142"/>
      <c r="CKC1" s="142"/>
      <c r="CKD1" s="142"/>
      <c r="CKE1" s="142"/>
      <c r="CKF1" s="142"/>
      <c r="CKG1" s="142"/>
      <c r="CKH1" s="142"/>
      <c r="CKI1" s="142"/>
      <c r="CKJ1" s="142"/>
      <c r="CKK1" s="142"/>
      <c r="CKL1" s="142"/>
      <c r="CKM1" s="142"/>
      <c r="CKN1" s="142"/>
      <c r="CKO1" s="142"/>
      <c r="CKP1" s="142"/>
      <c r="CKQ1" s="142"/>
      <c r="CKR1" s="142"/>
      <c r="CKS1" s="142"/>
      <c r="CKT1" s="142"/>
      <c r="CKU1" s="142"/>
      <c r="CKV1" s="142"/>
      <c r="CKW1" s="142"/>
      <c r="CKX1" s="142"/>
      <c r="CKY1" s="142"/>
      <c r="CKZ1" s="142"/>
      <c r="CLA1" s="142"/>
      <c r="CLB1" s="142"/>
      <c r="CLC1" s="142"/>
      <c r="CLD1" s="142"/>
      <c r="CLE1" s="142"/>
      <c r="CLF1" s="142"/>
      <c r="CLG1" s="142"/>
      <c r="CLH1" s="142"/>
      <c r="CLI1" s="142"/>
      <c r="CLJ1" s="142"/>
      <c r="CLK1" s="142"/>
      <c r="CLL1" s="142"/>
      <c r="CLM1" s="142"/>
      <c r="CLN1" s="142"/>
      <c r="CLO1" s="142"/>
      <c r="CLP1" s="142"/>
      <c r="CLQ1" s="142"/>
      <c r="CLR1" s="142"/>
      <c r="CLS1" s="142"/>
      <c r="CLT1" s="142"/>
      <c r="CLU1" s="142"/>
      <c r="CLV1" s="142"/>
      <c r="CLW1" s="142"/>
      <c r="CLX1" s="142"/>
      <c r="CLY1" s="142"/>
      <c r="CLZ1" s="142"/>
      <c r="CMA1" s="142"/>
      <c r="CMB1" s="142"/>
      <c r="CMC1" s="142"/>
      <c r="CMD1" s="142"/>
      <c r="CME1" s="142"/>
      <c r="CMF1" s="142"/>
      <c r="CMG1" s="142"/>
      <c r="CMH1" s="142"/>
      <c r="CMI1" s="142"/>
      <c r="CMJ1" s="142"/>
      <c r="CMK1" s="142"/>
      <c r="CML1" s="142"/>
      <c r="CMM1" s="142"/>
      <c r="CMN1" s="142"/>
      <c r="CMO1" s="142"/>
      <c r="CMP1" s="142"/>
      <c r="CMQ1" s="142"/>
      <c r="CMR1" s="142"/>
      <c r="CMS1" s="142"/>
      <c r="CMT1" s="142"/>
      <c r="CMU1" s="142"/>
      <c r="CMV1" s="142"/>
      <c r="CMW1" s="142"/>
      <c r="CMX1" s="142"/>
      <c r="CMY1" s="142"/>
      <c r="CMZ1" s="142"/>
      <c r="CNA1" s="142"/>
      <c r="CNB1" s="142"/>
      <c r="CNC1" s="142"/>
      <c r="CND1" s="142"/>
      <c r="CNE1" s="142"/>
      <c r="CNF1" s="142"/>
      <c r="CNG1" s="142"/>
      <c r="CNH1" s="142"/>
      <c r="CNI1" s="142"/>
      <c r="CNJ1" s="142"/>
      <c r="CNK1" s="142"/>
      <c r="CNL1" s="142"/>
      <c r="CNM1" s="142"/>
      <c r="CNN1" s="142"/>
      <c r="CNO1" s="142"/>
      <c r="CNP1" s="142"/>
      <c r="CNQ1" s="142"/>
      <c r="CNR1" s="142"/>
      <c r="CNS1" s="142"/>
      <c r="CNT1" s="142"/>
      <c r="CNU1" s="142"/>
      <c r="CNV1" s="142"/>
      <c r="CNW1" s="142"/>
      <c r="CNX1" s="142"/>
      <c r="CNY1" s="142"/>
      <c r="CNZ1" s="142"/>
      <c r="COA1" s="142"/>
      <c r="COB1" s="142"/>
      <c r="COC1" s="142"/>
      <c r="COD1" s="142"/>
      <c r="COE1" s="142"/>
      <c r="COF1" s="142"/>
      <c r="COG1" s="142"/>
      <c r="COH1" s="142"/>
      <c r="COI1" s="142"/>
      <c r="COJ1" s="142"/>
      <c r="COK1" s="142"/>
      <c r="COL1" s="142"/>
      <c r="COM1" s="142"/>
      <c r="CON1" s="142"/>
      <c r="COO1" s="142"/>
      <c r="COP1" s="142"/>
      <c r="COQ1" s="142"/>
      <c r="COR1" s="142"/>
      <c r="COS1" s="142"/>
      <c r="COT1" s="142"/>
      <c r="COU1" s="142"/>
      <c r="COV1" s="142"/>
      <c r="COW1" s="142"/>
      <c r="COX1" s="142"/>
      <c r="COY1" s="142"/>
      <c r="COZ1" s="142"/>
      <c r="CPA1" s="142"/>
      <c r="CPB1" s="142"/>
      <c r="CPC1" s="142"/>
      <c r="CPD1" s="142"/>
      <c r="CPE1" s="142"/>
      <c r="CPF1" s="142"/>
      <c r="CPG1" s="142"/>
      <c r="CPH1" s="142"/>
      <c r="CPI1" s="142"/>
      <c r="CPJ1" s="142"/>
      <c r="CPK1" s="142"/>
      <c r="CPL1" s="142"/>
      <c r="CPM1" s="142"/>
      <c r="CPN1" s="142"/>
      <c r="CPO1" s="142"/>
      <c r="CPP1" s="142"/>
      <c r="CPQ1" s="142"/>
      <c r="CPR1" s="142"/>
      <c r="CPS1" s="142"/>
      <c r="CPT1" s="142"/>
      <c r="CPU1" s="142"/>
      <c r="CPV1" s="142"/>
      <c r="CPW1" s="142"/>
      <c r="CPX1" s="142"/>
      <c r="CPY1" s="142"/>
      <c r="CPZ1" s="142"/>
      <c r="CQA1" s="142"/>
      <c r="CQB1" s="142"/>
      <c r="CQC1" s="142"/>
      <c r="CQD1" s="142"/>
      <c r="CQE1" s="142"/>
      <c r="CQF1" s="142"/>
      <c r="CQG1" s="142"/>
      <c r="CQH1" s="142"/>
      <c r="CQI1" s="142"/>
      <c r="CQJ1" s="142"/>
      <c r="CQK1" s="142"/>
      <c r="CQL1" s="142"/>
      <c r="CQM1" s="142"/>
      <c r="CQN1" s="142"/>
      <c r="CQO1" s="142"/>
      <c r="CQP1" s="142"/>
      <c r="CQQ1" s="142"/>
      <c r="CQR1" s="142"/>
      <c r="CQS1" s="142"/>
      <c r="CQT1" s="142"/>
      <c r="CQU1" s="142"/>
      <c r="CQV1" s="142"/>
      <c r="CQW1" s="142"/>
      <c r="CQX1" s="142"/>
      <c r="CQY1" s="142"/>
      <c r="CQZ1" s="142"/>
      <c r="CRA1" s="142"/>
      <c r="CRB1" s="142"/>
      <c r="CRC1" s="142"/>
      <c r="CRD1" s="142"/>
      <c r="CRE1" s="142"/>
      <c r="CRF1" s="142"/>
      <c r="CRG1" s="142"/>
      <c r="CRH1" s="142"/>
      <c r="CRI1" s="142"/>
      <c r="CRJ1" s="142"/>
      <c r="CRK1" s="142"/>
      <c r="CRL1" s="142"/>
      <c r="CRM1" s="142"/>
      <c r="CRN1" s="142"/>
      <c r="CRO1" s="142"/>
      <c r="CRP1" s="142"/>
      <c r="CRQ1" s="142"/>
      <c r="CRR1" s="142"/>
      <c r="CRS1" s="142"/>
      <c r="CRT1" s="142"/>
      <c r="CRU1" s="142"/>
      <c r="CRV1" s="142"/>
      <c r="CRW1" s="142"/>
      <c r="CRX1" s="142"/>
      <c r="CRY1" s="142"/>
      <c r="CRZ1" s="142"/>
      <c r="CSA1" s="142"/>
      <c r="CSB1" s="142"/>
      <c r="CSC1" s="142"/>
      <c r="CSD1" s="142"/>
      <c r="CSE1" s="142"/>
      <c r="CSF1" s="142"/>
      <c r="CSG1" s="142"/>
      <c r="CSH1" s="142"/>
      <c r="CSI1" s="142"/>
      <c r="CSJ1" s="142"/>
      <c r="CSK1" s="142"/>
      <c r="CSL1" s="142"/>
      <c r="CSM1" s="142"/>
      <c r="CSN1" s="142"/>
      <c r="CSO1" s="142"/>
      <c r="CSP1" s="142"/>
      <c r="CSQ1" s="142"/>
      <c r="CSR1" s="142"/>
      <c r="CSS1" s="142"/>
      <c r="CST1" s="142"/>
      <c r="CSU1" s="142"/>
      <c r="CSV1" s="142"/>
      <c r="CSW1" s="142"/>
      <c r="CSX1" s="142"/>
      <c r="CSY1" s="142"/>
      <c r="CSZ1" s="142"/>
      <c r="CTA1" s="142"/>
      <c r="CTB1" s="142"/>
      <c r="CTC1" s="142"/>
      <c r="CTD1" s="142"/>
      <c r="CTE1" s="142"/>
      <c r="CTF1" s="142"/>
      <c r="CTG1" s="142"/>
      <c r="CTH1" s="142"/>
      <c r="CTI1" s="142"/>
      <c r="CTJ1" s="142"/>
      <c r="CTK1" s="142"/>
      <c r="CTL1" s="142"/>
      <c r="CTM1" s="142"/>
      <c r="CTN1" s="142"/>
      <c r="CTO1" s="142"/>
      <c r="CTP1" s="142"/>
      <c r="CTQ1" s="142"/>
      <c r="CTR1" s="142"/>
      <c r="CTS1" s="142"/>
      <c r="CTT1" s="142"/>
      <c r="CTU1" s="142"/>
      <c r="CTV1" s="142"/>
      <c r="CTW1" s="142"/>
      <c r="CTX1" s="142"/>
      <c r="CTY1" s="142"/>
      <c r="CTZ1" s="142"/>
      <c r="CUA1" s="142"/>
      <c r="CUB1" s="142"/>
      <c r="CUC1" s="142"/>
      <c r="CUD1" s="142"/>
      <c r="CUE1" s="142"/>
      <c r="CUF1" s="142"/>
      <c r="CUG1" s="142"/>
      <c r="CUH1" s="142"/>
      <c r="CUI1" s="142"/>
      <c r="CUJ1" s="142"/>
      <c r="CUK1" s="142"/>
      <c r="CUL1" s="142"/>
      <c r="CUM1" s="142"/>
      <c r="CUN1" s="142"/>
      <c r="CUO1" s="142"/>
      <c r="CUP1" s="142"/>
      <c r="CUQ1" s="142"/>
      <c r="CUR1" s="142"/>
      <c r="CUS1" s="142"/>
      <c r="CUT1" s="142"/>
      <c r="CUU1" s="142"/>
      <c r="CUV1" s="142"/>
      <c r="CUW1" s="142"/>
      <c r="CUX1" s="142"/>
      <c r="CUY1" s="142"/>
      <c r="CUZ1" s="142"/>
      <c r="CVA1" s="142"/>
      <c r="CVB1" s="142"/>
      <c r="CVC1" s="142"/>
      <c r="CVD1" s="142"/>
      <c r="CVE1" s="142"/>
      <c r="CVF1" s="142"/>
      <c r="CVG1" s="142"/>
      <c r="CVH1" s="142"/>
      <c r="CVI1" s="142"/>
      <c r="CVJ1" s="142"/>
      <c r="CVK1" s="142"/>
      <c r="CVL1" s="142"/>
      <c r="CVM1" s="142"/>
      <c r="CVN1" s="142"/>
      <c r="CVO1" s="142"/>
      <c r="CVP1" s="142"/>
      <c r="CVQ1" s="142"/>
      <c r="CVR1" s="142"/>
      <c r="CVS1" s="142"/>
      <c r="CVT1" s="142"/>
      <c r="CVU1" s="142"/>
      <c r="CVV1" s="142"/>
      <c r="CVW1" s="142"/>
      <c r="CVX1" s="142"/>
      <c r="CVY1" s="142"/>
      <c r="CVZ1" s="142"/>
      <c r="CWA1" s="142"/>
      <c r="CWB1" s="142"/>
      <c r="CWC1" s="142"/>
      <c r="CWD1" s="142"/>
      <c r="CWE1" s="142"/>
      <c r="CWF1" s="142"/>
      <c r="CWG1" s="142"/>
      <c r="CWH1" s="142"/>
      <c r="CWI1" s="142"/>
      <c r="CWJ1" s="142"/>
      <c r="CWK1" s="142"/>
      <c r="CWL1" s="142"/>
      <c r="CWM1" s="142"/>
      <c r="CWN1" s="142"/>
      <c r="CWO1" s="142"/>
      <c r="CWP1" s="142"/>
      <c r="CWQ1" s="142"/>
      <c r="CWR1" s="142"/>
      <c r="CWS1" s="142"/>
      <c r="CWT1" s="142"/>
      <c r="CWU1" s="142"/>
      <c r="CWV1" s="142"/>
      <c r="CWW1" s="142"/>
      <c r="CWX1" s="142"/>
      <c r="CWY1" s="142"/>
      <c r="CWZ1" s="142"/>
      <c r="CXA1" s="142"/>
      <c r="CXB1" s="142"/>
      <c r="CXC1" s="142"/>
      <c r="CXD1" s="142"/>
      <c r="CXE1" s="142"/>
      <c r="CXF1" s="142"/>
      <c r="CXG1" s="142"/>
      <c r="CXH1" s="142"/>
      <c r="CXI1" s="142"/>
      <c r="CXJ1" s="142"/>
      <c r="CXK1" s="142"/>
      <c r="CXL1" s="142"/>
      <c r="CXM1" s="142"/>
      <c r="CXN1" s="142"/>
      <c r="CXO1" s="142"/>
      <c r="CXP1" s="142"/>
      <c r="CXQ1" s="142"/>
      <c r="CXR1" s="142"/>
      <c r="CXS1" s="142"/>
      <c r="CXT1" s="142"/>
      <c r="CXU1" s="142"/>
      <c r="CXV1" s="142"/>
      <c r="CXW1" s="142"/>
      <c r="CXX1" s="142"/>
      <c r="CXY1" s="142"/>
      <c r="CXZ1" s="142"/>
      <c r="CYA1" s="142"/>
      <c r="CYB1" s="142"/>
      <c r="CYC1" s="142"/>
      <c r="CYD1" s="142"/>
      <c r="CYE1" s="142"/>
      <c r="CYF1" s="142"/>
      <c r="CYG1" s="142"/>
      <c r="CYH1" s="142"/>
      <c r="CYI1" s="142"/>
      <c r="CYJ1" s="142"/>
      <c r="CYK1" s="142"/>
      <c r="CYL1" s="142"/>
      <c r="CYM1" s="142"/>
      <c r="CYN1" s="142"/>
      <c r="CYO1" s="142"/>
      <c r="CYP1" s="142"/>
      <c r="CYQ1" s="142"/>
      <c r="CYR1" s="142"/>
      <c r="CYS1" s="142"/>
      <c r="CYT1" s="142"/>
      <c r="CYU1" s="142"/>
      <c r="CYV1" s="142"/>
      <c r="CYW1" s="142"/>
      <c r="CYX1" s="142"/>
      <c r="CYY1" s="142"/>
      <c r="CYZ1" s="142"/>
      <c r="CZA1" s="142"/>
      <c r="CZB1" s="142"/>
      <c r="CZC1" s="142"/>
      <c r="CZD1" s="142"/>
      <c r="CZE1" s="142"/>
      <c r="CZF1" s="142"/>
      <c r="CZG1" s="142"/>
      <c r="CZH1" s="142"/>
      <c r="CZI1" s="142"/>
      <c r="CZJ1" s="142"/>
      <c r="CZK1" s="142"/>
      <c r="CZL1" s="142"/>
      <c r="CZM1" s="142"/>
      <c r="CZN1" s="142"/>
      <c r="CZO1" s="142"/>
      <c r="CZP1" s="142"/>
      <c r="CZQ1" s="142"/>
      <c r="CZR1" s="142"/>
      <c r="CZS1" s="142"/>
      <c r="CZT1" s="142"/>
      <c r="CZU1" s="142"/>
      <c r="CZV1" s="142"/>
      <c r="CZW1" s="142"/>
      <c r="CZX1" s="142"/>
      <c r="CZY1" s="142"/>
      <c r="CZZ1" s="142"/>
      <c r="DAA1" s="142"/>
      <c r="DAB1" s="142"/>
      <c r="DAC1" s="142"/>
      <c r="DAD1" s="142"/>
      <c r="DAE1" s="142"/>
      <c r="DAF1" s="142"/>
      <c r="DAG1" s="142"/>
      <c r="DAH1" s="142"/>
      <c r="DAI1" s="142"/>
      <c r="DAJ1" s="142"/>
      <c r="DAK1" s="142"/>
      <c r="DAL1" s="142"/>
      <c r="DAM1" s="142"/>
      <c r="DAN1" s="142"/>
      <c r="DAO1" s="142"/>
      <c r="DAP1" s="142"/>
      <c r="DAQ1" s="142"/>
      <c r="DAR1" s="142"/>
      <c r="DAS1" s="142"/>
      <c r="DAT1" s="142"/>
      <c r="DAU1" s="142"/>
      <c r="DAV1" s="142"/>
      <c r="DAW1" s="142"/>
      <c r="DAX1" s="142"/>
      <c r="DAY1" s="142"/>
      <c r="DAZ1" s="142"/>
      <c r="DBA1" s="142"/>
      <c r="DBB1" s="142"/>
      <c r="DBC1" s="142"/>
      <c r="DBD1" s="142"/>
      <c r="DBE1" s="142"/>
      <c r="DBF1" s="142"/>
      <c r="DBG1" s="142"/>
      <c r="DBH1" s="142"/>
      <c r="DBI1" s="142"/>
      <c r="DBJ1" s="142"/>
      <c r="DBK1" s="142"/>
      <c r="DBL1" s="142"/>
      <c r="DBM1" s="142"/>
      <c r="DBN1" s="142"/>
      <c r="DBO1" s="142"/>
      <c r="DBP1" s="142"/>
      <c r="DBQ1" s="142"/>
      <c r="DBR1" s="142"/>
      <c r="DBS1" s="142"/>
      <c r="DBT1" s="142"/>
      <c r="DBU1" s="142"/>
      <c r="DBV1" s="142"/>
      <c r="DBW1" s="142"/>
      <c r="DBX1" s="142"/>
      <c r="DBY1" s="142"/>
      <c r="DBZ1" s="142"/>
      <c r="DCA1" s="142"/>
      <c r="DCB1" s="142"/>
      <c r="DCC1" s="142"/>
      <c r="DCD1" s="142"/>
      <c r="DCE1" s="142"/>
      <c r="DCF1" s="142"/>
      <c r="DCG1" s="142"/>
      <c r="DCH1" s="142"/>
      <c r="DCI1" s="142"/>
      <c r="DCJ1" s="142"/>
      <c r="DCK1" s="142"/>
      <c r="DCL1" s="142"/>
      <c r="DCM1" s="142"/>
      <c r="DCN1" s="142"/>
      <c r="DCO1" s="142"/>
      <c r="DCP1" s="142"/>
      <c r="DCQ1" s="142"/>
      <c r="DCR1" s="142"/>
      <c r="DCS1" s="142"/>
      <c r="DCT1" s="142"/>
      <c r="DCU1" s="142"/>
      <c r="DCV1" s="142"/>
      <c r="DCW1" s="142"/>
      <c r="DCX1" s="142"/>
      <c r="DCY1" s="142"/>
      <c r="DCZ1" s="142"/>
      <c r="DDA1" s="142"/>
      <c r="DDB1" s="142"/>
      <c r="DDC1" s="142"/>
      <c r="DDD1" s="142"/>
      <c r="DDE1" s="142"/>
      <c r="DDF1" s="142"/>
      <c r="DDG1" s="142"/>
      <c r="DDH1" s="142"/>
      <c r="DDI1" s="142"/>
      <c r="DDJ1" s="142"/>
      <c r="DDK1" s="142"/>
      <c r="DDL1" s="142"/>
      <c r="DDM1" s="142"/>
      <c r="DDN1" s="142"/>
      <c r="DDO1" s="142"/>
      <c r="DDP1" s="142"/>
      <c r="DDQ1" s="142"/>
      <c r="DDR1" s="142"/>
      <c r="DDS1" s="142"/>
      <c r="DDT1" s="142"/>
      <c r="DDU1" s="142"/>
      <c r="DDV1" s="142"/>
      <c r="DDW1" s="142"/>
      <c r="DDX1" s="142"/>
      <c r="DDY1" s="142"/>
      <c r="DDZ1" s="142"/>
      <c r="DEA1" s="142"/>
      <c r="DEB1" s="142"/>
      <c r="DEC1" s="142"/>
      <c r="DED1" s="142"/>
      <c r="DEE1" s="142"/>
      <c r="DEF1" s="142"/>
      <c r="DEG1" s="142"/>
      <c r="DEH1" s="142"/>
      <c r="DEI1" s="142"/>
      <c r="DEJ1" s="142"/>
      <c r="DEK1" s="142"/>
      <c r="DEL1" s="142"/>
      <c r="DEM1" s="142"/>
      <c r="DEN1" s="142"/>
      <c r="DEO1" s="142"/>
      <c r="DEP1" s="142"/>
      <c r="DEQ1" s="142"/>
      <c r="DER1" s="142"/>
      <c r="DES1" s="142"/>
      <c r="DET1" s="142"/>
      <c r="DEU1" s="142"/>
      <c r="DEV1" s="142"/>
      <c r="DEW1" s="142"/>
      <c r="DEX1" s="142"/>
      <c r="DEY1" s="142"/>
      <c r="DEZ1" s="142"/>
      <c r="DFA1" s="142"/>
      <c r="DFB1" s="142"/>
      <c r="DFC1" s="142"/>
      <c r="DFD1" s="142"/>
      <c r="DFE1" s="142"/>
      <c r="DFF1" s="142"/>
      <c r="DFG1" s="142"/>
      <c r="DFH1" s="142"/>
      <c r="DFI1" s="142"/>
      <c r="DFJ1" s="142"/>
      <c r="DFK1" s="142"/>
      <c r="DFL1" s="142"/>
      <c r="DFM1" s="142"/>
      <c r="DFN1" s="142"/>
      <c r="DFO1" s="142"/>
      <c r="DFP1" s="142"/>
      <c r="DFQ1" s="142"/>
      <c r="DFR1" s="142"/>
      <c r="DFS1" s="142"/>
      <c r="DFT1" s="142"/>
      <c r="DFU1" s="142"/>
      <c r="DFV1" s="142"/>
      <c r="DFW1" s="142"/>
      <c r="DFX1" s="142"/>
      <c r="DFY1" s="142"/>
      <c r="DFZ1" s="142"/>
      <c r="DGA1" s="142"/>
      <c r="DGB1" s="142"/>
      <c r="DGC1" s="142"/>
      <c r="DGD1" s="142"/>
      <c r="DGE1" s="142"/>
      <c r="DGF1" s="142"/>
      <c r="DGG1" s="142"/>
      <c r="DGH1" s="142"/>
      <c r="DGI1" s="142"/>
      <c r="DGJ1" s="142"/>
      <c r="DGK1" s="142"/>
      <c r="DGL1" s="142"/>
      <c r="DGM1" s="142"/>
      <c r="DGN1" s="142"/>
      <c r="DGO1" s="142"/>
      <c r="DGP1" s="142"/>
      <c r="DGQ1" s="142"/>
      <c r="DGR1" s="142"/>
      <c r="DGS1" s="142"/>
      <c r="DGT1" s="142"/>
      <c r="DGU1" s="142"/>
      <c r="DGV1" s="142"/>
      <c r="DGW1" s="142"/>
      <c r="DGX1" s="142"/>
      <c r="DGY1" s="142"/>
      <c r="DGZ1" s="142"/>
      <c r="DHA1" s="142"/>
      <c r="DHB1" s="142"/>
      <c r="DHC1" s="142"/>
      <c r="DHD1" s="142"/>
      <c r="DHE1" s="142"/>
      <c r="DHF1" s="142"/>
      <c r="DHG1" s="142"/>
      <c r="DHH1" s="142"/>
      <c r="DHI1" s="142"/>
      <c r="DHJ1" s="142"/>
      <c r="DHK1" s="142"/>
      <c r="DHL1" s="142"/>
      <c r="DHM1" s="142"/>
      <c r="DHN1" s="142"/>
      <c r="DHO1" s="142"/>
      <c r="DHP1" s="142"/>
      <c r="DHQ1" s="142"/>
      <c r="DHR1" s="142"/>
      <c r="DHS1" s="142"/>
      <c r="DHT1" s="142"/>
      <c r="DHU1" s="142"/>
      <c r="DHV1" s="142"/>
      <c r="DHW1" s="142"/>
      <c r="DHX1" s="142"/>
      <c r="DHY1" s="142"/>
      <c r="DHZ1" s="142"/>
      <c r="DIA1" s="142"/>
      <c r="DIB1" s="142"/>
      <c r="DIC1" s="142"/>
      <c r="DID1" s="142"/>
      <c r="DIE1" s="142"/>
      <c r="DIF1" s="142"/>
      <c r="DIG1" s="142"/>
      <c r="DIH1" s="142"/>
      <c r="DII1" s="142"/>
      <c r="DIJ1" s="142"/>
      <c r="DIK1" s="142"/>
      <c r="DIL1" s="142"/>
      <c r="DIM1" s="142"/>
      <c r="DIN1" s="142"/>
      <c r="DIO1" s="142"/>
      <c r="DIP1" s="142"/>
      <c r="DIQ1" s="142"/>
      <c r="DIR1" s="142"/>
      <c r="DIS1" s="142"/>
      <c r="DIT1" s="142"/>
      <c r="DIU1" s="142"/>
      <c r="DIV1" s="142"/>
      <c r="DIW1" s="142"/>
      <c r="DIX1" s="142"/>
      <c r="DIY1" s="142"/>
      <c r="DIZ1" s="142"/>
      <c r="DJA1" s="142"/>
      <c r="DJB1" s="142"/>
      <c r="DJC1" s="142"/>
      <c r="DJD1" s="142"/>
      <c r="DJE1" s="142"/>
      <c r="DJF1" s="142"/>
      <c r="DJG1" s="142"/>
      <c r="DJH1" s="142"/>
      <c r="DJI1" s="142"/>
      <c r="DJJ1" s="142"/>
      <c r="DJK1" s="142"/>
      <c r="DJL1" s="142"/>
      <c r="DJM1" s="142"/>
      <c r="DJN1" s="142"/>
      <c r="DJO1" s="142"/>
      <c r="DJP1" s="142"/>
      <c r="DJQ1" s="142"/>
      <c r="DJR1" s="142"/>
      <c r="DJS1" s="142"/>
      <c r="DJT1" s="142"/>
      <c r="DJU1" s="142"/>
      <c r="DJV1" s="142"/>
      <c r="DJW1" s="142"/>
      <c r="DJX1" s="142"/>
      <c r="DJY1" s="142"/>
      <c r="DJZ1" s="142"/>
      <c r="DKA1" s="142"/>
      <c r="DKB1" s="142"/>
      <c r="DKC1" s="142"/>
      <c r="DKD1" s="142"/>
      <c r="DKE1" s="142"/>
      <c r="DKF1" s="142"/>
      <c r="DKG1" s="142"/>
      <c r="DKH1" s="142"/>
      <c r="DKI1" s="142"/>
      <c r="DKJ1" s="142"/>
      <c r="DKK1" s="142"/>
      <c r="DKL1" s="142"/>
      <c r="DKM1" s="142"/>
      <c r="DKN1" s="142"/>
      <c r="DKO1" s="142"/>
      <c r="DKP1" s="142"/>
      <c r="DKQ1" s="142"/>
      <c r="DKR1" s="142"/>
      <c r="DKS1" s="142"/>
      <c r="DKT1" s="142"/>
      <c r="DKU1" s="142"/>
      <c r="DKV1" s="142"/>
      <c r="DKW1" s="142"/>
      <c r="DKX1" s="142"/>
      <c r="DKY1" s="142"/>
      <c r="DKZ1" s="142"/>
      <c r="DLA1" s="142"/>
      <c r="DLB1" s="142"/>
      <c r="DLC1" s="142"/>
      <c r="DLD1" s="142"/>
      <c r="DLE1" s="142"/>
      <c r="DLF1" s="142"/>
      <c r="DLG1" s="142"/>
      <c r="DLH1" s="142"/>
      <c r="DLI1" s="142"/>
      <c r="DLJ1" s="142"/>
      <c r="DLK1" s="142"/>
      <c r="DLL1" s="142"/>
      <c r="DLM1" s="142"/>
      <c r="DLN1" s="142"/>
      <c r="DLO1" s="142"/>
      <c r="DLP1" s="142"/>
      <c r="DLQ1" s="142"/>
      <c r="DLR1" s="142"/>
      <c r="DLS1" s="142"/>
      <c r="DLT1" s="142"/>
      <c r="DLU1" s="142"/>
      <c r="DLV1" s="142"/>
      <c r="DLW1" s="142"/>
      <c r="DLX1" s="142"/>
      <c r="DLY1" s="142"/>
      <c r="DLZ1" s="142"/>
      <c r="DMA1" s="142"/>
      <c r="DMB1" s="142"/>
      <c r="DMC1" s="142"/>
      <c r="DMD1" s="142"/>
      <c r="DME1" s="142"/>
      <c r="DMF1" s="142"/>
      <c r="DMG1" s="142"/>
      <c r="DMH1" s="142"/>
      <c r="DMI1" s="142"/>
      <c r="DMJ1" s="142"/>
      <c r="DMK1" s="142"/>
      <c r="DML1" s="142"/>
      <c r="DMM1" s="142"/>
      <c r="DMN1" s="142"/>
      <c r="DMO1" s="142"/>
      <c r="DMP1" s="142"/>
      <c r="DMQ1" s="142"/>
      <c r="DMR1" s="142"/>
      <c r="DMS1" s="142"/>
      <c r="DMT1" s="142"/>
      <c r="DMU1" s="142"/>
      <c r="DMV1" s="142"/>
      <c r="DMW1" s="142"/>
      <c r="DMX1" s="142"/>
      <c r="DMY1" s="142"/>
      <c r="DMZ1" s="142"/>
      <c r="DNA1" s="142"/>
      <c r="DNB1" s="142"/>
      <c r="DNC1" s="142"/>
      <c r="DND1" s="142"/>
      <c r="DNE1" s="142"/>
      <c r="DNF1" s="142"/>
      <c r="DNG1" s="142"/>
      <c r="DNH1" s="142"/>
      <c r="DNI1" s="142"/>
      <c r="DNJ1" s="142"/>
      <c r="DNK1" s="142"/>
      <c r="DNL1" s="142"/>
      <c r="DNM1" s="142"/>
      <c r="DNN1" s="142"/>
      <c r="DNO1" s="142"/>
      <c r="DNP1" s="142"/>
      <c r="DNQ1" s="142"/>
      <c r="DNR1" s="142"/>
      <c r="DNS1" s="142"/>
      <c r="DNT1" s="142"/>
      <c r="DNU1" s="142"/>
      <c r="DNV1" s="142"/>
      <c r="DNW1" s="142"/>
      <c r="DNX1" s="142"/>
      <c r="DNY1" s="142"/>
      <c r="DNZ1" s="142"/>
      <c r="DOA1" s="142"/>
      <c r="DOB1" s="142"/>
      <c r="DOC1" s="142"/>
      <c r="DOD1" s="142"/>
      <c r="DOE1" s="142"/>
      <c r="DOF1" s="142"/>
      <c r="DOG1" s="142"/>
      <c r="DOH1" s="142"/>
      <c r="DOI1" s="142"/>
      <c r="DOJ1" s="142"/>
      <c r="DOK1" s="142"/>
      <c r="DOL1" s="142"/>
      <c r="DOM1" s="142"/>
      <c r="DON1" s="142"/>
      <c r="DOO1" s="142"/>
      <c r="DOP1" s="142"/>
      <c r="DOQ1" s="142"/>
      <c r="DOR1" s="142"/>
      <c r="DOS1" s="142"/>
      <c r="DOT1" s="142"/>
      <c r="DOU1" s="142"/>
      <c r="DOV1" s="142"/>
      <c r="DOW1" s="142"/>
      <c r="DOX1" s="142"/>
      <c r="DOY1" s="142"/>
      <c r="DOZ1" s="142"/>
      <c r="DPA1" s="142"/>
      <c r="DPB1" s="142"/>
      <c r="DPC1" s="142"/>
      <c r="DPD1" s="142"/>
      <c r="DPE1" s="142"/>
      <c r="DPF1" s="142"/>
      <c r="DPG1" s="142"/>
      <c r="DPH1" s="142"/>
      <c r="DPI1" s="142"/>
      <c r="DPJ1" s="142"/>
      <c r="DPK1" s="142"/>
      <c r="DPL1" s="142"/>
      <c r="DPM1" s="142"/>
      <c r="DPN1" s="142"/>
      <c r="DPO1" s="142"/>
      <c r="DPP1" s="142"/>
      <c r="DPQ1" s="142"/>
      <c r="DPR1" s="142"/>
      <c r="DPS1" s="142"/>
      <c r="DPT1" s="142"/>
      <c r="DPU1" s="142"/>
      <c r="DPV1" s="142"/>
      <c r="DPW1" s="142"/>
      <c r="DPX1" s="142"/>
      <c r="DPY1" s="142"/>
      <c r="DPZ1" s="142"/>
      <c r="DQA1" s="142"/>
      <c r="DQB1" s="142"/>
      <c r="DQC1" s="142"/>
      <c r="DQD1" s="142"/>
      <c r="DQE1" s="142"/>
      <c r="DQF1" s="142"/>
      <c r="DQG1" s="142"/>
      <c r="DQH1" s="142"/>
      <c r="DQI1" s="142"/>
      <c r="DQJ1" s="142"/>
      <c r="DQK1" s="142"/>
      <c r="DQL1" s="142"/>
      <c r="DQM1" s="142"/>
      <c r="DQN1" s="142"/>
      <c r="DQO1" s="142"/>
      <c r="DQP1" s="142"/>
      <c r="DQQ1" s="142"/>
      <c r="DQR1" s="142"/>
      <c r="DQS1" s="142"/>
      <c r="DQT1" s="142"/>
      <c r="DQU1" s="142"/>
      <c r="DQV1" s="142"/>
      <c r="DQW1" s="142"/>
      <c r="DQX1" s="142"/>
      <c r="DQY1" s="142"/>
      <c r="DQZ1" s="142"/>
      <c r="DRA1" s="142"/>
      <c r="DRB1" s="142"/>
      <c r="DRC1" s="142"/>
      <c r="DRD1" s="142"/>
      <c r="DRE1" s="142"/>
      <c r="DRF1" s="142"/>
      <c r="DRG1" s="142"/>
      <c r="DRH1" s="142"/>
      <c r="DRI1" s="142"/>
      <c r="DRJ1" s="142"/>
      <c r="DRK1" s="142"/>
      <c r="DRL1" s="142"/>
      <c r="DRM1" s="142"/>
      <c r="DRN1" s="142"/>
      <c r="DRO1" s="142"/>
      <c r="DRP1" s="142"/>
      <c r="DRQ1" s="142"/>
      <c r="DRR1" s="142"/>
      <c r="DRS1" s="142"/>
      <c r="DRT1" s="142"/>
      <c r="DRU1" s="142"/>
      <c r="DRV1" s="142"/>
      <c r="DRW1" s="142"/>
      <c r="DRX1" s="142"/>
      <c r="DRY1" s="142"/>
      <c r="DRZ1" s="142"/>
      <c r="DSA1" s="142"/>
      <c r="DSB1" s="142"/>
      <c r="DSC1" s="142"/>
      <c r="DSD1" s="142"/>
      <c r="DSE1" s="142"/>
      <c r="DSF1" s="142"/>
      <c r="DSG1" s="142"/>
      <c r="DSH1" s="142"/>
      <c r="DSI1" s="142"/>
      <c r="DSJ1" s="142"/>
      <c r="DSK1" s="142"/>
      <c r="DSL1" s="142"/>
      <c r="DSM1" s="142"/>
      <c r="DSN1" s="142"/>
      <c r="DSO1" s="142"/>
      <c r="DSP1" s="142"/>
      <c r="DSQ1" s="142"/>
      <c r="DSR1" s="142"/>
      <c r="DSS1" s="142"/>
      <c r="DST1" s="142"/>
      <c r="DSU1" s="142"/>
      <c r="DSV1" s="142"/>
      <c r="DSW1" s="142"/>
      <c r="DSX1" s="142"/>
      <c r="DSY1" s="142"/>
      <c r="DSZ1" s="142"/>
      <c r="DTA1" s="142"/>
      <c r="DTB1" s="142"/>
      <c r="DTC1" s="142"/>
      <c r="DTD1" s="142"/>
      <c r="DTE1" s="142"/>
      <c r="DTF1" s="142"/>
      <c r="DTG1" s="142"/>
      <c r="DTH1" s="142"/>
      <c r="DTI1" s="142"/>
      <c r="DTJ1" s="142"/>
      <c r="DTK1" s="142"/>
      <c r="DTL1" s="142"/>
      <c r="DTM1" s="142"/>
      <c r="DTN1" s="142"/>
      <c r="DTO1" s="142"/>
      <c r="DTP1" s="142"/>
      <c r="DTQ1" s="142"/>
      <c r="DTR1" s="142"/>
      <c r="DTS1" s="142"/>
      <c r="DTT1" s="142"/>
      <c r="DTU1" s="142"/>
      <c r="DTV1" s="142"/>
      <c r="DTW1" s="142"/>
      <c r="DTX1" s="142"/>
      <c r="DTY1" s="142"/>
      <c r="DTZ1" s="142"/>
      <c r="DUA1" s="142"/>
      <c r="DUB1" s="142"/>
      <c r="DUC1" s="142"/>
      <c r="DUD1" s="142"/>
      <c r="DUE1" s="142"/>
      <c r="DUF1" s="142"/>
      <c r="DUG1" s="142"/>
      <c r="DUH1" s="142"/>
      <c r="DUI1" s="142"/>
      <c r="DUJ1" s="142"/>
      <c r="DUK1" s="142"/>
      <c r="DUL1" s="142"/>
      <c r="DUM1" s="142"/>
      <c r="DUN1" s="142"/>
      <c r="DUO1" s="142"/>
      <c r="DUP1" s="142"/>
      <c r="DUQ1" s="142"/>
      <c r="DUR1" s="142"/>
      <c r="DUS1" s="142"/>
      <c r="DUT1" s="142"/>
      <c r="DUU1" s="142"/>
      <c r="DUV1" s="142"/>
      <c r="DUW1" s="142"/>
      <c r="DUX1" s="142"/>
      <c r="DUY1" s="142"/>
      <c r="DUZ1" s="142"/>
      <c r="DVA1" s="142"/>
      <c r="DVB1" s="142"/>
      <c r="DVC1" s="142"/>
      <c r="DVD1" s="142"/>
      <c r="DVE1" s="142"/>
      <c r="DVF1" s="142"/>
      <c r="DVG1" s="142"/>
      <c r="DVH1" s="142"/>
      <c r="DVI1" s="142"/>
      <c r="DVJ1" s="142"/>
      <c r="DVK1" s="142"/>
      <c r="DVL1" s="142"/>
      <c r="DVM1" s="142"/>
      <c r="DVN1" s="142"/>
      <c r="DVO1" s="142"/>
      <c r="DVP1" s="142"/>
      <c r="DVQ1" s="142"/>
      <c r="DVR1" s="142"/>
      <c r="DVS1" s="142"/>
      <c r="DVT1" s="142"/>
      <c r="DVU1" s="142"/>
      <c r="DVV1" s="142"/>
      <c r="DVW1" s="142"/>
      <c r="DVX1" s="142"/>
      <c r="DVY1" s="142"/>
      <c r="DVZ1" s="142"/>
      <c r="DWA1" s="142"/>
      <c r="DWB1" s="142"/>
      <c r="DWC1" s="142"/>
      <c r="DWD1" s="142"/>
      <c r="DWE1" s="142"/>
      <c r="DWF1" s="142"/>
      <c r="DWG1" s="142"/>
      <c r="DWH1" s="142"/>
      <c r="DWI1" s="142"/>
      <c r="DWJ1" s="142"/>
      <c r="DWK1" s="142"/>
      <c r="DWL1" s="142"/>
      <c r="DWM1" s="142"/>
      <c r="DWN1" s="142"/>
      <c r="DWO1" s="142"/>
      <c r="DWP1" s="142"/>
      <c r="DWQ1" s="142"/>
      <c r="DWR1" s="142"/>
      <c r="DWS1" s="142"/>
      <c r="DWT1" s="142"/>
      <c r="DWU1" s="142"/>
      <c r="DWV1" s="142"/>
      <c r="DWW1" s="142"/>
      <c r="DWX1" s="142"/>
      <c r="DWY1" s="142"/>
      <c r="DWZ1" s="142"/>
      <c r="DXA1" s="142"/>
      <c r="DXB1" s="142"/>
      <c r="DXC1" s="142"/>
      <c r="DXD1" s="142"/>
      <c r="DXE1" s="142"/>
      <c r="DXF1" s="142"/>
      <c r="DXG1" s="142"/>
      <c r="DXH1" s="142"/>
      <c r="DXI1" s="142"/>
      <c r="DXJ1" s="142"/>
      <c r="DXK1" s="142"/>
      <c r="DXL1" s="142"/>
      <c r="DXM1" s="142"/>
      <c r="DXN1" s="142"/>
      <c r="DXO1" s="142"/>
      <c r="DXP1" s="142"/>
      <c r="DXQ1" s="142"/>
      <c r="DXR1" s="142"/>
      <c r="DXS1" s="142"/>
      <c r="DXT1" s="142"/>
      <c r="DXU1" s="142"/>
      <c r="DXV1" s="142"/>
      <c r="DXW1" s="142"/>
      <c r="DXX1" s="142"/>
      <c r="DXY1" s="142"/>
      <c r="DXZ1" s="142"/>
      <c r="DYA1" s="142"/>
      <c r="DYB1" s="142"/>
      <c r="DYC1" s="142"/>
      <c r="DYD1" s="142"/>
      <c r="DYE1" s="142"/>
      <c r="DYF1" s="142"/>
      <c r="DYG1" s="142"/>
      <c r="DYH1" s="142"/>
      <c r="DYI1" s="142"/>
      <c r="DYJ1" s="142"/>
      <c r="DYK1" s="142"/>
      <c r="DYL1" s="142"/>
      <c r="DYM1" s="142"/>
      <c r="DYN1" s="142"/>
      <c r="DYO1" s="142"/>
      <c r="DYP1" s="142"/>
      <c r="DYQ1" s="142"/>
      <c r="DYR1" s="142"/>
      <c r="DYS1" s="142"/>
      <c r="DYT1" s="142"/>
      <c r="DYU1" s="142"/>
      <c r="DYV1" s="142"/>
      <c r="DYW1" s="142"/>
      <c r="DYX1" s="142"/>
      <c r="DYY1" s="142"/>
      <c r="DYZ1" s="142"/>
      <c r="DZA1" s="142"/>
      <c r="DZB1" s="142"/>
      <c r="DZC1" s="142"/>
      <c r="DZD1" s="142"/>
      <c r="DZE1" s="142"/>
      <c r="DZF1" s="142"/>
      <c r="DZG1" s="142"/>
      <c r="DZH1" s="142"/>
      <c r="DZI1" s="142"/>
      <c r="DZJ1" s="142"/>
      <c r="DZK1" s="142"/>
      <c r="DZL1" s="142"/>
      <c r="DZM1" s="142"/>
      <c r="DZN1" s="142"/>
      <c r="DZO1" s="142"/>
      <c r="DZP1" s="142"/>
      <c r="DZQ1" s="142"/>
      <c r="DZR1" s="142"/>
      <c r="DZS1" s="142"/>
      <c r="DZT1" s="142"/>
      <c r="DZU1" s="142"/>
      <c r="DZV1" s="142"/>
      <c r="DZW1" s="142"/>
      <c r="DZX1" s="142"/>
      <c r="DZY1" s="142"/>
      <c r="DZZ1" s="142"/>
      <c r="EAA1" s="142"/>
      <c r="EAB1" s="142"/>
      <c r="EAC1" s="142"/>
      <c r="EAD1" s="142"/>
      <c r="EAE1" s="142"/>
      <c r="EAF1" s="142"/>
      <c r="EAG1" s="142"/>
      <c r="EAH1" s="142"/>
      <c r="EAI1" s="142"/>
      <c r="EAJ1" s="142"/>
      <c r="EAK1" s="142"/>
      <c r="EAL1" s="142"/>
      <c r="EAM1" s="142"/>
      <c r="EAN1" s="142"/>
      <c r="EAO1" s="142"/>
      <c r="EAP1" s="142"/>
      <c r="EAQ1" s="142"/>
      <c r="EAR1" s="142"/>
      <c r="EAS1" s="142"/>
      <c r="EAT1" s="142"/>
      <c r="EAU1" s="142"/>
      <c r="EAV1" s="142"/>
      <c r="EAW1" s="142"/>
      <c r="EAX1" s="142"/>
      <c r="EAY1" s="142"/>
      <c r="EAZ1" s="142"/>
      <c r="EBA1" s="142"/>
      <c r="EBB1" s="142"/>
      <c r="EBC1" s="142"/>
      <c r="EBD1" s="142"/>
      <c r="EBE1" s="142"/>
      <c r="EBF1" s="142"/>
      <c r="EBG1" s="142"/>
      <c r="EBH1" s="142"/>
      <c r="EBI1" s="142"/>
      <c r="EBJ1" s="142"/>
      <c r="EBK1" s="142"/>
      <c r="EBL1" s="142"/>
      <c r="EBM1" s="142"/>
      <c r="EBN1" s="142"/>
      <c r="EBO1" s="142"/>
      <c r="EBP1" s="142"/>
      <c r="EBQ1" s="142"/>
      <c r="EBR1" s="142"/>
      <c r="EBS1" s="142"/>
      <c r="EBT1" s="142"/>
      <c r="EBU1" s="142"/>
      <c r="EBV1" s="142"/>
      <c r="EBW1" s="142"/>
      <c r="EBX1" s="142"/>
      <c r="EBY1" s="142"/>
      <c r="EBZ1" s="142"/>
      <c r="ECA1" s="142"/>
      <c r="ECB1" s="142"/>
      <c r="ECC1" s="142"/>
      <c r="ECD1" s="142"/>
      <c r="ECE1" s="142"/>
      <c r="ECF1" s="142"/>
      <c r="ECG1" s="142"/>
      <c r="ECH1" s="142"/>
      <c r="ECI1" s="142"/>
      <c r="ECJ1" s="142"/>
      <c r="ECK1" s="142"/>
      <c r="ECL1" s="142"/>
      <c r="ECM1" s="142"/>
      <c r="ECN1" s="142"/>
      <c r="ECO1" s="142"/>
      <c r="ECP1" s="142"/>
      <c r="ECQ1" s="142"/>
      <c r="ECR1" s="142"/>
      <c r="ECS1" s="142"/>
      <c r="ECT1" s="142"/>
      <c r="ECU1" s="142"/>
      <c r="ECV1" s="142"/>
      <c r="ECW1" s="142"/>
      <c r="ECX1" s="142"/>
      <c r="ECY1" s="142"/>
      <c r="ECZ1" s="142"/>
      <c r="EDA1" s="142"/>
      <c r="EDB1" s="142"/>
      <c r="EDC1" s="142"/>
      <c r="EDD1" s="142"/>
      <c r="EDE1" s="142"/>
      <c r="EDF1" s="142"/>
      <c r="EDG1" s="142"/>
      <c r="EDH1" s="142"/>
      <c r="EDI1" s="142"/>
      <c r="EDJ1" s="142"/>
      <c r="EDK1" s="142"/>
      <c r="EDL1" s="142"/>
      <c r="EDM1" s="142"/>
      <c r="EDN1" s="142"/>
      <c r="EDO1" s="142"/>
      <c r="EDP1" s="142"/>
      <c r="EDQ1" s="142"/>
      <c r="EDR1" s="142"/>
      <c r="EDS1" s="142"/>
      <c r="EDT1" s="142"/>
      <c r="EDU1" s="142"/>
      <c r="EDV1" s="142"/>
      <c r="EDW1" s="142"/>
      <c r="EDX1" s="142"/>
      <c r="EDY1" s="142"/>
      <c r="EDZ1" s="142"/>
      <c r="EEA1" s="142"/>
      <c r="EEB1" s="142"/>
      <c r="EEC1" s="142"/>
      <c r="EED1" s="142"/>
      <c r="EEE1" s="142"/>
      <c r="EEF1" s="142"/>
      <c r="EEG1" s="142"/>
      <c r="EEH1" s="142"/>
      <c r="EEI1" s="142"/>
      <c r="EEJ1" s="142"/>
      <c r="EEK1" s="142"/>
      <c r="EEL1" s="142"/>
      <c r="EEM1" s="142"/>
      <c r="EEN1" s="142"/>
      <c r="EEO1" s="142"/>
      <c r="EEP1" s="142"/>
      <c r="EEQ1" s="142"/>
      <c r="EER1" s="142"/>
      <c r="EES1" s="142"/>
      <c r="EET1" s="142"/>
      <c r="EEU1" s="142"/>
      <c r="EEV1" s="142"/>
      <c r="EEW1" s="142"/>
      <c r="EEX1" s="142"/>
      <c r="EEY1" s="142"/>
      <c r="EEZ1" s="142"/>
      <c r="EFA1" s="142"/>
      <c r="EFB1" s="142"/>
      <c r="EFC1" s="142"/>
      <c r="EFD1" s="142"/>
      <c r="EFE1" s="142"/>
      <c r="EFF1" s="142"/>
      <c r="EFG1" s="142"/>
      <c r="EFH1" s="142"/>
      <c r="EFI1" s="142"/>
      <c r="EFJ1" s="142"/>
      <c r="EFK1" s="142"/>
      <c r="EFL1" s="142"/>
      <c r="EFM1" s="142"/>
      <c r="EFN1" s="142"/>
      <c r="EFO1" s="142"/>
      <c r="EFP1" s="142"/>
      <c r="EFQ1" s="142"/>
      <c r="EFR1" s="142"/>
      <c r="EFS1" s="142"/>
      <c r="EFT1" s="142"/>
      <c r="EFU1" s="142"/>
      <c r="EFV1" s="142"/>
      <c r="EFW1" s="142"/>
      <c r="EFX1" s="142"/>
      <c r="EFY1" s="142"/>
      <c r="EFZ1" s="142"/>
      <c r="EGA1" s="142"/>
      <c r="EGB1" s="142"/>
      <c r="EGC1" s="142"/>
      <c r="EGD1" s="142"/>
      <c r="EGE1" s="142"/>
      <c r="EGF1" s="142"/>
      <c r="EGG1" s="142"/>
      <c r="EGH1" s="142"/>
      <c r="EGI1" s="142"/>
      <c r="EGJ1" s="142"/>
      <c r="EGK1" s="142"/>
      <c r="EGL1" s="142"/>
      <c r="EGM1" s="142"/>
      <c r="EGN1" s="142"/>
      <c r="EGO1" s="142"/>
      <c r="EGP1" s="142"/>
      <c r="EGQ1" s="142"/>
      <c r="EGR1" s="142"/>
      <c r="EGS1" s="142"/>
      <c r="EGT1" s="142"/>
      <c r="EGU1" s="142"/>
      <c r="EGV1" s="142"/>
      <c r="EGW1" s="142"/>
      <c r="EGX1" s="142"/>
      <c r="EGY1" s="142"/>
      <c r="EGZ1" s="142"/>
      <c r="EHA1" s="142"/>
      <c r="EHB1" s="142"/>
      <c r="EHC1" s="142"/>
      <c r="EHD1" s="142"/>
      <c r="EHE1" s="142"/>
      <c r="EHF1" s="142"/>
      <c r="EHG1" s="142"/>
      <c r="EHH1" s="142"/>
      <c r="EHI1" s="142"/>
      <c r="EHJ1" s="142"/>
      <c r="EHK1" s="142"/>
      <c r="EHL1" s="142"/>
      <c r="EHM1" s="142"/>
      <c r="EHN1" s="142"/>
      <c r="EHO1" s="142"/>
      <c r="EHP1" s="142"/>
      <c r="EHQ1" s="142"/>
      <c r="EHR1" s="142"/>
      <c r="EHS1" s="142"/>
      <c r="EHT1" s="142"/>
      <c r="EHU1" s="142"/>
      <c r="EHV1" s="142"/>
      <c r="EHW1" s="142"/>
      <c r="EHX1" s="142"/>
      <c r="EHY1" s="142"/>
      <c r="EHZ1" s="142"/>
      <c r="EIA1" s="142"/>
      <c r="EIB1" s="142"/>
      <c r="EIC1" s="142"/>
      <c r="EID1" s="142"/>
      <c r="EIE1" s="142"/>
      <c r="EIF1" s="142"/>
      <c r="EIG1" s="142"/>
      <c r="EIH1" s="142"/>
      <c r="EII1" s="142"/>
      <c r="EIJ1" s="142"/>
      <c r="EIK1" s="142"/>
      <c r="EIL1" s="142"/>
      <c r="EIM1" s="142"/>
      <c r="EIN1" s="142"/>
      <c r="EIO1" s="142"/>
      <c r="EIP1" s="142"/>
      <c r="EIQ1" s="142"/>
      <c r="EIR1" s="142"/>
      <c r="EIS1" s="142"/>
      <c r="EIT1" s="142"/>
      <c r="EIU1" s="142"/>
      <c r="EIV1" s="142"/>
      <c r="EIW1" s="142"/>
      <c r="EIX1" s="142"/>
      <c r="EIY1" s="142"/>
      <c r="EIZ1" s="142"/>
      <c r="EJA1" s="142"/>
      <c r="EJB1" s="142"/>
      <c r="EJC1" s="142"/>
      <c r="EJD1" s="142"/>
      <c r="EJE1" s="142"/>
      <c r="EJF1" s="142"/>
      <c r="EJG1" s="142"/>
      <c r="EJH1" s="142"/>
      <c r="EJI1" s="142"/>
      <c r="EJJ1" s="142"/>
      <c r="EJK1" s="142"/>
      <c r="EJL1" s="142"/>
      <c r="EJM1" s="142"/>
      <c r="EJN1" s="142"/>
      <c r="EJO1" s="142"/>
      <c r="EJP1" s="142"/>
      <c r="EJQ1" s="142"/>
      <c r="EJR1" s="142"/>
      <c r="EJS1" s="142"/>
      <c r="EJT1" s="142"/>
      <c r="EJU1" s="142"/>
      <c r="EJV1" s="142"/>
      <c r="EJW1" s="142"/>
      <c r="EJX1" s="142"/>
      <c r="EJY1" s="142"/>
      <c r="EJZ1" s="142"/>
      <c r="EKA1" s="142"/>
      <c r="EKB1" s="142"/>
      <c r="EKC1" s="142"/>
      <c r="EKD1" s="142"/>
      <c r="EKE1" s="142"/>
      <c r="EKF1" s="142"/>
      <c r="EKG1" s="142"/>
      <c r="EKH1" s="142"/>
      <c r="EKI1" s="142"/>
      <c r="EKJ1" s="142"/>
      <c r="EKK1" s="142"/>
      <c r="EKL1" s="142"/>
      <c r="EKM1" s="142"/>
      <c r="EKN1" s="142"/>
      <c r="EKO1" s="142"/>
      <c r="EKP1" s="142"/>
      <c r="EKQ1" s="142"/>
      <c r="EKR1" s="142"/>
      <c r="EKS1" s="142"/>
      <c r="EKT1" s="142"/>
      <c r="EKU1" s="142"/>
      <c r="EKV1" s="142"/>
      <c r="EKW1" s="142"/>
      <c r="EKX1" s="142"/>
      <c r="EKY1" s="142"/>
      <c r="EKZ1" s="142"/>
      <c r="ELA1" s="142"/>
      <c r="ELB1" s="142"/>
      <c r="ELC1" s="142"/>
      <c r="ELD1" s="142"/>
      <c r="ELE1" s="142"/>
      <c r="ELF1" s="142"/>
      <c r="ELG1" s="142"/>
      <c r="ELH1" s="142"/>
      <c r="ELI1" s="142"/>
      <c r="ELJ1" s="142"/>
      <c r="ELK1" s="142"/>
      <c r="ELL1" s="142"/>
      <c r="ELM1" s="142"/>
      <c r="ELN1" s="142"/>
      <c r="ELO1" s="142"/>
      <c r="ELP1" s="142"/>
      <c r="ELQ1" s="142"/>
      <c r="ELR1" s="142"/>
      <c r="ELS1" s="142"/>
      <c r="ELT1" s="142"/>
      <c r="ELU1" s="142"/>
      <c r="ELV1" s="142"/>
      <c r="ELW1" s="142"/>
      <c r="ELX1" s="142"/>
      <c r="ELY1" s="142"/>
      <c r="ELZ1" s="142"/>
      <c r="EMA1" s="142"/>
      <c r="EMB1" s="142"/>
      <c r="EMC1" s="142"/>
      <c r="EMD1" s="142"/>
      <c r="EME1" s="142"/>
      <c r="EMF1" s="142"/>
      <c r="EMG1" s="142"/>
      <c r="EMH1" s="142"/>
      <c r="EMI1" s="142"/>
      <c r="EMJ1" s="142"/>
      <c r="EMK1" s="142"/>
      <c r="EML1" s="142"/>
      <c r="EMM1" s="142"/>
      <c r="EMN1" s="142"/>
      <c r="EMO1" s="142"/>
      <c r="EMP1" s="142"/>
      <c r="EMQ1" s="142"/>
      <c r="EMR1" s="142"/>
      <c r="EMS1" s="142"/>
      <c r="EMT1" s="142"/>
      <c r="EMU1" s="142"/>
      <c r="EMV1" s="142"/>
      <c r="EMW1" s="142"/>
      <c r="EMX1" s="142"/>
      <c r="EMY1" s="142"/>
      <c r="EMZ1" s="142"/>
      <c r="ENA1" s="142"/>
      <c r="ENB1" s="142"/>
      <c r="ENC1" s="142"/>
      <c r="END1" s="142"/>
      <c r="ENE1" s="142"/>
      <c r="ENF1" s="142"/>
      <c r="ENG1" s="142"/>
      <c r="ENH1" s="142"/>
      <c r="ENI1" s="142"/>
      <c r="ENJ1" s="142"/>
      <c r="ENK1" s="142"/>
      <c r="ENL1" s="142"/>
      <c r="ENM1" s="142"/>
      <c r="ENN1" s="142"/>
      <c r="ENO1" s="142"/>
      <c r="ENP1" s="142"/>
      <c r="ENQ1" s="142"/>
      <c r="ENR1" s="142"/>
      <c r="ENS1" s="142"/>
      <c r="ENT1" s="142"/>
      <c r="ENU1" s="142"/>
      <c r="ENV1" s="142"/>
      <c r="ENW1" s="142"/>
      <c r="ENX1" s="142"/>
      <c r="ENY1" s="142"/>
      <c r="ENZ1" s="142"/>
      <c r="EOA1" s="142"/>
      <c r="EOB1" s="142"/>
      <c r="EOC1" s="142"/>
      <c r="EOD1" s="142"/>
      <c r="EOE1" s="142"/>
      <c r="EOF1" s="142"/>
      <c r="EOG1" s="142"/>
      <c r="EOH1" s="142"/>
      <c r="EOI1" s="142"/>
      <c r="EOJ1" s="142"/>
      <c r="EOK1" s="142"/>
      <c r="EOL1" s="142"/>
      <c r="EOM1" s="142"/>
      <c r="EON1" s="142"/>
      <c r="EOO1" s="142"/>
      <c r="EOP1" s="142"/>
      <c r="EOQ1" s="142"/>
      <c r="EOR1" s="142"/>
      <c r="EOS1" s="142"/>
      <c r="EOT1" s="142"/>
      <c r="EOU1" s="142"/>
      <c r="EOV1" s="142"/>
      <c r="EOW1" s="142"/>
      <c r="EOX1" s="142"/>
      <c r="EOY1" s="142"/>
      <c r="EOZ1" s="142"/>
      <c r="EPA1" s="142"/>
      <c r="EPB1" s="142"/>
      <c r="EPC1" s="142"/>
      <c r="EPD1" s="142"/>
      <c r="EPE1" s="142"/>
      <c r="EPF1" s="142"/>
      <c r="EPG1" s="142"/>
      <c r="EPH1" s="142"/>
      <c r="EPI1" s="142"/>
      <c r="EPJ1" s="142"/>
      <c r="EPK1" s="142"/>
      <c r="EPL1" s="142"/>
      <c r="EPM1" s="142"/>
      <c r="EPN1" s="142"/>
      <c r="EPO1" s="142"/>
      <c r="EPP1" s="142"/>
      <c r="EPQ1" s="142"/>
      <c r="EPR1" s="142"/>
      <c r="EPS1" s="142"/>
      <c r="EPT1" s="142"/>
      <c r="EPU1" s="142"/>
      <c r="EPV1" s="142"/>
      <c r="EPW1" s="142"/>
      <c r="EPX1" s="142"/>
      <c r="EPY1" s="142"/>
      <c r="EPZ1" s="142"/>
      <c r="EQA1" s="142"/>
      <c r="EQB1" s="142"/>
      <c r="EQC1" s="142"/>
      <c r="EQD1" s="142"/>
      <c r="EQE1" s="142"/>
      <c r="EQF1" s="142"/>
      <c r="EQG1" s="142"/>
      <c r="EQH1" s="142"/>
      <c r="EQI1" s="142"/>
      <c r="EQJ1" s="142"/>
      <c r="EQK1" s="142"/>
      <c r="EQL1" s="142"/>
      <c r="EQM1" s="142"/>
      <c r="EQN1" s="142"/>
      <c r="EQO1" s="142"/>
      <c r="EQP1" s="142"/>
      <c r="EQQ1" s="142"/>
      <c r="EQR1" s="142"/>
      <c r="EQS1" s="142"/>
      <c r="EQT1" s="142"/>
      <c r="EQU1" s="142"/>
      <c r="EQV1" s="142"/>
      <c r="EQW1" s="142"/>
      <c r="EQX1" s="142"/>
      <c r="EQY1" s="142"/>
      <c r="EQZ1" s="142"/>
      <c r="ERA1" s="142"/>
      <c r="ERB1" s="142"/>
      <c r="ERC1" s="142"/>
      <c r="ERD1" s="142"/>
      <c r="ERE1" s="142"/>
      <c r="ERF1" s="142"/>
      <c r="ERG1" s="142"/>
      <c r="ERH1" s="142"/>
      <c r="ERI1" s="142"/>
      <c r="ERJ1" s="142"/>
      <c r="ERK1" s="142"/>
      <c r="ERL1" s="142"/>
      <c r="ERM1" s="142"/>
      <c r="ERN1" s="142"/>
      <c r="ERO1" s="142"/>
      <c r="ERP1" s="142"/>
      <c r="ERQ1" s="142"/>
      <c r="ERR1" s="142"/>
      <c r="ERS1" s="142"/>
      <c r="ERT1" s="142"/>
      <c r="ERU1" s="142"/>
      <c r="ERV1" s="142"/>
      <c r="ERW1" s="142"/>
      <c r="ERX1" s="142"/>
      <c r="ERY1" s="142"/>
      <c r="ERZ1" s="142"/>
      <c r="ESA1" s="142"/>
      <c r="ESB1" s="142"/>
      <c r="ESC1" s="142"/>
      <c r="ESD1" s="142"/>
      <c r="ESE1" s="142"/>
      <c r="ESF1" s="142"/>
      <c r="ESG1" s="142"/>
      <c r="ESH1" s="142"/>
      <c r="ESI1" s="142"/>
      <c r="ESJ1" s="142"/>
      <c r="ESK1" s="142"/>
      <c r="ESL1" s="142"/>
      <c r="ESM1" s="142"/>
      <c r="ESN1" s="142"/>
      <c r="ESO1" s="142"/>
      <c r="ESP1" s="142"/>
      <c r="ESQ1" s="142"/>
      <c r="ESR1" s="142"/>
      <c r="ESS1" s="142"/>
      <c r="EST1" s="142"/>
      <c r="ESU1" s="142"/>
      <c r="ESV1" s="142"/>
      <c r="ESW1" s="142"/>
      <c r="ESX1" s="142"/>
      <c r="ESY1" s="142"/>
      <c r="ESZ1" s="142"/>
      <c r="ETA1" s="142"/>
      <c r="ETB1" s="142"/>
      <c r="ETC1" s="142"/>
      <c r="ETD1" s="142"/>
      <c r="ETE1" s="142"/>
      <c r="ETF1" s="142"/>
      <c r="ETG1" s="142"/>
      <c r="ETH1" s="142"/>
      <c r="ETI1" s="142"/>
      <c r="ETJ1" s="142"/>
      <c r="ETK1" s="142"/>
      <c r="ETL1" s="142"/>
      <c r="ETM1" s="142"/>
      <c r="ETN1" s="142"/>
      <c r="ETO1" s="142"/>
      <c r="ETP1" s="142"/>
      <c r="ETQ1" s="142"/>
      <c r="ETR1" s="142"/>
      <c r="ETS1" s="142"/>
      <c r="ETT1" s="142"/>
      <c r="ETU1" s="142"/>
      <c r="ETV1" s="142"/>
      <c r="ETW1" s="142"/>
      <c r="ETX1" s="142"/>
      <c r="ETY1" s="142"/>
      <c r="ETZ1" s="142"/>
      <c r="EUA1" s="142"/>
      <c r="EUB1" s="142"/>
      <c r="EUC1" s="142"/>
      <c r="EUD1" s="142"/>
      <c r="EUE1" s="142"/>
      <c r="EUF1" s="142"/>
      <c r="EUG1" s="142"/>
      <c r="EUH1" s="142"/>
      <c r="EUI1" s="142"/>
      <c r="EUJ1" s="142"/>
      <c r="EUK1" s="142"/>
      <c r="EUL1" s="142"/>
      <c r="EUM1" s="142"/>
      <c r="EUN1" s="142"/>
      <c r="EUO1" s="142"/>
      <c r="EUP1" s="142"/>
      <c r="EUQ1" s="142"/>
      <c r="EUR1" s="142"/>
      <c r="EUS1" s="142"/>
      <c r="EUT1" s="142"/>
      <c r="EUU1" s="142"/>
      <c r="EUV1" s="142"/>
      <c r="EUW1" s="142"/>
      <c r="EUX1" s="142"/>
      <c r="EUY1" s="142"/>
      <c r="EUZ1" s="142"/>
      <c r="EVA1" s="142"/>
      <c r="EVB1" s="142"/>
      <c r="EVC1" s="142"/>
      <c r="EVD1" s="142"/>
      <c r="EVE1" s="142"/>
      <c r="EVF1" s="142"/>
      <c r="EVG1" s="142"/>
      <c r="EVH1" s="142"/>
      <c r="EVI1" s="142"/>
      <c r="EVJ1" s="142"/>
      <c r="EVK1" s="142"/>
      <c r="EVL1" s="142"/>
      <c r="EVM1" s="142"/>
      <c r="EVN1" s="142"/>
      <c r="EVO1" s="142"/>
      <c r="EVP1" s="142"/>
      <c r="EVQ1" s="142"/>
      <c r="EVR1" s="142"/>
      <c r="EVS1" s="142"/>
      <c r="EVT1" s="142"/>
      <c r="EVU1" s="142"/>
      <c r="EVV1" s="142"/>
      <c r="EVW1" s="142"/>
      <c r="EVX1" s="142"/>
      <c r="EVY1" s="142"/>
      <c r="EVZ1" s="142"/>
      <c r="EWA1" s="142"/>
      <c r="EWB1" s="142"/>
      <c r="EWC1" s="142"/>
      <c r="EWD1" s="142"/>
      <c r="EWE1" s="142"/>
      <c r="EWF1" s="142"/>
      <c r="EWG1" s="142"/>
      <c r="EWH1" s="142"/>
      <c r="EWI1" s="142"/>
      <c r="EWJ1" s="142"/>
      <c r="EWK1" s="142"/>
      <c r="EWL1" s="142"/>
      <c r="EWM1" s="142"/>
      <c r="EWN1" s="142"/>
      <c r="EWO1" s="142"/>
      <c r="EWP1" s="142"/>
      <c r="EWQ1" s="142"/>
      <c r="EWR1" s="142"/>
      <c r="EWS1" s="142"/>
      <c r="EWT1" s="142"/>
      <c r="EWU1" s="142"/>
      <c r="EWV1" s="142"/>
      <c r="EWW1" s="142"/>
      <c r="EWX1" s="142"/>
      <c r="EWY1" s="142"/>
      <c r="EWZ1" s="142"/>
      <c r="EXA1" s="142"/>
      <c r="EXB1" s="142"/>
      <c r="EXC1" s="142"/>
      <c r="EXD1" s="142"/>
      <c r="EXE1" s="142"/>
      <c r="EXF1" s="142"/>
      <c r="EXG1" s="142"/>
      <c r="EXH1" s="142"/>
      <c r="EXI1" s="142"/>
      <c r="EXJ1" s="142"/>
      <c r="EXK1" s="142"/>
      <c r="EXL1" s="142"/>
      <c r="EXM1" s="142"/>
      <c r="EXN1" s="142"/>
      <c r="EXO1" s="142"/>
      <c r="EXP1" s="142"/>
      <c r="EXQ1" s="142"/>
      <c r="EXR1" s="142"/>
      <c r="EXS1" s="142"/>
      <c r="EXT1" s="142"/>
      <c r="EXU1" s="142"/>
      <c r="EXV1" s="142"/>
      <c r="EXW1" s="142"/>
      <c r="EXX1" s="142"/>
      <c r="EXY1" s="142"/>
      <c r="EXZ1" s="142"/>
      <c r="EYA1" s="142"/>
      <c r="EYB1" s="142"/>
      <c r="EYC1" s="142"/>
      <c r="EYD1" s="142"/>
      <c r="EYE1" s="142"/>
      <c r="EYF1" s="142"/>
      <c r="EYG1" s="142"/>
      <c r="EYH1" s="142"/>
      <c r="EYI1" s="142"/>
      <c r="EYJ1" s="142"/>
      <c r="EYK1" s="142"/>
      <c r="EYL1" s="142"/>
      <c r="EYM1" s="142"/>
      <c r="EYN1" s="142"/>
      <c r="EYO1" s="142"/>
      <c r="EYP1" s="142"/>
      <c r="EYQ1" s="142"/>
      <c r="EYR1" s="142"/>
      <c r="EYS1" s="142"/>
      <c r="EYT1" s="142"/>
      <c r="EYU1" s="142"/>
      <c r="EYV1" s="142"/>
      <c r="EYW1" s="142"/>
      <c r="EYX1" s="142"/>
      <c r="EYY1" s="142"/>
      <c r="EYZ1" s="142"/>
      <c r="EZA1" s="142"/>
      <c r="EZB1" s="142"/>
      <c r="EZC1" s="142"/>
      <c r="EZD1" s="142"/>
      <c r="EZE1" s="142"/>
      <c r="EZF1" s="142"/>
      <c r="EZG1" s="142"/>
      <c r="EZH1" s="142"/>
      <c r="EZI1" s="142"/>
      <c r="EZJ1" s="142"/>
      <c r="EZK1" s="142"/>
      <c r="EZL1" s="142"/>
      <c r="EZM1" s="142"/>
      <c r="EZN1" s="142"/>
      <c r="EZO1" s="142"/>
      <c r="EZP1" s="142"/>
      <c r="EZQ1" s="142"/>
      <c r="EZR1" s="142"/>
      <c r="EZS1" s="142"/>
      <c r="EZT1" s="142"/>
      <c r="EZU1" s="142"/>
      <c r="EZV1" s="142"/>
      <c r="EZW1" s="142"/>
      <c r="EZX1" s="142"/>
      <c r="EZY1" s="142"/>
      <c r="EZZ1" s="142"/>
      <c r="FAA1" s="142"/>
      <c r="FAB1" s="142"/>
      <c r="FAC1" s="142"/>
      <c r="FAD1" s="142"/>
      <c r="FAE1" s="142"/>
      <c r="FAF1" s="142"/>
      <c r="FAG1" s="142"/>
      <c r="FAH1" s="142"/>
      <c r="FAI1" s="142"/>
      <c r="FAJ1" s="142"/>
      <c r="FAK1" s="142"/>
      <c r="FAL1" s="142"/>
      <c r="FAM1" s="142"/>
      <c r="FAN1" s="142"/>
      <c r="FAO1" s="142"/>
      <c r="FAP1" s="142"/>
      <c r="FAQ1" s="142"/>
      <c r="FAR1" s="142"/>
      <c r="FAS1" s="142"/>
      <c r="FAT1" s="142"/>
      <c r="FAU1" s="142"/>
      <c r="FAV1" s="142"/>
      <c r="FAW1" s="142"/>
      <c r="FAX1" s="142"/>
      <c r="FAY1" s="142"/>
      <c r="FAZ1" s="142"/>
      <c r="FBA1" s="142"/>
      <c r="FBB1" s="142"/>
      <c r="FBC1" s="142"/>
      <c r="FBD1" s="142"/>
      <c r="FBE1" s="142"/>
      <c r="FBF1" s="142"/>
      <c r="FBG1" s="142"/>
      <c r="FBH1" s="142"/>
      <c r="FBI1" s="142"/>
      <c r="FBJ1" s="142"/>
      <c r="FBK1" s="142"/>
      <c r="FBL1" s="142"/>
      <c r="FBM1" s="142"/>
      <c r="FBN1" s="142"/>
      <c r="FBO1" s="142"/>
      <c r="FBP1" s="142"/>
      <c r="FBQ1" s="142"/>
      <c r="FBR1" s="142"/>
      <c r="FBS1" s="142"/>
      <c r="FBT1" s="142"/>
      <c r="FBU1" s="142"/>
      <c r="FBV1" s="142"/>
      <c r="FBW1" s="142"/>
      <c r="FBX1" s="142"/>
      <c r="FBY1" s="142"/>
      <c r="FBZ1" s="142"/>
      <c r="FCA1" s="142"/>
      <c r="FCB1" s="142"/>
      <c r="FCC1" s="142"/>
      <c r="FCD1" s="142"/>
      <c r="FCE1" s="142"/>
      <c r="FCF1" s="142"/>
      <c r="FCG1" s="142"/>
      <c r="FCH1" s="142"/>
      <c r="FCI1" s="142"/>
      <c r="FCJ1" s="142"/>
      <c r="FCK1" s="142"/>
      <c r="FCL1" s="142"/>
      <c r="FCM1" s="142"/>
      <c r="FCN1" s="142"/>
      <c r="FCO1" s="142"/>
      <c r="FCP1" s="142"/>
      <c r="FCQ1" s="142"/>
      <c r="FCR1" s="142"/>
      <c r="FCS1" s="142"/>
      <c r="FCT1" s="142"/>
      <c r="FCU1" s="142"/>
      <c r="FCV1" s="142"/>
      <c r="FCW1" s="142"/>
      <c r="FCX1" s="142"/>
      <c r="FCY1" s="142"/>
      <c r="FCZ1" s="142"/>
      <c r="FDA1" s="142"/>
      <c r="FDB1" s="142"/>
      <c r="FDC1" s="142"/>
      <c r="FDD1" s="142"/>
      <c r="FDE1" s="142"/>
      <c r="FDF1" s="142"/>
      <c r="FDG1" s="142"/>
      <c r="FDH1" s="142"/>
      <c r="FDI1" s="142"/>
      <c r="FDJ1" s="142"/>
      <c r="FDK1" s="142"/>
      <c r="FDL1" s="142"/>
      <c r="FDM1" s="142"/>
      <c r="FDN1" s="142"/>
      <c r="FDO1" s="142"/>
      <c r="FDP1" s="142"/>
      <c r="FDQ1" s="142"/>
      <c r="FDR1" s="142"/>
      <c r="FDS1" s="142"/>
      <c r="FDT1" s="142"/>
      <c r="FDU1" s="142"/>
      <c r="FDV1" s="142"/>
      <c r="FDW1" s="142"/>
      <c r="FDX1" s="142"/>
      <c r="FDY1" s="142"/>
      <c r="FDZ1" s="142"/>
      <c r="FEA1" s="142"/>
      <c r="FEB1" s="142"/>
      <c r="FEC1" s="142"/>
      <c r="FED1" s="142"/>
      <c r="FEE1" s="142"/>
      <c r="FEF1" s="142"/>
      <c r="FEG1" s="142"/>
      <c r="FEH1" s="142"/>
      <c r="FEI1" s="142"/>
      <c r="FEJ1" s="142"/>
      <c r="FEK1" s="142"/>
      <c r="FEL1" s="142"/>
      <c r="FEM1" s="142"/>
      <c r="FEN1" s="142"/>
      <c r="FEO1" s="142"/>
      <c r="FEP1" s="142"/>
      <c r="FEQ1" s="142"/>
      <c r="FER1" s="142"/>
      <c r="FES1" s="142"/>
      <c r="FET1" s="142"/>
      <c r="FEU1" s="142"/>
      <c r="FEV1" s="142"/>
      <c r="FEW1" s="142"/>
      <c r="FEX1" s="142"/>
      <c r="FEY1" s="142"/>
      <c r="FEZ1" s="142"/>
      <c r="FFA1" s="142"/>
      <c r="FFB1" s="142"/>
      <c r="FFC1" s="142"/>
      <c r="FFD1" s="142"/>
      <c r="FFE1" s="142"/>
      <c r="FFF1" s="142"/>
      <c r="FFG1" s="142"/>
      <c r="FFH1" s="142"/>
      <c r="FFI1" s="142"/>
      <c r="FFJ1" s="142"/>
      <c r="FFK1" s="142"/>
      <c r="FFL1" s="142"/>
      <c r="FFM1" s="142"/>
      <c r="FFN1" s="142"/>
      <c r="FFO1" s="142"/>
      <c r="FFP1" s="142"/>
      <c r="FFQ1" s="142"/>
      <c r="FFR1" s="142"/>
      <c r="FFS1" s="142"/>
      <c r="FFT1" s="142"/>
      <c r="FFU1" s="142"/>
      <c r="FFV1" s="142"/>
      <c r="FFW1" s="142"/>
      <c r="FFX1" s="142"/>
      <c r="FFY1" s="142"/>
      <c r="FFZ1" s="142"/>
      <c r="FGA1" s="142"/>
      <c r="FGB1" s="142"/>
      <c r="FGC1" s="142"/>
      <c r="FGD1" s="142"/>
      <c r="FGE1" s="142"/>
      <c r="FGF1" s="142"/>
      <c r="FGG1" s="142"/>
      <c r="FGH1" s="142"/>
      <c r="FGI1" s="142"/>
      <c r="FGJ1" s="142"/>
      <c r="FGK1" s="142"/>
      <c r="FGL1" s="142"/>
      <c r="FGM1" s="142"/>
      <c r="FGN1" s="142"/>
      <c r="FGO1" s="142"/>
      <c r="FGP1" s="142"/>
      <c r="FGQ1" s="142"/>
      <c r="FGR1" s="142"/>
      <c r="FGS1" s="142"/>
      <c r="FGT1" s="142"/>
      <c r="FGU1" s="142"/>
      <c r="FGV1" s="142"/>
      <c r="FGW1" s="142"/>
      <c r="FGX1" s="142"/>
      <c r="FGY1" s="142"/>
      <c r="FGZ1" s="142"/>
      <c r="FHA1" s="142"/>
      <c r="FHB1" s="142"/>
      <c r="FHC1" s="142"/>
      <c r="FHD1" s="142"/>
      <c r="FHE1" s="142"/>
      <c r="FHF1" s="142"/>
      <c r="FHG1" s="142"/>
      <c r="FHH1" s="142"/>
      <c r="FHI1" s="142"/>
      <c r="FHJ1" s="142"/>
      <c r="FHK1" s="142"/>
      <c r="FHL1" s="142"/>
      <c r="FHM1" s="142"/>
      <c r="FHN1" s="142"/>
      <c r="FHO1" s="142"/>
      <c r="FHP1" s="142"/>
      <c r="FHQ1" s="142"/>
      <c r="FHR1" s="142"/>
      <c r="FHS1" s="142"/>
      <c r="FHT1" s="142"/>
      <c r="FHU1" s="142"/>
      <c r="FHV1" s="142"/>
      <c r="FHW1" s="142"/>
      <c r="FHX1" s="142"/>
      <c r="FHY1" s="142"/>
      <c r="FHZ1" s="142"/>
      <c r="FIA1" s="142"/>
      <c r="FIB1" s="142"/>
      <c r="FIC1" s="142"/>
      <c r="FID1" s="142"/>
      <c r="FIE1" s="142"/>
      <c r="FIF1" s="142"/>
      <c r="FIG1" s="142"/>
      <c r="FIH1" s="142"/>
      <c r="FII1" s="142"/>
      <c r="FIJ1" s="142"/>
      <c r="FIK1" s="142"/>
      <c r="FIL1" s="142"/>
      <c r="FIM1" s="142"/>
      <c r="FIN1" s="142"/>
      <c r="FIO1" s="142"/>
      <c r="FIP1" s="142"/>
      <c r="FIQ1" s="142"/>
      <c r="FIR1" s="142"/>
      <c r="FIS1" s="142"/>
      <c r="FIT1" s="142"/>
      <c r="FIU1" s="142"/>
      <c r="FIV1" s="142"/>
      <c r="FIW1" s="142"/>
      <c r="FIX1" s="142"/>
      <c r="FIY1" s="142"/>
      <c r="FIZ1" s="142"/>
      <c r="FJA1" s="142"/>
      <c r="FJB1" s="142"/>
      <c r="FJC1" s="142"/>
      <c r="FJD1" s="142"/>
      <c r="FJE1" s="142"/>
      <c r="FJF1" s="142"/>
      <c r="FJG1" s="142"/>
      <c r="FJH1" s="142"/>
      <c r="FJI1" s="142"/>
      <c r="FJJ1" s="142"/>
      <c r="FJK1" s="142"/>
      <c r="FJL1" s="142"/>
      <c r="FJM1" s="142"/>
      <c r="FJN1" s="142"/>
      <c r="FJO1" s="142"/>
      <c r="FJP1" s="142"/>
      <c r="FJQ1" s="142"/>
      <c r="FJR1" s="142"/>
      <c r="FJS1" s="142"/>
      <c r="FJT1" s="142"/>
      <c r="FJU1" s="142"/>
      <c r="FJV1" s="142"/>
      <c r="FJW1" s="142"/>
      <c r="FJX1" s="142"/>
      <c r="FJY1" s="142"/>
      <c r="FJZ1" s="142"/>
      <c r="FKA1" s="142"/>
      <c r="FKB1" s="142"/>
      <c r="FKC1" s="142"/>
      <c r="FKD1" s="142"/>
      <c r="FKE1" s="142"/>
      <c r="FKF1" s="142"/>
      <c r="FKG1" s="142"/>
      <c r="FKH1" s="142"/>
      <c r="FKI1" s="142"/>
      <c r="FKJ1" s="142"/>
      <c r="FKK1" s="142"/>
      <c r="FKL1" s="142"/>
      <c r="FKM1" s="142"/>
      <c r="FKN1" s="142"/>
      <c r="FKO1" s="142"/>
      <c r="FKP1" s="142"/>
      <c r="FKQ1" s="142"/>
      <c r="FKR1" s="142"/>
      <c r="FKS1" s="142"/>
      <c r="FKT1" s="142"/>
      <c r="FKU1" s="142"/>
      <c r="FKV1" s="142"/>
      <c r="FKW1" s="142"/>
      <c r="FKX1" s="142"/>
      <c r="FKY1" s="142"/>
      <c r="FKZ1" s="142"/>
      <c r="FLA1" s="142"/>
      <c r="FLB1" s="142"/>
      <c r="FLC1" s="142"/>
      <c r="FLD1" s="142"/>
      <c r="FLE1" s="142"/>
      <c r="FLF1" s="142"/>
      <c r="FLG1" s="142"/>
      <c r="FLH1" s="142"/>
      <c r="FLI1" s="142"/>
      <c r="FLJ1" s="142"/>
      <c r="FLK1" s="142"/>
      <c r="FLL1" s="142"/>
      <c r="FLM1" s="142"/>
      <c r="FLN1" s="142"/>
      <c r="FLO1" s="142"/>
      <c r="FLP1" s="142"/>
      <c r="FLQ1" s="142"/>
      <c r="FLR1" s="142"/>
      <c r="FLS1" s="142"/>
      <c r="FLT1" s="142"/>
      <c r="FLU1" s="142"/>
      <c r="FLV1" s="142"/>
      <c r="FLW1" s="142"/>
      <c r="FLX1" s="142"/>
      <c r="FLY1" s="142"/>
      <c r="FLZ1" s="142"/>
      <c r="FMA1" s="142"/>
      <c r="FMB1" s="142"/>
      <c r="FMC1" s="142"/>
      <c r="FMD1" s="142"/>
      <c r="FME1" s="142"/>
      <c r="FMF1" s="142"/>
      <c r="FMG1" s="142"/>
      <c r="FMH1" s="142"/>
      <c r="FMI1" s="142"/>
      <c r="FMJ1" s="142"/>
      <c r="FMK1" s="142"/>
      <c r="FML1" s="142"/>
      <c r="FMM1" s="142"/>
      <c r="FMN1" s="142"/>
      <c r="FMO1" s="142"/>
      <c r="FMP1" s="142"/>
      <c r="FMQ1" s="142"/>
      <c r="FMR1" s="142"/>
      <c r="FMS1" s="142"/>
      <c r="FMT1" s="142"/>
      <c r="FMU1" s="142"/>
      <c r="FMV1" s="142"/>
      <c r="FMW1" s="142"/>
      <c r="FMX1" s="142"/>
      <c r="FMY1" s="142"/>
      <c r="FMZ1" s="142"/>
      <c r="FNA1" s="142"/>
      <c r="FNB1" s="142"/>
      <c r="FNC1" s="142"/>
      <c r="FND1" s="142"/>
      <c r="FNE1" s="142"/>
      <c r="FNF1" s="142"/>
      <c r="FNG1" s="142"/>
      <c r="FNH1" s="142"/>
      <c r="FNI1" s="142"/>
      <c r="FNJ1" s="142"/>
      <c r="FNK1" s="142"/>
      <c r="FNL1" s="142"/>
      <c r="FNM1" s="142"/>
      <c r="FNN1" s="142"/>
      <c r="FNO1" s="142"/>
      <c r="FNP1" s="142"/>
      <c r="FNQ1" s="142"/>
      <c r="FNR1" s="142"/>
      <c r="FNS1" s="142"/>
      <c r="FNT1" s="142"/>
      <c r="FNU1" s="142"/>
      <c r="FNV1" s="142"/>
      <c r="FNW1" s="142"/>
      <c r="FNX1" s="142"/>
      <c r="FNY1" s="142"/>
      <c r="FNZ1" s="142"/>
      <c r="FOA1" s="142"/>
      <c r="FOB1" s="142"/>
      <c r="FOC1" s="142"/>
      <c r="FOD1" s="142"/>
      <c r="FOE1" s="142"/>
      <c r="FOF1" s="142"/>
      <c r="FOG1" s="142"/>
      <c r="FOH1" s="142"/>
      <c r="FOI1" s="142"/>
      <c r="FOJ1" s="142"/>
      <c r="FOK1" s="142"/>
      <c r="FOL1" s="142"/>
      <c r="FOM1" s="142"/>
      <c r="FON1" s="142"/>
      <c r="FOO1" s="142"/>
      <c r="FOP1" s="142"/>
      <c r="FOQ1" s="142"/>
      <c r="FOR1" s="142"/>
      <c r="FOS1" s="142"/>
      <c r="FOT1" s="142"/>
      <c r="FOU1" s="142"/>
      <c r="FOV1" s="142"/>
      <c r="FOW1" s="142"/>
      <c r="FOX1" s="142"/>
      <c r="FOY1" s="142"/>
      <c r="FOZ1" s="142"/>
      <c r="FPA1" s="142"/>
      <c r="FPB1" s="142"/>
      <c r="FPC1" s="142"/>
      <c r="FPD1" s="142"/>
      <c r="FPE1" s="142"/>
      <c r="FPF1" s="142"/>
      <c r="FPG1" s="142"/>
      <c r="FPH1" s="142"/>
      <c r="FPI1" s="142"/>
      <c r="FPJ1" s="142"/>
      <c r="FPK1" s="142"/>
      <c r="FPL1" s="142"/>
      <c r="FPM1" s="142"/>
      <c r="FPN1" s="142"/>
      <c r="FPO1" s="142"/>
      <c r="FPP1" s="142"/>
      <c r="FPQ1" s="142"/>
      <c r="FPR1" s="142"/>
      <c r="FPS1" s="142"/>
      <c r="FPT1" s="142"/>
      <c r="FPU1" s="142"/>
      <c r="FPV1" s="142"/>
      <c r="FPW1" s="142"/>
      <c r="FPX1" s="142"/>
      <c r="FPY1" s="142"/>
      <c r="FPZ1" s="142"/>
      <c r="FQA1" s="142"/>
      <c r="FQB1" s="142"/>
      <c r="FQC1" s="142"/>
      <c r="FQD1" s="142"/>
      <c r="FQE1" s="142"/>
      <c r="FQF1" s="142"/>
      <c r="FQG1" s="142"/>
      <c r="FQH1" s="142"/>
      <c r="FQI1" s="142"/>
      <c r="FQJ1" s="142"/>
      <c r="FQK1" s="142"/>
      <c r="FQL1" s="142"/>
      <c r="FQM1" s="142"/>
      <c r="FQN1" s="142"/>
      <c r="FQO1" s="142"/>
      <c r="FQP1" s="142"/>
      <c r="FQQ1" s="142"/>
      <c r="FQR1" s="142"/>
      <c r="FQS1" s="142"/>
      <c r="FQT1" s="142"/>
      <c r="FQU1" s="142"/>
      <c r="FQV1" s="142"/>
      <c r="FQW1" s="142"/>
      <c r="FQX1" s="142"/>
      <c r="FQY1" s="142"/>
      <c r="FQZ1" s="142"/>
      <c r="FRA1" s="142"/>
      <c r="FRB1" s="142"/>
      <c r="FRC1" s="142"/>
      <c r="FRD1" s="142"/>
      <c r="FRE1" s="142"/>
      <c r="FRF1" s="142"/>
      <c r="FRG1" s="142"/>
      <c r="FRH1" s="142"/>
      <c r="FRI1" s="142"/>
      <c r="FRJ1" s="142"/>
      <c r="FRK1" s="142"/>
      <c r="FRL1" s="142"/>
      <c r="FRM1" s="142"/>
      <c r="FRN1" s="142"/>
      <c r="FRO1" s="142"/>
      <c r="FRP1" s="142"/>
      <c r="FRQ1" s="142"/>
      <c r="FRR1" s="142"/>
      <c r="FRS1" s="142"/>
      <c r="FRT1" s="142"/>
      <c r="FRU1" s="142"/>
      <c r="FRV1" s="142"/>
      <c r="FRW1" s="142"/>
      <c r="FRX1" s="142"/>
      <c r="FRY1" s="142"/>
      <c r="FRZ1" s="142"/>
      <c r="FSA1" s="142"/>
      <c r="FSB1" s="142"/>
      <c r="FSC1" s="142"/>
      <c r="FSD1" s="142"/>
      <c r="FSE1" s="142"/>
      <c r="FSF1" s="142"/>
      <c r="FSG1" s="142"/>
      <c r="FSH1" s="142"/>
      <c r="FSI1" s="142"/>
      <c r="FSJ1" s="142"/>
      <c r="FSK1" s="142"/>
      <c r="FSL1" s="142"/>
      <c r="FSM1" s="142"/>
      <c r="FSN1" s="142"/>
      <c r="FSO1" s="142"/>
      <c r="FSP1" s="142"/>
      <c r="FSQ1" s="142"/>
      <c r="FSR1" s="142"/>
      <c r="FSS1" s="142"/>
      <c r="FST1" s="142"/>
      <c r="FSU1" s="142"/>
      <c r="FSV1" s="142"/>
      <c r="FSW1" s="142"/>
      <c r="FSX1" s="142"/>
      <c r="FSY1" s="142"/>
      <c r="FSZ1" s="142"/>
      <c r="FTA1" s="142"/>
      <c r="FTB1" s="142"/>
      <c r="FTC1" s="142"/>
      <c r="FTD1" s="142"/>
      <c r="FTE1" s="142"/>
      <c r="FTF1" s="142"/>
      <c r="FTG1" s="142"/>
      <c r="FTH1" s="142"/>
      <c r="FTI1" s="142"/>
      <c r="FTJ1" s="142"/>
      <c r="FTK1" s="142"/>
      <c r="FTL1" s="142"/>
      <c r="FTM1" s="142"/>
      <c r="FTN1" s="142"/>
      <c r="FTO1" s="142"/>
      <c r="FTP1" s="142"/>
      <c r="FTQ1" s="142"/>
      <c r="FTR1" s="142"/>
      <c r="FTS1" s="142"/>
      <c r="FTT1" s="142"/>
      <c r="FTU1" s="142"/>
      <c r="FTV1" s="142"/>
      <c r="FTW1" s="142"/>
      <c r="FTX1" s="142"/>
      <c r="FTY1" s="142"/>
      <c r="FTZ1" s="142"/>
      <c r="FUA1" s="142"/>
      <c r="FUB1" s="142"/>
      <c r="FUC1" s="142"/>
      <c r="FUD1" s="142"/>
      <c r="FUE1" s="142"/>
      <c r="FUF1" s="142"/>
      <c r="FUG1" s="142"/>
      <c r="FUH1" s="142"/>
      <c r="FUI1" s="142"/>
      <c r="FUJ1" s="142"/>
      <c r="FUK1" s="142"/>
      <c r="FUL1" s="142"/>
      <c r="FUM1" s="142"/>
      <c r="FUN1" s="142"/>
      <c r="FUO1" s="142"/>
      <c r="FUP1" s="142"/>
      <c r="FUQ1" s="142"/>
      <c r="FUR1" s="142"/>
      <c r="FUS1" s="142"/>
      <c r="FUT1" s="142"/>
      <c r="FUU1" s="142"/>
      <c r="FUV1" s="142"/>
      <c r="FUW1" s="142"/>
      <c r="FUX1" s="142"/>
      <c r="FUY1" s="142"/>
      <c r="FUZ1" s="142"/>
      <c r="FVA1" s="142"/>
      <c r="FVB1" s="142"/>
      <c r="FVC1" s="142"/>
      <c r="FVD1" s="142"/>
      <c r="FVE1" s="142"/>
      <c r="FVF1" s="142"/>
      <c r="FVG1" s="142"/>
      <c r="FVH1" s="142"/>
      <c r="FVI1" s="142"/>
      <c r="FVJ1" s="142"/>
      <c r="FVK1" s="142"/>
      <c r="FVL1" s="142"/>
      <c r="FVM1" s="142"/>
      <c r="FVN1" s="142"/>
      <c r="FVO1" s="142"/>
      <c r="FVP1" s="142"/>
      <c r="FVQ1" s="142"/>
      <c r="FVR1" s="142"/>
      <c r="FVS1" s="142"/>
      <c r="FVT1" s="142"/>
      <c r="FVU1" s="142"/>
      <c r="FVV1" s="142"/>
      <c r="FVW1" s="142"/>
      <c r="FVX1" s="142"/>
      <c r="FVY1" s="142"/>
      <c r="FVZ1" s="142"/>
      <c r="FWA1" s="142"/>
      <c r="FWB1" s="142"/>
      <c r="FWC1" s="142"/>
      <c r="FWD1" s="142"/>
      <c r="FWE1" s="142"/>
      <c r="FWF1" s="142"/>
      <c r="FWG1" s="142"/>
      <c r="FWH1" s="142"/>
      <c r="FWI1" s="142"/>
      <c r="FWJ1" s="142"/>
      <c r="FWK1" s="142"/>
      <c r="FWL1" s="142"/>
      <c r="FWM1" s="142"/>
      <c r="FWN1" s="142"/>
      <c r="FWO1" s="142"/>
      <c r="FWP1" s="142"/>
      <c r="FWQ1" s="142"/>
      <c r="FWR1" s="142"/>
      <c r="FWS1" s="142"/>
      <c r="FWT1" s="142"/>
      <c r="FWU1" s="142"/>
      <c r="FWV1" s="142"/>
      <c r="FWW1" s="142"/>
      <c r="FWX1" s="142"/>
      <c r="FWY1" s="142"/>
      <c r="FWZ1" s="142"/>
      <c r="FXA1" s="142"/>
      <c r="FXB1" s="142"/>
      <c r="FXC1" s="142"/>
      <c r="FXD1" s="142"/>
      <c r="FXE1" s="142"/>
      <c r="FXF1" s="142"/>
      <c r="FXG1" s="142"/>
      <c r="FXH1" s="142"/>
      <c r="FXI1" s="142"/>
      <c r="FXJ1" s="142"/>
      <c r="FXK1" s="142"/>
      <c r="FXL1" s="142"/>
      <c r="FXM1" s="142"/>
      <c r="FXN1" s="142"/>
      <c r="FXO1" s="142"/>
      <c r="FXP1" s="142"/>
      <c r="FXQ1" s="142"/>
      <c r="FXR1" s="142"/>
      <c r="FXS1" s="142"/>
      <c r="FXT1" s="142"/>
      <c r="FXU1" s="142"/>
      <c r="FXV1" s="142"/>
      <c r="FXW1" s="142"/>
      <c r="FXX1" s="142"/>
      <c r="FXY1" s="142"/>
      <c r="FXZ1" s="142"/>
      <c r="FYA1" s="142"/>
      <c r="FYB1" s="142"/>
      <c r="FYC1" s="142"/>
      <c r="FYD1" s="142"/>
      <c r="FYE1" s="142"/>
      <c r="FYF1" s="142"/>
      <c r="FYG1" s="142"/>
      <c r="FYH1" s="142"/>
      <c r="FYI1" s="142"/>
      <c r="FYJ1" s="142"/>
      <c r="FYK1" s="142"/>
      <c r="FYL1" s="142"/>
      <c r="FYM1" s="142"/>
      <c r="FYN1" s="142"/>
      <c r="FYO1" s="142"/>
      <c r="FYP1" s="142"/>
      <c r="FYQ1" s="142"/>
      <c r="FYR1" s="142"/>
      <c r="FYS1" s="142"/>
      <c r="FYT1" s="142"/>
      <c r="FYU1" s="142"/>
      <c r="FYV1" s="142"/>
      <c r="FYW1" s="142"/>
      <c r="FYX1" s="142"/>
      <c r="FYY1" s="142"/>
      <c r="FYZ1" s="142"/>
      <c r="FZA1" s="142"/>
      <c r="FZB1" s="142"/>
      <c r="FZC1" s="142"/>
      <c r="FZD1" s="142"/>
      <c r="FZE1" s="142"/>
      <c r="FZF1" s="142"/>
      <c r="FZG1" s="142"/>
      <c r="FZH1" s="142"/>
      <c r="FZI1" s="142"/>
      <c r="FZJ1" s="142"/>
      <c r="FZK1" s="142"/>
      <c r="FZL1" s="142"/>
      <c r="FZM1" s="142"/>
      <c r="FZN1" s="142"/>
      <c r="FZO1" s="142"/>
      <c r="FZP1" s="142"/>
      <c r="FZQ1" s="142"/>
      <c r="FZR1" s="142"/>
      <c r="FZS1" s="142"/>
      <c r="FZT1" s="142"/>
      <c r="FZU1" s="142"/>
      <c r="FZV1" s="142"/>
      <c r="FZW1" s="142"/>
      <c r="FZX1" s="142"/>
      <c r="FZY1" s="142"/>
      <c r="FZZ1" s="142"/>
      <c r="GAA1" s="142"/>
      <c r="GAB1" s="142"/>
      <c r="GAC1" s="142"/>
      <c r="GAD1" s="142"/>
      <c r="GAE1" s="142"/>
      <c r="GAF1" s="142"/>
      <c r="GAG1" s="142"/>
      <c r="GAH1" s="142"/>
      <c r="GAI1" s="142"/>
      <c r="GAJ1" s="142"/>
      <c r="GAK1" s="142"/>
      <c r="GAL1" s="142"/>
      <c r="GAM1" s="142"/>
      <c r="GAN1" s="142"/>
      <c r="GAO1" s="142"/>
      <c r="GAP1" s="142"/>
      <c r="GAQ1" s="142"/>
      <c r="GAR1" s="142"/>
      <c r="GAS1" s="142"/>
      <c r="GAT1" s="142"/>
      <c r="GAU1" s="142"/>
      <c r="GAV1" s="142"/>
      <c r="GAW1" s="142"/>
      <c r="GAX1" s="142"/>
      <c r="GAY1" s="142"/>
      <c r="GAZ1" s="142"/>
      <c r="GBA1" s="142"/>
      <c r="GBB1" s="142"/>
      <c r="GBC1" s="142"/>
      <c r="GBD1" s="142"/>
      <c r="GBE1" s="142"/>
      <c r="GBF1" s="142"/>
      <c r="GBG1" s="142"/>
      <c r="GBH1" s="142"/>
      <c r="GBI1" s="142"/>
      <c r="GBJ1" s="142"/>
      <c r="GBK1" s="142"/>
      <c r="GBL1" s="142"/>
      <c r="GBM1" s="142"/>
      <c r="GBN1" s="142"/>
      <c r="GBO1" s="142"/>
      <c r="GBP1" s="142"/>
      <c r="GBQ1" s="142"/>
      <c r="GBR1" s="142"/>
      <c r="GBS1" s="142"/>
      <c r="GBT1" s="142"/>
      <c r="GBU1" s="142"/>
      <c r="GBV1" s="142"/>
      <c r="GBW1" s="142"/>
      <c r="GBX1" s="142"/>
      <c r="GBY1" s="142"/>
      <c r="GBZ1" s="142"/>
      <c r="GCA1" s="142"/>
      <c r="GCB1" s="142"/>
      <c r="GCC1" s="142"/>
      <c r="GCD1" s="142"/>
      <c r="GCE1" s="142"/>
      <c r="GCF1" s="142"/>
      <c r="GCG1" s="142"/>
      <c r="GCH1" s="142"/>
      <c r="GCI1" s="142"/>
      <c r="GCJ1" s="142"/>
      <c r="GCK1" s="142"/>
      <c r="GCL1" s="142"/>
      <c r="GCM1" s="142"/>
      <c r="GCN1" s="142"/>
      <c r="GCO1" s="142"/>
      <c r="GCP1" s="142"/>
      <c r="GCQ1" s="142"/>
      <c r="GCR1" s="142"/>
      <c r="GCS1" s="142"/>
      <c r="GCT1" s="142"/>
      <c r="GCU1" s="142"/>
      <c r="GCV1" s="142"/>
      <c r="GCW1" s="142"/>
      <c r="GCX1" s="142"/>
      <c r="GCY1" s="142"/>
      <c r="GCZ1" s="142"/>
      <c r="GDA1" s="142"/>
      <c r="GDB1" s="142"/>
      <c r="GDC1" s="142"/>
      <c r="GDD1" s="142"/>
      <c r="GDE1" s="142"/>
      <c r="GDF1" s="142"/>
      <c r="GDG1" s="142"/>
      <c r="GDH1" s="142"/>
      <c r="GDI1" s="142"/>
      <c r="GDJ1" s="142"/>
      <c r="GDK1" s="142"/>
      <c r="GDL1" s="142"/>
      <c r="GDM1" s="142"/>
      <c r="GDN1" s="142"/>
      <c r="GDO1" s="142"/>
      <c r="GDP1" s="142"/>
      <c r="GDQ1" s="142"/>
      <c r="GDR1" s="142"/>
      <c r="GDS1" s="142"/>
      <c r="GDT1" s="142"/>
      <c r="GDU1" s="142"/>
      <c r="GDV1" s="142"/>
      <c r="GDW1" s="142"/>
      <c r="GDX1" s="142"/>
      <c r="GDY1" s="142"/>
      <c r="GDZ1" s="142"/>
      <c r="GEA1" s="142"/>
      <c r="GEB1" s="142"/>
      <c r="GEC1" s="142"/>
      <c r="GED1" s="142"/>
      <c r="GEE1" s="142"/>
      <c r="GEF1" s="142"/>
      <c r="GEG1" s="142"/>
      <c r="GEH1" s="142"/>
      <c r="GEI1" s="142"/>
      <c r="GEJ1" s="142"/>
      <c r="GEK1" s="142"/>
      <c r="GEL1" s="142"/>
      <c r="GEM1" s="142"/>
      <c r="GEN1" s="142"/>
      <c r="GEO1" s="142"/>
      <c r="GEP1" s="142"/>
      <c r="GEQ1" s="142"/>
      <c r="GER1" s="142"/>
      <c r="GES1" s="142"/>
      <c r="GET1" s="142"/>
      <c r="GEU1" s="142"/>
      <c r="GEV1" s="142"/>
      <c r="GEW1" s="142"/>
      <c r="GEX1" s="142"/>
      <c r="GEY1" s="142"/>
      <c r="GEZ1" s="142"/>
      <c r="GFA1" s="142"/>
      <c r="GFB1" s="142"/>
      <c r="GFC1" s="142"/>
      <c r="GFD1" s="142"/>
      <c r="GFE1" s="142"/>
      <c r="GFF1" s="142"/>
      <c r="GFG1" s="142"/>
      <c r="GFH1" s="142"/>
      <c r="GFI1" s="142"/>
      <c r="GFJ1" s="142"/>
      <c r="GFK1" s="142"/>
      <c r="GFL1" s="142"/>
      <c r="GFM1" s="142"/>
      <c r="GFN1" s="142"/>
      <c r="GFO1" s="142"/>
      <c r="GFP1" s="142"/>
      <c r="GFQ1" s="142"/>
      <c r="GFR1" s="142"/>
      <c r="GFS1" s="142"/>
      <c r="GFT1" s="142"/>
      <c r="GFU1" s="142"/>
      <c r="GFV1" s="142"/>
      <c r="GFW1" s="142"/>
      <c r="GFX1" s="142"/>
      <c r="GFY1" s="142"/>
      <c r="GFZ1" s="142"/>
      <c r="GGA1" s="142"/>
      <c r="GGB1" s="142"/>
      <c r="GGC1" s="142"/>
      <c r="GGD1" s="142"/>
      <c r="GGE1" s="142"/>
      <c r="GGF1" s="142"/>
      <c r="GGG1" s="142"/>
      <c r="GGH1" s="142"/>
      <c r="GGI1" s="142"/>
      <c r="GGJ1" s="142"/>
      <c r="GGK1" s="142"/>
      <c r="GGL1" s="142"/>
      <c r="GGM1" s="142"/>
      <c r="GGN1" s="142"/>
      <c r="GGO1" s="142"/>
      <c r="GGP1" s="142"/>
      <c r="GGQ1" s="142"/>
      <c r="GGR1" s="142"/>
      <c r="GGS1" s="142"/>
      <c r="GGT1" s="142"/>
      <c r="GGU1" s="142"/>
      <c r="GGV1" s="142"/>
      <c r="GGW1" s="142"/>
      <c r="GGX1" s="142"/>
      <c r="GGY1" s="142"/>
      <c r="GGZ1" s="142"/>
      <c r="GHA1" s="142"/>
      <c r="GHB1" s="142"/>
      <c r="GHC1" s="142"/>
      <c r="GHD1" s="142"/>
      <c r="GHE1" s="142"/>
      <c r="GHF1" s="142"/>
      <c r="GHG1" s="142"/>
      <c r="GHH1" s="142"/>
      <c r="GHI1" s="142"/>
      <c r="GHJ1" s="142"/>
      <c r="GHK1" s="142"/>
      <c r="GHL1" s="142"/>
      <c r="GHM1" s="142"/>
      <c r="GHN1" s="142"/>
      <c r="GHO1" s="142"/>
      <c r="GHP1" s="142"/>
      <c r="GHQ1" s="142"/>
      <c r="GHR1" s="142"/>
      <c r="GHS1" s="142"/>
      <c r="GHT1" s="142"/>
      <c r="GHU1" s="142"/>
      <c r="GHV1" s="142"/>
      <c r="GHW1" s="142"/>
      <c r="GHX1" s="142"/>
      <c r="GHY1" s="142"/>
      <c r="GHZ1" s="142"/>
      <c r="GIA1" s="142"/>
      <c r="GIB1" s="142"/>
      <c r="GIC1" s="142"/>
      <c r="GID1" s="142"/>
      <c r="GIE1" s="142"/>
      <c r="GIF1" s="142"/>
      <c r="GIG1" s="142"/>
      <c r="GIH1" s="142"/>
      <c r="GII1" s="142"/>
      <c r="GIJ1" s="142"/>
      <c r="GIK1" s="142"/>
      <c r="GIL1" s="142"/>
      <c r="GIM1" s="142"/>
      <c r="GIN1" s="142"/>
      <c r="GIO1" s="142"/>
      <c r="GIP1" s="142"/>
      <c r="GIQ1" s="142"/>
      <c r="GIR1" s="142"/>
      <c r="GIS1" s="142"/>
      <c r="GIT1" s="142"/>
      <c r="GIU1" s="142"/>
      <c r="GIV1" s="142"/>
      <c r="GIW1" s="142"/>
      <c r="GIX1" s="142"/>
      <c r="GIY1" s="142"/>
      <c r="GIZ1" s="142"/>
      <c r="GJA1" s="142"/>
      <c r="GJB1" s="142"/>
      <c r="GJC1" s="142"/>
      <c r="GJD1" s="142"/>
      <c r="GJE1" s="142"/>
      <c r="GJF1" s="142"/>
      <c r="GJG1" s="142"/>
      <c r="GJH1" s="142"/>
      <c r="GJI1" s="142"/>
      <c r="GJJ1" s="142"/>
      <c r="GJK1" s="142"/>
      <c r="GJL1" s="142"/>
      <c r="GJM1" s="142"/>
      <c r="GJN1" s="142"/>
      <c r="GJO1" s="142"/>
      <c r="GJP1" s="142"/>
      <c r="GJQ1" s="142"/>
      <c r="GJR1" s="142"/>
      <c r="GJS1" s="142"/>
      <c r="GJT1" s="142"/>
      <c r="GJU1" s="142"/>
      <c r="GJV1" s="142"/>
      <c r="GJW1" s="142"/>
      <c r="GJX1" s="142"/>
      <c r="GJY1" s="142"/>
      <c r="GJZ1" s="142"/>
      <c r="GKA1" s="142"/>
      <c r="GKB1" s="142"/>
      <c r="GKC1" s="142"/>
      <c r="GKD1" s="142"/>
      <c r="GKE1" s="142"/>
      <c r="GKF1" s="142"/>
      <c r="GKG1" s="142"/>
      <c r="GKH1" s="142"/>
      <c r="GKI1" s="142"/>
      <c r="GKJ1" s="142"/>
      <c r="GKK1" s="142"/>
      <c r="GKL1" s="142"/>
      <c r="GKM1" s="142"/>
      <c r="GKN1" s="142"/>
      <c r="GKO1" s="142"/>
      <c r="GKP1" s="142"/>
      <c r="GKQ1" s="142"/>
      <c r="GKR1" s="142"/>
      <c r="GKS1" s="142"/>
      <c r="GKT1" s="142"/>
      <c r="GKU1" s="142"/>
      <c r="GKV1" s="142"/>
      <c r="GKW1" s="142"/>
      <c r="GKX1" s="142"/>
      <c r="GKY1" s="142"/>
      <c r="GKZ1" s="142"/>
      <c r="GLA1" s="142"/>
      <c r="GLB1" s="142"/>
      <c r="GLC1" s="142"/>
      <c r="GLD1" s="142"/>
      <c r="GLE1" s="142"/>
      <c r="GLF1" s="142"/>
      <c r="GLG1" s="142"/>
      <c r="GLH1" s="142"/>
      <c r="GLI1" s="142"/>
      <c r="GLJ1" s="142"/>
      <c r="GLK1" s="142"/>
      <c r="GLL1" s="142"/>
      <c r="GLM1" s="142"/>
      <c r="GLN1" s="142"/>
      <c r="GLO1" s="142"/>
      <c r="GLP1" s="142"/>
      <c r="GLQ1" s="142"/>
      <c r="GLR1" s="142"/>
      <c r="GLS1" s="142"/>
      <c r="GLT1" s="142"/>
      <c r="GLU1" s="142"/>
      <c r="GLV1" s="142"/>
      <c r="GLW1" s="142"/>
      <c r="GLX1" s="142"/>
      <c r="GLY1" s="142"/>
      <c r="GLZ1" s="142"/>
      <c r="GMA1" s="142"/>
      <c r="GMB1" s="142"/>
      <c r="GMC1" s="142"/>
      <c r="GMD1" s="142"/>
      <c r="GME1" s="142"/>
      <c r="GMF1" s="142"/>
      <c r="GMG1" s="142"/>
      <c r="GMH1" s="142"/>
      <c r="GMI1" s="142"/>
      <c r="GMJ1" s="142"/>
      <c r="GMK1" s="142"/>
      <c r="GML1" s="142"/>
      <c r="GMM1" s="142"/>
      <c r="GMN1" s="142"/>
      <c r="GMO1" s="142"/>
      <c r="GMP1" s="142"/>
      <c r="GMQ1" s="142"/>
      <c r="GMR1" s="142"/>
      <c r="GMS1" s="142"/>
      <c r="GMT1" s="142"/>
      <c r="GMU1" s="142"/>
      <c r="GMV1" s="142"/>
      <c r="GMW1" s="142"/>
      <c r="GMX1" s="142"/>
      <c r="GMY1" s="142"/>
      <c r="GMZ1" s="142"/>
      <c r="GNA1" s="142"/>
      <c r="GNB1" s="142"/>
      <c r="GNC1" s="142"/>
      <c r="GND1" s="142"/>
      <c r="GNE1" s="142"/>
      <c r="GNF1" s="142"/>
      <c r="GNG1" s="142"/>
      <c r="GNH1" s="142"/>
      <c r="GNI1" s="142"/>
      <c r="GNJ1" s="142"/>
      <c r="GNK1" s="142"/>
      <c r="GNL1" s="142"/>
      <c r="GNM1" s="142"/>
      <c r="GNN1" s="142"/>
      <c r="GNO1" s="142"/>
      <c r="GNP1" s="142"/>
      <c r="GNQ1" s="142"/>
      <c r="GNR1" s="142"/>
      <c r="GNS1" s="142"/>
      <c r="GNT1" s="142"/>
      <c r="GNU1" s="142"/>
      <c r="GNV1" s="142"/>
      <c r="GNW1" s="142"/>
      <c r="GNX1" s="142"/>
      <c r="GNY1" s="142"/>
      <c r="GNZ1" s="142"/>
      <c r="GOA1" s="142"/>
      <c r="GOB1" s="142"/>
      <c r="GOC1" s="142"/>
      <c r="GOD1" s="142"/>
      <c r="GOE1" s="142"/>
      <c r="GOF1" s="142"/>
      <c r="GOG1" s="142"/>
      <c r="GOH1" s="142"/>
      <c r="GOI1" s="142"/>
      <c r="GOJ1" s="142"/>
      <c r="GOK1" s="142"/>
      <c r="GOL1" s="142"/>
      <c r="GOM1" s="142"/>
      <c r="GON1" s="142"/>
      <c r="GOO1" s="142"/>
      <c r="GOP1" s="142"/>
      <c r="GOQ1" s="142"/>
      <c r="GOR1" s="142"/>
      <c r="GOS1" s="142"/>
      <c r="GOT1" s="142"/>
      <c r="GOU1" s="142"/>
      <c r="GOV1" s="142"/>
      <c r="GOW1" s="142"/>
      <c r="GOX1" s="142"/>
      <c r="GOY1" s="142"/>
      <c r="GOZ1" s="142"/>
      <c r="GPA1" s="142"/>
      <c r="GPB1" s="142"/>
      <c r="GPC1" s="142"/>
      <c r="GPD1" s="142"/>
      <c r="GPE1" s="142"/>
      <c r="GPF1" s="142"/>
      <c r="GPG1" s="142"/>
      <c r="GPH1" s="142"/>
      <c r="GPI1" s="142"/>
      <c r="GPJ1" s="142"/>
      <c r="GPK1" s="142"/>
      <c r="GPL1" s="142"/>
      <c r="GPM1" s="142"/>
      <c r="GPN1" s="142"/>
      <c r="GPO1" s="142"/>
      <c r="GPP1" s="142"/>
      <c r="GPQ1" s="142"/>
      <c r="GPR1" s="142"/>
      <c r="GPS1" s="142"/>
      <c r="GPT1" s="142"/>
      <c r="GPU1" s="142"/>
      <c r="GPV1" s="142"/>
      <c r="GPW1" s="142"/>
      <c r="GPX1" s="142"/>
      <c r="GPY1" s="142"/>
      <c r="GPZ1" s="142"/>
      <c r="GQA1" s="142"/>
      <c r="GQB1" s="142"/>
      <c r="GQC1" s="142"/>
      <c r="GQD1" s="142"/>
      <c r="GQE1" s="142"/>
      <c r="GQF1" s="142"/>
      <c r="GQG1" s="142"/>
      <c r="GQH1" s="142"/>
      <c r="GQI1" s="142"/>
      <c r="GQJ1" s="142"/>
      <c r="GQK1" s="142"/>
      <c r="GQL1" s="142"/>
      <c r="GQM1" s="142"/>
      <c r="GQN1" s="142"/>
      <c r="GQO1" s="142"/>
      <c r="GQP1" s="142"/>
      <c r="GQQ1" s="142"/>
      <c r="GQR1" s="142"/>
      <c r="GQS1" s="142"/>
      <c r="GQT1" s="142"/>
      <c r="GQU1" s="142"/>
      <c r="GQV1" s="142"/>
      <c r="GQW1" s="142"/>
      <c r="GQX1" s="142"/>
      <c r="GQY1" s="142"/>
      <c r="GQZ1" s="142"/>
      <c r="GRA1" s="142"/>
      <c r="GRB1" s="142"/>
      <c r="GRC1" s="142"/>
      <c r="GRD1" s="142"/>
      <c r="GRE1" s="142"/>
      <c r="GRF1" s="142"/>
      <c r="GRG1" s="142"/>
      <c r="GRH1" s="142"/>
      <c r="GRI1" s="142"/>
      <c r="GRJ1" s="142"/>
      <c r="GRK1" s="142"/>
      <c r="GRL1" s="142"/>
      <c r="GRM1" s="142"/>
      <c r="GRN1" s="142"/>
      <c r="GRO1" s="142"/>
      <c r="GRP1" s="142"/>
      <c r="GRQ1" s="142"/>
      <c r="GRR1" s="142"/>
      <c r="GRS1" s="142"/>
      <c r="GRT1" s="142"/>
      <c r="GRU1" s="142"/>
      <c r="GRV1" s="142"/>
      <c r="GRW1" s="142"/>
      <c r="GRX1" s="142"/>
      <c r="GRY1" s="142"/>
      <c r="GRZ1" s="142"/>
      <c r="GSA1" s="142"/>
      <c r="GSB1" s="142"/>
      <c r="GSC1" s="142"/>
      <c r="GSD1" s="142"/>
      <c r="GSE1" s="142"/>
      <c r="GSF1" s="142"/>
      <c r="GSG1" s="142"/>
      <c r="GSH1" s="142"/>
      <c r="GSI1" s="142"/>
      <c r="GSJ1" s="142"/>
      <c r="GSK1" s="142"/>
      <c r="GSL1" s="142"/>
      <c r="GSM1" s="142"/>
      <c r="GSN1" s="142"/>
      <c r="GSO1" s="142"/>
      <c r="GSP1" s="142"/>
      <c r="GSQ1" s="142"/>
      <c r="GSR1" s="142"/>
      <c r="GSS1" s="142"/>
      <c r="GST1" s="142"/>
      <c r="GSU1" s="142"/>
      <c r="GSV1" s="142"/>
      <c r="GSW1" s="142"/>
      <c r="GSX1" s="142"/>
      <c r="GSY1" s="142"/>
      <c r="GSZ1" s="142"/>
      <c r="GTA1" s="142"/>
      <c r="GTB1" s="142"/>
      <c r="GTC1" s="142"/>
      <c r="GTD1" s="142"/>
      <c r="GTE1" s="142"/>
      <c r="GTF1" s="142"/>
      <c r="GTG1" s="142"/>
      <c r="GTH1" s="142"/>
      <c r="GTI1" s="142"/>
      <c r="GTJ1" s="142"/>
      <c r="GTK1" s="142"/>
      <c r="GTL1" s="142"/>
      <c r="GTM1" s="142"/>
      <c r="GTN1" s="142"/>
      <c r="GTO1" s="142"/>
      <c r="GTP1" s="142"/>
      <c r="GTQ1" s="142"/>
      <c r="GTR1" s="142"/>
      <c r="GTS1" s="142"/>
      <c r="GTT1" s="142"/>
      <c r="GTU1" s="142"/>
      <c r="GTV1" s="142"/>
      <c r="GTW1" s="142"/>
      <c r="GTX1" s="142"/>
      <c r="GTY1" s="142"/>
      <c r="GTZ1" s="142"/>
      <c r="GUA1" s="142"/>
      <c r="GUB1" s="142"/>
      <c r="GUC1" s="142"/>
      <c r="GUD1" s="142"/>
      <c r="GUE1" s="142"/>
      <c r="GUF1" s="142"/>
      <c r="GUG1" s="142"/>
      <c r="GUH1" s="142"/>
      <c r="GUI1" s="142"/>
      <c r="GUJ1" s="142"/>
      <c r="GUK1" s="142"/>
      <c r="GUL1" s="142"/>
      <c r="GUM1" s="142"/>
      <c r="GUN1" s="142"/>
      <c r="GUO1" s="142"/>
      <c r="GUP1" s="142"/>
      <c r="GUQ1" s="142"/>
      <c r="GUR1" s="142"/>
      <c r="GUS1" s="142"/>
      <c r="GUT1" s="142"/>
      <c r="GUU1" s="142"/>
      <c r="GUV1" s="142"/>
      <c r="GUW1" s="142"/>
      <c r="GUX1" s="142"/>
      <c r="GUY1" s="142"/>
      <c r="GUZ1" s="142"/>
      <c r="GVA1" s="142"/>
      <c r="GVB1" s="142"/>
      <c r="GVC1" s="142"/>
      <c r="GVD1" s="142"/>
      <c r="GVE1" s="142"/>
      <c r="GVF1" s="142"/>
      <c r="GVG1" s="142"/>
      <c r="GVH1" s="142"/>
      <c r="GVI1" s="142"/>
      <c r="GVJ1" s="142"/>
      <c r="GVK1" s="142"/>
      <c r="GVL1" s="142"/>
      <c r="GVM1" s="142"/>
      <c r="GVN1" s="142"/>
      <c r="GVO1" s="142"/>
      <c r="GVP1" s="142"/>
      <c r="GVQ1" s="142"/>
      <c r="GVR1" s="142"/>
      <c r="GVS1" s="142"/>
      <c r="GVT1" s="142"/>
      <c r="GVU1" s="142"/>
      <c r="GVV1" s="142"/>
      <c r="GVW1" s="142"/>
      <c r="GVX1" s="142"/>
      <c r="GVY1" s="142"/>
      <c r="GVZ1" s="142"/>
      <c r="GWA1" s="142"/>
      <c r="GWB1" s="142"/>
      <c r="GWC1" s="142"/>
      <c r="GWD1" s="142"/>
      <c r="GWE1" s="142"/>
      <c r="GWF1" s="142"/>
      <c r="GWG1" s="142"/>
      <c r="GWH1" s="142"/>
      <c r="GWI1" s="142"/>
      <c r="GWJ1" s="142"/>
      <c r="GWK1" s="142"/>
      <c r="GWL1" s="142"/>
      <c r="GWM1" s="142"/>
      <c r="GWN1" s="142"/>
      <c r="GWO1" s="142"/>
      <c r="GWP1" s="142"/>
      <c r="GWQ1" s="142"/>
      <c r="GWR1" s="142"/>
      <c r="GWS1" s="142"/>
      <c r="GWT1" s="142"/>
      <c r="GWU1" s="142"/>
      <c r="GWV1" s="142"/>
      <c r="GWW1" s="142"/>
      <c r="GWX1" s="142"/>
      <c r="GWY1" s="142"/>
      <c r="GWZ1" s="142"/>
      <c r="GXA1" s="142"/>
      <c r="GXB1" s="142"/>
      <c r="GXC1" s="142"/>
      <c r="GXD1" s="142"/>
      <c r="GXE1" s="142"/>
      <c r="GXF1" s="142"/>
      <c r="GXG1" s="142"/>
      <c r="GXH1" s="142"/>
      <c r="GXI1" s="142"/>
      <c r="GXJ1" s="142"/>
      <c r="GXK1" s="142"/>
      <c r="GXL1" s="142"/>
      <c r="GXM1" s="142"/>
      <c r="GXN1" s="142"/>
      <c r="GXO1" s="142"/>
      <c r="GXP1" s="142"/>
      <c r="GXQ1" s="142"/>
      <c r="GXR1" s="142"/>
      <c r="GXS1" s="142"/>
      <c r="GXT1" s="142"/>
      <c r="GXU1" s="142"/>
      <c r="GXV1" s="142"/>
      <c r="GXW1" s="142"/>
      <c r="GXX1" s="142"/>
      <c r="GXY1" s="142"/>
      <c r="GXZ1" s="142"/>
      <c r="GYA1" s="142"/>
      <c r="GYB1" s="142"/>
      <c r="GYC1" s="142"/>
      <c r="GYD1" s="142"/>
      <c r="GYE1" s="142"/>
      <c r="GYF1" s="142"/>
      <c r="GYG1" s="142"/>
      <c r="GYH1" s="142"/>
      <c r="GYI1" s="142"/>
      <c r="GYJ1" s="142"/>
      <c r="GYK1" s="142"/>
      <c r="GYL1" s="142"/>
      <c r="GYM1" s="142"/>
      <c r="GYN1" s="142"/>
      <c r="GYO1" s="142"/>
      <c r="GYP1" s="142"/>
      <c r="GYQ1" s="142"/>
      <c r="GYR1" s="142"/>
      <c r="GYS1" s="142"/>
      <c r="GYT1" s="142"/>
      <c r="GYU1" s="142"/>
      <c r="GYV1" s="142"/>
      <c r="GYW1" s="142"/>
      <c r="GYX1" s="142"/>
      <c r="GYY1" s="142"/>
      <c r="GYZ1" s="142"/>
      <c r="GZA1" s="142"/>
      <c r="GZB1" s="142"/>
      <c r="GZC1" s="142"/>
      <c r="GZD1" s="142"/>
      <c r="GZE1" s="142"/>
      <c r="GZF1" s="142"/>
      <c r="GZG1" s="142"/>
      <c r="GZH1" s="142"/>
      <c r="GZI1" s="142"/>
      <c r="GZJ1" s="142"/>
      <c r="GZK1" s="142"/>
      <c r="GZL1" s="142"/>
      <c r="GZM1" s="142"/>
      <c r="GZN1" s="142"/>
      <c r="GZO1" s="142"/>
      <c r="GZP1" s="142"/>
      <c r="GZQ1" s="142"/>
      <c r="GZR1" s="142"/>
      <c r="GZS1" s="142"/>
      <c r="GZT1" s="142"/>
      <c r="GZU1" s="142"/>
      <c r="GZV1" s="142"/>
      <c r="GZW1" s="142"/>
      <c r="GZX1" s="142"/>
      <c r="GZY1" s="142"/>
      <c r="GZZ1" s="142"/>
      <c r="HAA1" s="142"/>
      <c r="HAB1" s="142"/>
      <c r="HAC1" s="142"/>
      <c r="HAD1" s="142"/>
      <c r="HAE1" s="142"/>
      <c r="HAF1" s="142"/>
      <c r="HAG1" s="142"/>
      <c r="HAH1" s="142"/>
      <c r="HAI1" s="142"/>
      <c r="HAJ1" s="142"/>
      <c r="HAK1" s="142"/>
      <c r="HAL1" s="142"/>
      <c r="HAM1" s="142"/>
      <c r="HAN1" s="142"/>
      <c r="HAO1" s="142"/>
      <c r="HAP1" s="142"/>
      <c r="HAQ1" s="142"/>
      <c r="HAR1" s="142"/>
      <c r="HAS1" s="142"/>
      <c r="HAT1" s="142"/>
      <c r="HAU1" s="142"/>
      <c r="HAV1" s="142"/>
      <c r="HAW1" s="142"/>
      <c r="HAX1" s="142"/>
      <c r="HAY1" s="142"/>
      <c r="HAZ1" s="142"/>
      <c r="HBA1" s="142"/>
      <c r="HBB1" s="142"/>
      <c r="HBC1" s="142"/>
      <c r="HBD1" s="142"/>
      <c r="HBE1" s="142"/>
      <c r="HBF1" s="142"/>
      <c r="HBG1" s="142"/>
      <c r="HBH1" s="142"/>
      <c r="HBI1" s="142"/>
      <c r="HBJ1" s="142"/>
      <c r="HBK1" s="142"/>
      <c r="HBL1" s="142"/>
      <c r="HBM1" s="142"/>
      <c r="HBN1" s="142"/>
      <c r="HBO1" s="142"/>
      <c r="HBP1" s="142"/>
      <c r="HBQ1" s="142"/>
      <c r="HBR1" s="142"/>
      <c r="HBS1" s="142"/>
      <c r="HBT1" s="142"/>
      <c r="HBU1" s="142"/>
      <c r="HBV1" s="142"/>
      <c r="HBW1" s="142"/>
      <c r="HBX1" s="142"/>
      <c r="HBY1" s="142"/>
      <c r="HBZ1" s="142"/>
      <c r="HCA1" s="142"/>
      <c r="HCB1" s="142"/>
      <c r="HCC1" s="142"/>
      <c r="HCD1" s="142"/>
      <c r="HCE1" s="142"/>
      <c r="HCF1" s="142"/>
      <c r="HCG1" s="142"/>
      <c r="HCH1" s="142"/>
      <c r="HCI1" s="142"/>
      <c r="HCJ1" s="142"/>
      <c r="HCK1" s="142"/>
      <c r="HCL1" s="142"/>
      <c r="HCM1" s="142"/>
      <c r="HCN1" s="142"/>
      <c r="HCO1" s="142"/>
      <c r="HCP1" s="142"/>
      <c r="HCQ1" s="142"/>
      <c r="HCR1" s="142"/>
      <c r="HCS1" s="142"/>
      <c r="HCT1" s="142"/>
      <c r="HCU1" s="142"/>
      <c r="HCV1" s="142"/>
      <c r="HCW1" s="142"/>
      <c r="HCX1" s="142"/>
      <c r="HCY1" s="142"/>
      <c r="HCZ1" s="142"/>
      <c r="HDA1" s="142"/>
      <c r="HDB1" s="142"/>
      <c r="HDC1" s="142"/>
      <c r="HDD1" s="142"/>
      <c r="HDE1" s="142"/>
      <c r="HDF1" s="142"/>
      <c r="HDG1" s="142"/>
      <c r="HDH1" s="142"/>
      <c r="HDI1" s="142"/>
      <c r="HDJ1" s="142"/>
      <c r="HDK1" s="142"/>
      <c r="HDL1" s="142"/>
      <c r="HDM1" s="142"/>
      <c r="HDN1" s="142"/>
      <c r="HDO1" s="142"/>
      <c r="HDP1" s="142"/>
      <c r="HDQ1" s="142"/>
      <c r="HDR1" s="142"/>
      <c r="HDS1" s="142"/>
      <c r="HDT1" s="142"/>
      <c r="HDU1" s="142"/>
      <c r="HDV1" s="142"/>
      <c r="HDW1" s="142"/>
      <c r="HDX1" s="142"/>
      <c r="HDY1" s="142"/>
      <c r="HDZ1" s="142"/>
      <c r="HEA1" s="142"/>
      <c r="HEB1" s="142"/>
      <c r="HEC1" s="142"/>
      <c r="HED1" s="142"/>
      <c r="HEE1" s="142"/>
      <c r="HEF1" s="142"/>
      <c r="HEG1" s="142"/>
      <c r="HEH1" s="142"/>
      <c r="HEI1" s="142"/>
      <c r="HEJ1" s="142"/>
      <c r="HEK1" s="142"/>
      <c r="HEL1" s="142"/>
      <c r="HEM1" s="142"/>
      <c r="HEN1" s="142"/>
      <c r="HEO1" s="142"/>
      <c r="HEP1" s="142"/>
      <c r="HEQ1" s="142"/>
      <c r="HER1" s="142"/>
      <c r="HES1" s="142"/>
      <c r="HET1" s="142"/>
      <c r="HEU1" s="142"/>
      <c r="HEV1" s="142"/>
      <c r="HEW1" s="142"/>
      <c r="HEX1" s="142"/>
      <c r="HEY1" s="142"/>
      <c r="HEZ1" s="142"/>
      <c r="HFA1" s="142"/>
      <c r="HFB1" s="142"/>
      <c r="HFC1" s="142"/>
      <c r="HFD1" s="142"/>
      <c r="HFE1" s="142"/>
      <c r="HFF1" s="142"/>
      <c r="HFG1" s="142"/>
      <c r="HFH1" s="142"/>
      <c r="HFI1" s="142"/>
      <c r="HFJ1" s="142"/>
      <c r="HFK1" s="142"/>
      <c r="HFL1" s="142"/>
      <c r="HFM1" s="142"/>
      <c r="HFN1" s="142"/>
      <c r="HFO1" s="142"/>
      <c r="HFP1" s="142"/>
      <c r="HFQ1" s="142"/>
      <c r="HFR1" s="142"/>
      <c r="HFS1" s="142"/>
      <c r="HFT1" s="142"/>
      <c r="HFU1" s="142"/>
      <c r="HFV1" s="142"/>
      <c r="HFW1" s="142"/>
      <c r="HFX1" s="142"/>
      <c r="HFY1" s="142"/>
      <c r="HFZ1" s="142"/>
      <c r="HGA1" s="142"/>
      <c r="HGB1" s="142"/>
      <c r="HGC1" s="142"/>
      <c r="HGD1" s="142"/>
      <c r="HGE1" s="142"/>
      <c r="HGF1" s="142"/>
      <c r="HGG1" s="142"/>
      <c r="HGH1" s="142"/>
      <c r="HGI1" s="142"/>
      <c r="HGJ1" s="142"/>
      <c r="HGK1" s="142"/>
      <c r="HGL1" s="142"/>
      <c r="HGM1" s="142"/>
      <c r="HGN1" s="142"/>
      <c r="HGO1" s="142"/>
      <c r="HGP1" s="142"/>
      <c r="HGQ1" s="142"/>
      <c r="HGR1" s="142"/>
      <c r="HGS1" s="142"/>
      <c r="HGT1" s="142"/>
      <c r="HGU1" s="142"/>
      <c r="HGV1" s="142"/>
      <c r="HGW1" s="142"/>
      <c r="HGX1" s="142"/>
      <c r="HGY1" s="142"/>
      <c r="HGZ1" s="142"/>
      <c r="HHA1" s="142"/>
      <c r="HHB1" s="142"/>
      <c r="HHC1" s="142"/>
      <c r="HHD1" s="142"/>
      <c r="HHE1" s="142"/>
      <c r="HHF1" s="142"/>
      <c r="HHG1" s="142"/>
      <c r="HHH1" s="142"/>
      <c r="HHI1" s="142"/>
      <c r="HHJ1" s="142"/>
      <c r="HHK1" s="142"/>
      <c r="HHL1" s="142"/>
      <c r="HHM1" s="142"/>
      <c r="HHN1" s="142"/>
      <c r="HHO1" s="142"/>
      <c r="HHP1" s="142"/>
      <c r="HHQ1" s="142"/>
      <c r="HHR1" s="142"/>
      <c r="HHS1" s="142"/>
      <c r="HHT1" s="142"/>
      <c r="HHU1" s="142"/>
      <c r="HHV1" s="142"/>
      <c r="HHW1" s="142"/>
      <c r="HHX1" s="142"/>
      <c r="HHY1" s="142"/>
      <c r="HHZ1" s="142"/>
      <c r="HIA1" s="142"/>
      <c r="HIB1" s="142"/>
      <c r="HIC1" s="142"/>
      <c r="HID1" s="142"/>
      <c r="HIE1" s="142"/>
      <c r="HIF1" s="142"/>
      <c r="HIG1" s="142"/>
      <c r="HIH1" s="142"/>
      <c r="HII1" s="142"/>
      <c r="HIJ1" s="142"/>
      <c r="HIK1" s="142"/>
      <c r="HIL1" s="142"/>
      <c r="HIM1" s="142"/>
      <c r="HIN1" s="142"/>
      <c r="HIO1" s="142"/>
      <c r="HIP1" s="142"/>
      <c r="HIQ1" s="142"/>
      <c r="HIR1" s="142"/>
      <c r="HIS1" s="142"/>
      <c r="HIT1" s="142"/>
      <c r="HIU1" s="142"/>
      <c r="HIV1" s="142"/>
      <c r="HIW1" s="142"/>
      <c r="HIX1" s="142"/>
      <c r="HIY1" s="142"/>
      <c r="HIZ1" s="142"/>
      <c r="HJA1" s="142"/>
      <c r="HJB1" s="142"/>
      <c r="HJC1" s="142"/>
      <c r="HJD1" s="142"/>
      <c r="HJE1" s="142"/>
      <c r="HJF1" s="142"/>
      <c r="HJG1" s="142"/>
      <c r="HJH1" s="142"/>
      <c r="HJI1" s="142"/>
      <c r="HJJ1" s="142"/>
      <c r="HJK1" s="142"/>
      <c r="HJL1" s="142"/>
      <c r="HJM1" s="142"/>
      <c r="HJN1" s="142"/>
      <c r="HJO1" s="142"/>
      <c r="HJP1" s="142"/>
      <c r="HJQ1" s="142"/>
      <c r="HJR1" s="142"/>
      <c r="HJS1" s="142"/>
      <c r="HJT1" s="142"/>
      <c r="HJU1" s="142"/>
      <c r="HJV1" s="142"/>
      <c r="HJW1" s="142"/>
      <c r="HJX1" s="142"/>
      <c r="HJY1" s="142"/>
      <c r="HJZ1" s="142"/>
      <c r="HKA1" s="142"/>
      <c r="HKB1" s="142"/>
      <c r="HKC1" s="142"/>
      <c r="HKD1" s="142"/>
      <c r="HKE1" s="142"/>
      <c r="HKF1" s="142"/>
      <c r="HKG1" s="142"/>
      <c r="HKH1" s="142"/>
      <c r="HKI1" s="142"/>
      <c r="HKJ1" s="142"/>
      <c r="HKK1" s="142"/>
      <c r="HKL1" s="142"/>
      <c r="HKM1" s="142"/>
      <c r="HKN1" s="142"/>
      <c r="HKO1" s="142"/>
      <c r="HKP1" s="142"/>
      <c r="HKQ1" s="142"/>
      <c r="HKR1" s="142"/>
      <c r="HKS1" s="142"/>
      <c r="HKT1" s="142"/>
      <c r="HKU1" s="142"/>
      <c r="HKV1" s="142"/>
      <c r="HKW1" s="142"/>
      <c r="HKX1" s="142"/>
      <c r="HKY1" s="142"/>
      <c r="HKZ1" s="142"/>
      <c r="HLA1" s="142"/>
      <c r="HLB1" s="142"/>
      <c r="HLC1" s="142"/>
      <c r="HLD1" s="142"/>
      <c r="HLE1" s="142"/>
      <c r="HLF1" s="142"/>
      <c r="HLG1" s="142"/>
      <c r="HLH1" s="142"/>
      <c r="HLI1" s="142"/>
      <c r="HLJ1" s="142"/>
      <c r="HLK1" s="142"/>
      <c r="HLL1" s="142"/>
      <c r="HLM1" s="142"/>
      <c r="HLN1" s="142"/>
      <c r="HLO1" s="142"/>
      <c r="HLP1" s="142"/>
      <c r="HLQ1" s="142"/>
      <c r="HLR1" s="142"/>
      <c r="HLS1" s="142"/>
      <c r="HLT1" s="142"/>
      <c r="HLU1" s="142"/>
      <c r="HLV1" s="142"/>
      <c r="HLW1" s="142"/>
      <c r="HLX1" s="142"/>
      <c r="HLY1" s="142"/>
      <c r="HLZ1" s="142"/>
      <c r="HMA1" s="142"/>
      <c r="HMB1" s="142"/>
      <c r="HMC1" s="142"/>
      <c r="HMD1" s="142"/>
      <c r="HME1" s="142"/>
      <c r="HMF1" s="142"/>
      <c r="HMG1" s="142"/>
      <c r="HMH1" s="142"/>
      <c r="HMI1" s="142"/>
      <c r="HMJ1" s="142"/>
      <c r="HMK1" s="142"/>
      <c r="HML1" s="142"/>
      <c r="HMM1" s="142"/>
      <c r="HMN1" s="142"/>
      <c r="HMO1" s="142"/>
      <c r="HMP1" s="142"/>
      <c r="HMQ1" s="142"/>
      <c r="HMR1" s="142"/>
      <c r="HMS1" s="142"/>
      <c r="HMT1" s="142"/>
      <c r="HMU1" s="142"/>
      <c r="HMV1" s="142"/>
      <c r="HMW1" s="142"/>
      <c r="HMX1" s="142"/>
      <c r="HMY1" s="142"/>
      <c r="HMZ1" s="142"/>
      <c r="HNA1" s="142"/>
      <c r="HNB1" s="142"/>
      <c r="HNC1" s="142"/>
      <c r="HND1" s="142"/>
      <c r="HNE1" s="142"/>
      <c r="HNF1" s="142"/>
      <c r="HNG1" s="142"/>
      <c r="HNH1" s="142"/>
      <c r="HNI1" s="142"/>
      <c r="HNJ1" s="142"/>
      <c r="HNK1" s="142"/>
      <c r="HNL1" s="142"/>
      <c r="HNM1" s="142"/>
      <c r="HNN1" s="142"/>
      <c r="HNO1" s="142"/>
      <c r="HNP1" s="142"/>
      <c r="HNQ1" s="142"/>
      <c r="HNR1" s="142"/>
      <c r="HNS1" s="142"/>
      <c r="HNT1" s="142"/>
      <c r="HNU1" s="142"/>
      <c r="HNV1" s="142"/>
      <c r="HNW1" s="142"/>
      <c r="HNX1" s="142"/>
      <c r="HNY1" s="142"/>
      <c r="HNZ1" s="142"/>
      <c r="HOA1" s="142"/>
      <c r="HOB1" s="142"/>
      <c r="HOC1" s="142"/>
      <c r="HOD1" s="142"/>
      <c r="HOE1" s="142"/>
      <c r="HOF1" s="142"/>
      <c r="HOG1" s="142"/>
      <c r="HOH1" s="142"/>
      <c r="HOI1" s="142"/>
      <c r="HOJ1" s="142"/>
      <c r="HOK1" s="142"/>
      <c r="HOL1" s="142"/>
      <c r="HOM1" s="142"/>
      <c r="HON1" s="142"/>
      <c r="HOO1" s="142"/>
      <c r="HOP1" s="142"/>
      <c r="HOQ1" s="142"/>
      <c r="HOR1" s="142"/>
      <c r="HOS1" s="142"/>
      <c r="HOT1" s="142"/>
      <c r="HOU1" s="142"/>
      <c r="HOV1" s="142"/>
      <c r="HOW1" s="142"/>
      <c r="HOX1" s="142"/>
      <c r="HOY1" s="142"/>
      <c r="HOZ1" s="142"/>
      <c r="HPA1" s="142"/>
      <c r="HPB1" s="142"/>
      <c r="HPC1" s="142"/>
      <c r="HPD1" s="142"/>
      <c r="HPE1" s="142"/>
      <c r="HPF1" s="142"/>
      <c r="HPG1" s="142"/>
      <c r="HPH1" s="142"/>
      <c r="HPI1" s="142"/>
      <c r="HPJ1" s="142"/>
      <c r="HPK1" s="142"/>
      <c r="HPL1" s="142"/>
      <c r="HPM1" s="142"/>
      <c r="HPN1" s="142"/>
      <c r="HPO1" s="142"/>
      <c r="HPP1" s="142"/>
      <c r="HPQ1" s="142"/>
      <c r="HPR1" s="142"/>
      <c r="HPS1" s="142"/>
      <c r="HPT1" s="142"/>
      <c r="HPU1" s="142"/>
      <c r="HPV1" s="142"/>
      <c r="HPW1" s="142"/>
      <c r="HPX1" s="142"/>
      <c r="HPY1" s="142"/>
      <c r="HPZ1" s="142"/>
      <c r="HQA1" s="142"/>
      <c r="HQB1" s="142"/>
      <c r="HQC1" s="142"/>
      <c r="HQD1" s="142"/>
      <c r="HQE1" s="142"/>
      <c r="HQF1" s="142"/>
      <c r="HQG1" s="142"/>
      <c r="HQH1" s="142"/>
      <c r="HQI1" s="142"/>
      <c r="HQJ1" s="142"/>
      <c r="HQK1" s="142"/>
      <c r="HQL1" s="142"/>
      <c r="HQM1" s="142"/>
      <c r="HQN1" s="142"/>
      <c r="HQO1" s="142"/>
      <c r="HQP1" s="142"/>
      <c r="HQQ1" s="142"/>
      <c r="HQR1" s="142"/>
      <c r="HQS1" s="142"/>
      <c r="HQT1" s="142"/>
      <c r="HQU1" s="142"/>
      <c r="HQV1" s="142"/>
      <c r="HQW1" s="142"/>
      <c r="HQX1" s="142"/>
      <c r="HQY1" s="142"/>
      <c r="HQZ1" s="142"/>
      <c r="HRA1" s="142"/>
      <c r="HRB1" s="142"/>
      <c r="HRC1" s="142"/>
      <c r="HRD1" s="142"/>
      <c r="HRE1" s="142"/>
      <c r="HRF1" s="142"/>
      <c r="HRG1" s="142"/>
      <c r="HRH1" s="142"/>
      <c r="HRI1" s="142"/>
      <c r="HRJ1" s="142"/>
      <c r="HRK1" s="142"/>
      <c r="HRL1" s="142"/>
      <c r="HRM1" s="142"/>
      <c r="HRN1" s="142"/>
      <c r="HRO1" s="142"/>
      <c r="HRP1" s="142"/>
      <c r="HRQ1" s="142"/>
      <c r="HRR1" s="142"/>
      <c r="HRS1" s="142"/>
      <c r="HRT1" s="142"/>
      <c r="HRU1" s="142"/>
      <c r="HRV1" s="142"/>
      <c r="HRW1" s="142"/>
      <c r="HRX1" s="142"/>
      <c r="HRY1" s="142"/>
      <c r="HRZ1" s="142"/>
      <c r="HSA1" s="142"/>
      <c r="HSB1" s="142"/>
      <c r="HSC1" s="142"/>
      <c r="HSD1" s="142"/>
      <c r="HSE1" s="142"/>
      <c r="HSF1" s="142"/>
      <c r="HSG1" s="142"/>
      <c r="HSH1" s="142"/>
      <c r="HSI1" s="142"/>
      <c r="HSJ1" s="142"/>
      <c r="HSK1" s="142"/>
      <c r="HSL1" s="142"/>
      <c r="HSM1" s="142"/>
      <c r="HSN1" s="142"/>
      <c r="HSO1" s="142"/>
      <c r="HSP1" s="142"/>
      <c r="HSQ1" s="142"/>
      <c r="HSR1" s="142"/>
      <c r="HSS1" s="142"/>
      <c r="HST1" s="142"/>
      <c r="HSU1" s="142"/>
      <c r="HSV1" s="142"/>
      <c r="HSW1" s="142"/>
      <c r="HSX1" s="142"/>
      <c r="HSY1" s="142"/>
      <c r="HSZ1" s="142"/>
      <c r="HTA1" s="142"/>
      <c r="HTB1" s="142"/>
      <c r="HTC1" s="142"/>
      <c r="HTD1" s="142"/>
      <c r="HTE1" s="142"/>
      <c r="HTF1" s="142"/>
      <c r="HTG1" s="142"/>
      <c r="HTH1" s="142"/>
      <c r="HTI1" s="142"/>
      <c r="HTJ1" s="142"/>
      <c r="HTK1" s="142"/>
      <c r="HTL1" s="142"/>
      <c r="HTM1" s="142"/>
      <c r="HTN1" s="142"/>
      <c r="HTO1" s="142"/>
      <c r="HTP1" s="142"/>
      <c r="HTQ1" s="142"/>
      <c r="HTR1" s="142"/>
      <c r="HTS1" s="142"/>
      <c r="HTT1" s="142"/>
      <c r="HTU1" s="142"/>
      <c r="HTV1" s="142"/>
      <c r="HTW1" s="142"/>
      <c r="HTX1" s="142"/>
      <c r="HTY1" s="142"/>
      <c r="HTZ1" s="142"/>
      <c r="HUA1" s="142"/>
      <c r="HUB1" s="142"/>
      <c r="HUC1" s="142"/>
      <c r="HUD1" s="142"/>
      <c r="HUE1" s="142"/>
      <c r="HUF1" s="142"/>
      <c r="HUG1" s="142"/>
      <c r="HUH1" s="142"/>
      <c r="HUI1" s="142"/>
      <c r="HUJ1" s="142"/>
      <c r="HUK1" s="142"/>
      <c r="HUL1" s="142"/>
      <c r="HUM1" s="142"/>
      <c r="HUN1" s="142"/>
      <c r="HUO1" s="142"/>
      <c r="HUP1" s="142"/>
      <c r="HUQ1" s="142"/>
      <c r="HUR1" s="142"/>
      <c r="HUS1" s="142"/>
      <c r="HUT1" s="142"/>
      <c r="HUU1" s="142"/>
      <c r="HUV1" s="142"/>
      <c r="HUW1" s="142"/>
      <c r="HUX1" s="142"/>
      <c r="HUY1" s="142"/>
      <c r="HUZ1" s="142"/>
      <c r="HVA1" s="142"/>
      <c r="HVB1" s="142"/>
      <c r="HVC1" s="142"/>
      <c r="HVD1" s="142"/>
      <c r="HVE1" s="142"/>
      <c r="HVF1" s="142"/>
      <c r="HVG1" s="142"/>
      <c r="HVH1" s="142"/>
      <c r="HVI1" s="142"/>
      <c r="HVJ1" s="142"/>
      <c r="HVK1" s="142"/>
      <c r="HVL1" s="142"/>
      <c r="HVM1" s="142"/>
      <c r="HVN1" s="142"/>
      <c r="HVO1" s="142"/>
      <c r="HVP1" s="142"/>
      <c r="HVQ1" s="142"/>
      <c r="HVR1" s="142"/>
      <c r="HVS1" s="142"/>
      <c r="HVT1" s="142"/>
      <c r="HVU1" s="142"/>
      <c r="HVV1" s="142"/>
      <c r="HVW1" s="142"/>
      <c r="HVX1" s="142"/>
      <c r="HVY1" s="142"/>
      <c r="HVZ1" s="142"/>
      <c r="HWA1" s="142"/>
      <c r="HWB1" s="142"/>
      <c r="HWC1" s="142"/>
      <c r="HWD1" s="142"/>
      <c r="HWE1" s="142"/>
      <c r="HWF1" s="142"/>
      <c r="HWG1" s="142"/>
      <c r="HWH1" s="142"/>
      <c r="HWI1" s="142"/>
      <c r="HWJ1" s="142"/>
      <c r="HWK1" s="142"/>
      <c r="HWL1" s="142"/>
      <c r="HWM1" s="142"/>
      <c r="HWN1" s="142"/>
      <c r="HWO1" s="142"/>
      <c r="HWP1" s="142"/>
      <c r="HWQ1" s="142"/>
      <c r="HWR1" s="142"/>
      <c r="HWS1" s="142"/>
      <c r="HWT1" s="142"/>
      <c r="HWU1" s="142"/>
      <c r="HWV1" s="142"/>
      <c r="HWW1" s="142"/>
      <c r="HWX1" s="142"/>
      <c r="HWY1" s="142"/>
      <c r="HWZ1" s="142"/>
      <c r="HXA1" s="142"/>
      <c r="HXB1" s="142"/>
      <c r="HXC1" s="142"/>
      <c r="HXD1" s="142"/>
      <c r="HXE1" s="142"/>
      <c r="HXF1" s="142"/>
      <c r="HXG1" s="142"/>
      <c r="HXH1" s="142"/>
      <c r="HXI1" s="142"/>
      <c r="HXJ1" s="142"/>
      <c r="HXK1" s="142"/>
      <c r="HXL1" s="142"/>
      <c r="HXM1" s="142"/>
      <c r="HXN1" s="142"/>
      <c r="HXO1" s="142"/>
      <c r="HXP1" s="142"/>
      <c r="HXQ1" s="142"/>
      <c r="HXR1" s="142"/>
      <c r="HXS1" s="142"/>
      <c r="HXT1" s="142"/>
      <c r="HXU1" s="142"/>
      <c r="HXV1" s="142"/>
      <c r="HXW1" s="142"/>
      <c r="HXX1" s="142"/>
      <c r="HXY1" s="142"/>
      <c r="HXZ1" s="142"/>
      <c r="HYA1" s="142"/>
      <c r="HYB1" s="142"/>
      <c r="HYC1" s="142"/>
      <c r="HYD1" s="142"/>
      <c r="HYE1" s="142"/>
      <c r="HYF1" s="142"/>
      <c r="HYG1" s="142"/>
      <c r="HYH1" s="142"/>
      <c r="HYI1" s="142"/>
      <c r="HYJ1" s="142"/>
      <c r="HYK1" s="142"/>
      <c r="HYL1" s="142"/>
      <c r="HYM1" s="142"/>
      <c r="HYN1" s="142"/>
      <c r="HYO1" s="142"/>
      <c r="HYP1" s="142"/>
      <c r="HYQ1" s="142"/>
      <c r="HYR1" s="142"/>
      <c r="HYS1" s="142"/>
      <c r="HYT1" s="142"/>
      <c r="HYU1" s="142"/>
      <c r="HYV1" s="142"/>
      <c r="HYW1" s="142"/>
      <c r="HYX1" s="142"/>
      <c r="HYY1" s="142"/>
      <c r="HYZ1" s="142"/>
      <c r="HZA1" s="142"/>
      <c r="HZB1" s="142"/>
      <c r="HZC1" s="142"/>
      <c r="HZD1" s="142"/>
      <c r="HZE1" s="142"/>
      <c r="HZF1" s="142"/>
      <c r="HZG1" s="142"/>
      <c r="HZH1" s="142"/>
      <c r="HZI1" s="142"/>
      <c r="HZJ1" s="142"/>
      <c r="HZK1" s="142"/>
      <c r="HZL1" s="142"/>
      <c r="HZM1" s="142"/>
      <c r="HZN1" s="142"/>
      <c r="HZO1" s="142"/>
      <c r="HZP1" s="142"/>
      <c r="HZQ1" s="142"/>
      <c r="HZR1" s="142"/>
      <c r="HZS1" s="142"/>
      <c r="HZT1" s="142"/>
      <c r="HZU1" s="142"/>
      <c r="HZV1" s="142"/>
      <c r="HZW1" s="142"/>
      <c r="HZX1" s="142"/>
      <c r="HZY1" s="142"/>
      <c r="HZZ1" s="142"/>
      <c r="IAA1" s="142"/>
      <c r="IAB1" s="142"/>
      <c r="IAC1" s="142"/>
      <c r="IAD1" s="142"/>
      <c r="IAE1" s="142"/>
      <c r="IAF1" s="142"/>
      <c r="IAG1" s="142"/>
      <c r="IAH1" s="142"/>
      <c r="IAI1" s="142"/>
      <c r="IAJ1" s="142"/>
      <c r="IAK1" s="142"/>
      <c r="IAL1" s="142"/>
      <c r="IAM1" s="142"/>
      <c r="IAN1" s="142"/>
      <c r="IAO1" s="142"/>
      <c r="IAP1" s="142"/>
      <c r="IAQ1" s="142"/>
      <c r="IAR1" s="142"/>
      <c r="IAS1" s="142"/>
      <c r="IAT1" s="142"/>
      <c r="IAU1" s="142"/>
      <c r="IAV1" s="142"/>
      <c r="IAW1" s="142"/>
      <c r="IAX1" s="142"/>
      <c r="IAY1" s="142"/>
      <c r="IAZ1" s="142"/>
      <c r="IBA1" s="142"/>
      <c r="IBB1" s="142"/>
      <c r="IBC1" s="142"/>
      <c r="IBD1" s="142"/>
      <c r="IBE1" s="142"/>
      <c r="IBF1" s="142"/>
      <c r="IBG1" s="142"/>
      <c r="IBH1" s="142"/>
      <c r="IBI1" s="142"/>
      <c r="IBJ1" s="142"/>
      <c r="IBK1" s="142"/>
      <c r="IBL1" s="142"/>
      <c r="IBM1" s="142"/>
      <c r="IBN1" s="142"/>
      <c r="IBO1" s="142"/>
      <c r="IBP1" s="142"/>
      <c r="IBQ1" s="142"/>
      <c r="IBR1" s="142"/>
      <c r="IBS1" s="142"/>
      <c r="IBT1" s="142"/>
      <c r="IBU1" s="142"/>
      <c r="IBV1" s="142"/>
      <c r="IBW1" s="142"/>
      <c r="IBX1" s="142"/>
      <c r="IBY1" s="142"/>
      <c r="IBZ1" s="142"/>
      <c r="ICA1" s="142"/>
      <c r="ICB1" s="142"/>
      <c r="ICC1" s="142"/>
      <c r="ICD1" s="142"/>
      <c r="ICE1" s="142"/>
      <c r="ICF1" s="142"/>
      <c r="ICG1" s="142"/>
      <c r="ICH1" s="142"/>
      <c r="ICI1" s="142"/>
      <c r="ICJ1" s="142"/>
      <c r="ICK1" s="142"/>
      <c r="ICL1" s="142"/>
      <c r="ICM1" s="142"/>
      <c r="ICN1" s="142"/>
      <c r="ICO1" s="142"/>
      <c r="ICP1" s="142"/>
      <c r="ICQ1" s="142"/>
      <c r="ICR1" s="142"/>
      <c r="ICS1" s="142"/>
      <c r="ICT1" s="142"/>
      <c r="ICU1" s="142"/>
      <c r="ICV1" s="142"/>
      <c r="ICW1" s="142"/>
      <c r="ICX1" s="142"/>
      <c r="ICY1" s="142"/>
      <c r="ICZ1" s="142"/>
      <c r="IDA1" s="142"/>
      <c r="IDB1" s="142"/>
      <c r="IDC1" s="142"/>
      <c r="IDD1" s="142"/>
      <c r="IDE1" s="142"/>
      <c r="IDF1" s="142"/>
      <c r="IDG1" s="142"/>
      <c r="IDH1" s="142"/>
      <c r="IDI1" s="142"/>
      <c r="IDJ1" s="142"/>
      <c r="IDK1" s="142"/>
      <c r="IDL1" s="142"/>
      <c r="IDM1" s="142"/>
      <c r="IDN1" s="142"/>
      <c r="IDO1" s="142"/>
      <c r="IDP1" s="142"/>
      <c r="IDQ1" s="142"/>
      <c r="IDR1" s="142"/>
      <c r="IDS1" s="142"/>
      <c r="IDT1" s="142"/>
      <c r="IDU1" s="142"/>
      <c r="IDV1" s="142"/>
      <c r="IDW1" s="142"/>
      <c r="IDX1" s="142"/>
      <c r="IDY1" s="142"/>
      <c r="IDZ1" s="142"/>
      <c r="IEA1" s="142"/>
      <c r="IEB1" s="142"/>
      <c r="IEC1" s="142"/>
      <c r="IED1" s="142"/>
      <c r="IEE1" s="142"/>
      <c r="IEF1" s="142"/>
      <c r="IEG1" s="142"/>
      <c r="IEH1" s="142"/>
      <c r="IEI1" s="142"/>
      <c r="IEJ1" s="142"/>
      <c r="IEK1" s="142"/>
      <c r="IEL1" s="142"/>
      <c r="IEM1" s="142"/>
      <c r="IEN1" s="142"/>
      <c r="IEO1" s="142"/>
      <c r="IEP1" s="142"/>
      <c r="IEQ1" s="142"/>
      <c r="IER1" s="142"/>
      <c r="IES1" s="142"/>
      <c r="IET1" s="142"/>
      <c r="IEU1" s="142"/>
      <c r="IEV1" s="142"/>
      <c r="IEW1" s="142"/>
      <c r="IEX1" s="142"/>
      <c r="IEY1" s="142"/>
      <c r="IEZ1" s="142"/>
      <c r="IFA1" s="142"/>
      <c r="IFB1" s="142"/>
      <c r="IFC1" s="142"/>
      <c r="IFD1" s="142"/>
      <c r="IFE1" s="142"/>
      <c r="IFF1" s="142"/>
      <c r="IFG1" s="142"/>
      <c r="IFH1" s="142"/>
      <c r="IFI1" s="142"/>
      <c r="IFJ1" s="142"/>
      <c r="IFK1" s="142"/>
      <c r="IFL1" s="142"/>
      <c r="IFM1" s="142"/>
      <c r="IFN1" s="142"/>
      <c r="IFO1" s="142"/>
      <c r="IFP1" s="142"/>
      <c r="IFQ1" s="142"/>
      <c r="IFR1" s="142"/>
      <c r="IFS1" s="142"/>
      <c r="IFT1" s="142"/>
      <c r="IFU1" s="142"/>
      <c r="IFV1" s="142"/>
      <c r="IFW1" s="142"/>
      <c r="IFX1" s="142"/>
      <c r="IFY1" s="142"/>
      <c r="IFZ1" s="142"/>
      <c r="IGA1" s="142"/>
      <c r="IGB1" s="142"/>
      <c r="IGC1" s="142"/>
      <c r="IGD1" s="142"/>
      <c r="IGE1" s="142"/>
      <c r="IGF1" s="142"/>
      <c r="IGG1" s="142"/>
      <c r="IGH1" s="142"/>
      <c r="IGI1" s="142"/>
      <c r="IGJ1" s="142"/>
      <c r="IGK1" s="142"/>
      <c r="IGL1" s="142"/>
      <c r="IGM1" s="142"/>
      <c r="IGN1" s="142"/>
      <c r="IGO1" s="142"/>
      <c r="IGP1" s="142"/>
      <c r="IGQ1" s="142"/>
      <c r="IGR1" s="142"/>
      <c r="IGS1" s="142"/>
      <c r="IGT1" s="142"/>
      <c r="IGU1" s="142"/>
      <c r="IGV1" s="142"/>
      <c r="IGW1" s="142"/>
      <c r="IGX1" s="142"/>
      <c r="IGY1" s="142"/>
      <c r="IGZ1" s="142"/>
      <c r="IHA1" s="142"/>
      <c r="IHB1" s="142"/>
      <c r="IHC1" s="142"/>
      <c r="IHD1" s="142"/>
      <c r="IHE1" s="142"/>
      <c r="IHF1" s="142"/>
      <c r="IHG1" s="142"/>
      <c r="IHH1" s="142"/>
      <c r="IHI1" s="142"/>
      <c r="IHJ1" s="142"/>
      <c r="IHK1" s="142"/>
      <c r="IHL1" s="142"/>
      <c r="IHM1" s="142"/>
      <c r="IHN1" s="142"/>
      <c r="IHO1" s="142"/>
      <c r="IHP1" s="142"/>
      <c r="IHQ1" s="142"/>
      <c r="IHR1" s="142"/>
      <c r="IHS1" s="142"/>
      <c r="IHT1" s="142"/>
      <c r="IHU1" s="142"/>
      <c r="IHV1" s="142"/>
      <c r="IHW1" s="142"/>
      <c r="IHX1" s="142"/>
      <c r="IHY1" s="142"/>
      <c r="IHZ1" s="142"/>
      <c r="IIA1" s="142"/>
      <c r="IIB1" s="142"/>
      <c r="IIC1" s="142"/>
      <c r="IID1" s="142"/>
      <c r="IIE1" s="142"/>
      <c r="IIF1" s="142"/>
      <c r="IIG1" s="142"/>
      <c r="IIH1" s="142"/>
      <c r="III1" s="142"/>
      <c r="IIJ1" s="142"/>
      <c r="IIK1" s="142"/>
      <c r="IIL1" s="142"/>
      <c r="IIM1" s="142"/>
      <c r="IIN1" s="142"/>
      <c r="IIO1" s="142"/>
      <c r="IIP1" s="142"/>
      <c r="IIQ1" s="142"/>
      <c r="IIR1" s="142"/>
      <c r="IIS1" s="142"/>
      <c r="IIT1" s="142"/>
      <c r="IIU1" s="142"/>
      <c r="IIV1" s="142"/>
      <c r="IIW1" s="142"/>
      <c r="IIX1" s="142"/>
      <c r="IIY1" s="142"/>
      <c r="IIZ1" s="142"/>
      <c r="IJA1" s="142"/>
      <c r="IJB1" s="142"/>
      <c r="IJC1" s="142"/>
      <c r="IJD1" s="142"/>
      <c r="IJE1" s="142"/>
      <c r="IJF1" s="142"/>
      <c r="IJG1" s="142"/>
      <c r="IJH1" s="142"/>
      <c r="IJI1" s="142"/>
      <c r="IJJ1" s="142"/>
      <c r="IJK1" s="142"/>
      <c r="IJL1" s="142"/>
      <c r="IJM1" s="142"/>
      <c r="IJN1" s="142"/>
      <c r="IJO1" s="142"/>
      <c r="IJP1" s="142"/>
      <c r="IJQ1" s="142"/>
      <c r="IJR1" s="142"/>
      <c r="IJS1" s="142"/>
      <c r="IJT1" s="142"/>
      <c r="IJU1" s="142"/>
      <c r="IJV1" s="142"/>
      <c r="IJW1" s="142"/>
      <c r="IJX1" s="142"/>
      <c r="IJY1" s="142"/>
      <c r="IJZ1" s="142"/>
      <c r="IKA1" s="142"/>
      <c r="IKB1" s="142"/>
      <c r="IKC1" s="142"/>
      <c r="IKD1" s="142"/>
      <c r="IKE1" s="142"/>
      <c r="IKF1" s="142"/>
      <c r="IKG1" s="142"/>
      <c r="IKH1" s="142"/>
      <c r="IKI1" s="142"/>
      <c r="IKJ1" s="142"/>
      <c r="IKK1" s="142"/>
      <c r="IKL1" s="142"/>
      <c r="IKM1" s="142"/>
      <c r="IKN1" s="142"/>
      <c r="IKO1" s="142"/>
      <c r="IKP1" s="142"/>
      <c r="IKQ1" s="142"/>
      <c r="IKR1" s="142"/>
      <c r="IKS1" s="142"/>
      <c r="IKT1" s="142"/>
      <c r="IKU1" s="142"/>
      <c r="IKV1" s="142"/>
      <c r="IKW1" s="142"/>
      <c r="IKX1" s="142"/>
      <c r="IKY1" s="142"/>
      <c r="IKZ1" s="142"/>
      <c r="ILA1" s="142"/>
      <c r="ILB1" s="142"/>
      <c r="ILC1" s="142"/>
      <c r="ILD1" s="142"/>
      <c r="ILE1" s="142"/>
      <c r="ILF1" s="142"/>
      <c r="ILG1" s="142"/>
      <c r="ILH1" s="142"/>
      <c r="ILI1" s="142"/>
      <c r="ILJ1" s="142"/>
      <c r="ILK1" s="142"/>
      <c r="ILL1" s="142"/>
      <c r="ILM1" s="142"/>
      <c r="ILN1" s="142"/>
      <c r="ILO1" s="142"/>
      <c r="ILP1" s="142"/>
      <c r="ILQ1" s="142"/>
      <c r="ILR1" s="142"/>
      <c r="ILS1" s="142"/>
      <c r="ILT1" s="142"/>
      <c r="ILU1" s="142"/>
      <c r="ILV1" s="142"/>
      <c r="ILW1" s="142"/>
      <c r="ILX1" s="142"/>
      <c r="ILY1" s="142"/>
      <c r="ILZ1" s="142"/>
      <c r="IMA1" s="142"/>
      <c r="IMB1" s="142"/>
      <c r="IMC1" s="142"/>
      <c r="IMD1" s="142"/>
      <c r="IME1" s="142"/>
      <c r="IMF1" s="142"/>
      <c r="IMG1" s="142"/>
      <c r="IMH1" s="142"/>
      <c r="IMI1" s="142"/>
      <c r="IMJ1" s="142"/>
      <c r="IMK1" s="142"/>
      <c r="IML1" s="142"/>
      <c r="IMM1" s="142"/>
      <c r="IMN1" s="142"/>
      <c r="IMO1" s="142"/>
      <c r="IMP1" s="142"/>
      <c r="IMQ1" s="142"/>
      <c r="IMR1" s="142"/>
      <c r="IMS1" s="142"/>
      <c r="IMT1" s="142"/>
      <c r="IMU1" s="142"/>
      <c r="IMV1" s="142"/>
      <c r="IMW1" s="142"/>
      <c r="IMX1" s="142"/>
      <c r="IMY1" s="142"/>
      <c r="IMZ1" s="142"/>
      <c r="INA1" s="142"/>
      <c r="INB1" s="142"/>
      <c r="INC1" s="142"/>
      <c r="IND1" s="142"/>
      <c r="INE1" s="142"/>
      <c r="INF1" s="142"/>
      <c r="ING1" s="142"/>
      <c r="INH1" s="142"/>
      <c r="INI1" s="142"/>
      <c r="INJ1" s="142"/>
      <c r="INK1" s="142"/>
      <c r="INL1" s="142"/>
      <c r="INM1" s="142"/>
      <c r="INN1" s="142"/>
      <c r="INO1" s="142"/>
      <c r="INP1" s="142"/>
      <c r="INQ1" s="142"/>
      <c r="INR1" s="142"/>
      <c r="INS1" s="142"/>
      <c r="INT1" s="142"/>
      <c r="INU1" s="142"/>
      <c r="INV1" s="142"/>
      <c r="INW1" s="142"/>
      <c r="INX1" s="142"/>
      <c r="INY1" s="142"/>
      <c r="INZ1" s="142"/>
      <c r="IOA1" s="142"/>
      <c r="IOB1" s="142"/>
      <c r="IOC1" s="142"/>
      <c r="IOD1" s="142"/>
      <c r="IOE1" s="142"/>
      <c r="IOF1" s="142"/>
      <c r="IOG1" s="142"/>
      <c r="IOH1" s="142"/>
      <c r="IOI1" s="142"/>
      <c r="IOJ1" s="142"/>
      <c r="IOK1" s="142"/>
      <c r="IOL1" s="142"/>
      <c r="IOM1" s="142"/>
      <c r="ION1" s="142"/>
      <c r="IOO1" s="142"/>
      <c r="IOP1" s="142"/>
      <c r="IOQ1" s="142"/>
      <c r="IOR1" s="142"/>
      <c r="IOS1" s="142"/>
      <c r="IOT1" s="142"/>
      <c r="IOU1" s="142"/>
      <c r="IOV1" s="142"/>
      <c r="IOW1" s="142"/>
      <c r="IOX1" s="142"/>
      <c r="IOY1" s="142"/>
      <c r="IOZ1" s="142"/>
      <c r="IPA1" s="142"/>
      <c r="IPB1" s="142"/>
      <c r="IPC1" s="142"/>
      <c r="IPD1" s="142"/>
      <c r="IPE1" s="142"/>
      <c r="IPF1" s="142"/>
      <c r="IPG1" s="142"/>
      <c r="IPH1" s="142"/>
      <c r="IPI1" s="142"/>
      <c r="IPJ1" s="142"/>
      <c r="IPK1" s="142"/>
      <c r="IPL1" s="142"/>
      <c r="IPM1" s="142"/>
      <c r="IPN1" s="142"/>
      <c r="IPO1" s="142"/>
      <c r="IPP1" s="142"/>
      <c r="IPQ1" s="142"/>
      <c r="IPR1" s="142"/>
      <c r="IPS1" s="142"/>
      <c r="IPT1" s="142"/>
      <c r="IPU1" s="142"/>
      <c r="IPV1" s="142"/>
      <c r="IPW1" s="142"/>
      <c r="IPX1" s="142"/>
      <c r="IPY1" s="142"/>
      <c r="IPZ1" s="142"/>
      <c r="IQA1" s="142"/>
      <c r="IQB1" s="142"/>
      <c r="IQC1" s="142"/>
      <c r="IQD1" s="142"/>
      <c r="IQE1" s="142"/>
      <c r="IQF1" s="142"/>
      <c r="IQG1" s="142"/>
      <c r="IQH1" s="142"/>
      <c r="IQI1" s="142"/>
      <c r="IQJ1" s="142"/>
      <c r="IQK1" s="142"/>
      <c r="IQL1" s="142"/>
      <c r="IQM1" s="142"/>
      <c r="IQN1" s="142"/>
      <c r="IQO1" s="142"/>
      <c r="IQP1" s="142"/>
      <c r="IQQ1" s="142"/>
      <c r="IQR1" s="142"/>
      <c r="IQS1" s="142"/>
      <c r="IQT1" s="142"/>
      <c r="IQU1" s="142"/>
      <c r="IQV1" s="142"/>
      <c r="IQW1" s="142"/>
      <c r="IQX1" s="142"/>
      <c r="IQY1" s="142"/>
      <c r="IQZ1" s="142"/>
      <c r="IRA1" s="142"/>
      <c r="IRB1" s="142"/>
      <c r="IRC1" s="142"/>
      <c r="IRD1" s="142"/>
      <c r="IRE1" s="142"/>
      <c r="IRF1" s="142"/>
      <c r="IRG1" s="142"/>
      <c r="IRH1" s="142"/>
      <c r="IRI1" s="142"/>
      <c r="IRJ1" s="142"/>
      <c r="IRK1" s="142"/>
      <c r="IRL1" s="142"/>
      <c r="IRM1" s="142"/>
      <c r="IRN1" s="142"/>
      <c r="IRO1" s="142"/>
      <c r="IRP1" s="142"/>
      <c r="IRQ1" s="142"/>
      <c r="IRR1" s="142"/>
      <c r="IRS1" s="142"/>
      <c r="IRT1" s="142"/>
      <c r="IRU1" s="142"/>
      <c r="IRV1" s="142"/>
      <c r="IRW1" s="142"/>
      <c r="IRX1" s="142"/>
      <c r="IRY1" s="142"/>
      <c r="IRZ1" s="142"/>
      <c r="ISA1" s="142"/>
      <c r="ISB1" s="142"/>
      <c r="ISC1" s="142"/>
      <c r="ISD1" s="142"/>
      <c r="ISE1" s="142"/>
      <c r="ISF1" s="142"/>
      <c r="ISG1" s="142"/>
      <c r="ISH1" s="142"/>
      <c r="ISI1" s="142"/>
      <c r="ISJ1" s="142"/>
      <c r="ISK1" s="142"/>
      <c r="ISL1" s="142"/>
      <c r="ISM1" s="142"/>
      <c r="ISN1" s="142"/>
      <c r="ISO1" s="142"/>
      <c r="ISP1" s="142"/>
      <c r="ISQ1" s="142"/>
      <c r="ISR1" s="142"/>
      <c r="ISS1" s="142"/>
      <c r="IST1" s="142"/>
      <c r="ISU1" s="142"/>
      <c r="ISV1" s="142"/>
      <c r="ISW1" s="142"/>
      <c r="ISX1" s="142"/>
      <c r="ISY1" s="142"/>
      <c r="ISZ1" s="142"/>
      <c r="ITA1" s="142"/>
      <c r="ITB1" s="142"/>
      <c r="ITC1" s="142"/>
      <c r="ITD1" s="142"/>
      <c r="ITE1" s="142"/>
      <c r="ITF1" s="142"/>
      <c r="ITG1" s="142"/>
      <c r="ITH1" s="142"/>
      <c r="ITI1" s="142"/>
      <c r="ITJ1" s="142"/>
      <c r="ITK1" s="142"/>
      <c r="ITL1" s="142"/>
      <c r="ITM1" s="142"/>
      <c r="ITN1" s="142"/>
      <c r="ITO1" s="142"/>
      <c r="ITP1" s="142"/>
      <c r="ITQ1" s="142"/>
      <c r="ITR1" s="142"/>
      <c r="ITS1" s="142"/>
      <c r="ITT1" s="142"/>
      <c r="ITU1" s="142"/>
      <c r="ITV1" s="142"/>
      <c r="ITW1" s="142"/>
      <c r="ITX1" s="142"/>
      <c r="ITY1" s="142"/>
      <c r="ITZ1" s="142"/>
      <c r="IUA1" s="142"/>
      <c r="IUB1" s="142"/>
      <c r="IUC1" s="142"/>
      <c r="IUD1" s="142"/>
      <c r="IUE1" s="142"/>
      <c r="IUF1" s="142"/>
      <c r="IUG1" s="142"/>
      <c r="IUH1" s="142"/>
      <c r="IUI1" s="142"/>
      <c r="IUJ1" s="142"/>
      <c r="IUK1" s="142"/>
      <c r="IUL1" s="142"/>
      <c r="IUM1" s="142"/>
      <c r="IUN1" s="142"/>
      <c r="IUO1" s="142"/>
      <c r="IUP1" s="142"/>
      <c r="IUQ1" s="142"/>
      <c r="IUR1" s="142"/>
      <c r="IUS1" s="142"/>
      <c r="IUT1" s="142"/>
      <c r="IUU1" s="142"/>
      <c r="IUV1" s="142"/>
      <c r="IUW1" s="142"/>
      <c r="IUX1" s="142"/>
      <c r="IUY1" s="142"/>
      <c r="IUZ1" s="142"/>
      <c r="IVA1" s="142"/>
      <c r="IVB1" s="142"/>
      <c r="IVC1" s="142"/>
      <c r="IVD1" s="142"/>
      <c r="IVE1" s="142"/>
      <c r="IVF1" s="142"/>
      <c r="IVG1" s="142"/>
      <c r="IVH1" s="142"/>
      <c r="IVI1" s="142"/>
      <c r="IVJ1" s="142"/>
      <c r="IVK1" s="142"/>
      <c r="IVL1" s="142"/>
      <c r="IVM1" s="142"/>
      <c r="IVN1" s="142"/>
      <c r="IVO1" s="142"/>
      <c r="IVP1" s="142"/>
      <c r="IVQ1" s="142"/>
      <c r="IVR1" s="142"/>
      <c r="IVS1" s="142"/>
      <c r="IVT1" s="142"/>
      <c r="IVU1" s="142"/>
      <c r="IVV1" s="142"/>
      <c r="IVW1" s="142"/>
      <c r="IVX1" s="142"/>
      <c r="IVY1" s="142"/>
      <c r="IVZ1" s="142"/>
      <c r="IWA1" s="142"/>
      <c r="IWB1" s="142"/>
      <c r="IWC1" s="142"/>
      <c r="IWD1" s="142"/>
      <c r="IWE1" s="142"/>
      <c r="IWF1" s="142"/>
      <c r="IWG1" s="142"/>
      <c r="IWH1" s="142"/>
      <c r="IWI1" s="142"/>
      <c r="IWJ1" s="142"/>
      <c r="IWK1" s="142"/>
      <c r="IWL1" s="142"/>
      <c r="IWM1" s="142"/>
      <c r="IWN1" s="142"/>
      <c r="IWO1" s="142"/>
      <c r="IWP1" s="142"/>
      <c r="IWQ1" s="142"/>
      <c r="IWR1" s="142"/>
      <c r="IWS1" s="142"/>
      <c r="IWT1" s="142"/>
      <c r="IWU1" s="142"/>
      <c r="IWV1" s="142"/>
      <c r="IWW1" s="142"/>
      <c r="IWX1" s="142"/>
      <c r="IWY1" s="142"/>
      <c r="IWZ1" s="142"/>
      <c r="IXA1" s="142"/>
      <c r="IXB1" s="142"/>
      <c r="IXC1" s="142"/>
      <c r="IXD1" s="142"/>
      <c r="IXE1" s="142"/>
      <c r="IXF1" s="142"/>
      <c r="IXG1" s="142"/>
      <c r="IXH1" s="142"/>
      <c r="IXI1" s="142"/>
      <c r="IXJ1" s="142"/>
      <c r="IXK1" s="142"/>
      <c r="IXL1" s="142"/>
      <c r="IXM1" s="142"/>
      <c r="IXN1" s="142"/>
      <c r="IXO1" s="142"/>
      <c r="IXP1" s="142"/>
      <c r="IXQ1" s="142"/>
      <c r="IXR1" s="142"/>
      <c r="IXS1" s="142"/>
      <c r="IXT1" s="142"/>
      <c r="IXU1" s="142"/>
      <c r="IXV1" s="142"/>
      <c r="IXW1" s="142"/>
      <c r="IXX1" s="142"/>
      <c r="IXY1" s="142"/>
      <c r="IXZ1" s="142"/>
      <c r="IYA1" s="142"/>
      <c r="IYB1" s="142"/>
      <c r="IYC1" s="142"/>
      <c r="IYD1" s="142"/>
      <c r="IYE1" s="142"/>
      <c r="IYF1" s="142"/>
      <c r="IYG1" s="142"/>
      <c r="IYH1" s="142"/>
      <c r="IYI1" s="142"/>
      <c r="IYJ1" s="142"/>
      <c r="IYK1" s="142"/>
      <c r="IYL1" s="142"/>
      <c r="IYM1" s="142"/>
      <c r="IYN1" s="142"/>
      <c r="IYO1" s="142"/>
      <c r="IYP1" s="142"/>
      <c r="IYQ1" s="142"/>
      <c r="IYR1" s="142"/>
      <c r="IYS1" s="142"/>
      <c r="IYT1" s="142"/>
      <c r="IYU1" s="142"/>
      <c r="IYV1" s="142"/>
      <c r="IYW1" s="142"/>
      <c r="IYX1" s="142"/>
      <c r="IYY1" s="142"/>
      <c r="IYZ1" s="142"/>
      <c r="IZA1" s="142"/>
      <c r="IZB1" s="142"/>
      <c r="IZC1" s="142"/>
      <c r="IZD1" s="142"/>
      <c r="IZE1" s="142"/>
      <c r="IZF1" s="142"/>
      <c r="IZG1" s="142"/>
      <c r="IZH1" s="142"/>
      <c r="IZI1" s="142"/>
      <c r="IZJ1" s="142"/>
      <c r="IZK1" s="142"/>
      <c r="IZL1" s="142"/>
      <c r="IZM1" s="142"/>
      <c r="IZN1" s="142"/>
      <c r="IZO1" s="142"/>
      <c r="IZP1" s="142"/>
      <c r="IZQ1" s="142"/>
      <c r="IZR1" s="142"/>
      <c r="IZS1" s="142"/>
      <c r="IZT1" s="142"/>
      <c r="IZU1" s="142"/>
      <c r="IZV1" s="142"/>
      <c r="IZW1" s="142"/>
      <c r="IZX1" s="142"/>
      <c r="IZY1" s="142"/>
      <c r="IZZ1" s="142"/>
      <c r="JAA1" s="142"/>
      <c r="JAB1" s="142"/>
      <c r="JAC1" s="142"/>
      <c r="JAD1" s="142"/>
      <c r="JAE1" s="142"/>
      <c r="JAF1" s="142"/>
      <c r="JAG1" s="142"/>
      <c r="JAH1" s="142"/>
      <c r="JAI1" s="142"/>
      <c r="JAJ1" s="142"/>
      <c r="JAK1" s="142"/>
      <c r="JAL1" s="142"/>
      <c r="JAM1" s="142"/>
      <c r="JAN1" s="142"/>
      <c r="JAO1" s="142"/>
      <c r="JAP1" s="142"/>
      <c r="JAQ1" s="142"/>
      <c r="JAR1" s="142"/>
      <c r="JAS1" s="142"/>
      <c r="JAT1" s="142"/>
      <c r="JAU1" s="142"/>
      <c r="JAV1" s="142"/>
      <c r="JAW1" s="142"/>
      <c r="JAX1" s="142"/>
      <c r="JAY1" s="142"/>
      <c r="JAZ1" s="142"/>
      <c r="JBA1" s="142"/>
      <c r="JBB1" s="142"/>
      <c r="JBC1" s="142"/>
      <c r="JBD1" s="142"/>
      <c r="JBE1" s="142"/>
      <c r="JBF1" s="142"/>
      <c r="JBG1" s="142"/>
      <c r="JBH1" s="142"/>
      <c r="JBI1" s="142"/>
      <c r="JBJ1" s="142"/>
      <c r="JBK1" s="142"/>
      <c r="JBL1" s="142"/>
      <c r="JBM1" s="142"/>
      <c r="JBN1" s="142"/>
      <c r="JBO1" s="142"/>
      <c r="JBP1" s="142"/>
      <c r="JBQ1" s="142"/>
      <c r="JBR1" s="142"/>
      <c r="JBS1" s="142"/>
      <c r="JBT1" s="142"/>
      <c r="JBU1" s="142"/>
      <c r="JBV1" s="142"/>
      <c r="JBW1" s="142"/>
      <c r="JBX1" s="142"/>
      <c r="JBY1" s="142"/>
      <c r="JBZ1" s="142"/>
      <c r="JCA1" s="142"/>
      <c r="JCB1" s="142"/>
      <c r="JCC1" s="142"/>
      <c r="JCD1" s="142"/>
      <c r="JCE1" s="142"/>
      <c r="JCF1" s="142"/>
      <c r="JCG1" s="142"/>
      <c r="JCH1" s="142"/>
      <c r="JCI1" s="142"/>
      <c r="JCJ1" s="142"/>
      <c r="JCK1" s="142"/>
      <c r="JCL1" s="142"/>
      <c r="JCM1" s="142"/>
      <c r="JCN1" s="142"/>
      <c r="JCO1" s="142"/>
      <c r="JCP1" s="142"/>
      <c r="JCQ1" s="142"/>
      <c r="JCR1" s="142"/>
      <c r="JCS1" s="142"/>
      <c r="JCT1" s="142"/>
      <c r="JCU1" s="142"/>
      <c r="JCV1" s="142"/>
      <c r="JCW1" s="142"/>
      <c r="JCX1" s="142"/>
      <c r="JCY1" s="142"/>
      <c r="JCZ1" s="142"/>
      <c r="JDA1" s="142"/>
      <c r="JDB1" s="142"/>
      <c r="JDC1" s="142"/>
      <c r="JDD1" s="142"/>
      <c r="JDE1" s="142"/>
      <c r="JDF1" s="142"/>
      <c r="JDG1" s="142"/>
      <c r="JDH1" s="142"/>
      <c r="JDI1" s="142"/>
      <c r="JDJ1" s="142"/>
      <c r="JDK1" s="142"/>
      <c r="JDL1" s="142"/>
      <c r="JDM1" s="142"/>
      <c r="JDN1" s="142"/>
      <c r="JDO1" s="142"/>
      <c r="JDP1" s="142"/>
      <c r="JDQ1" s="142"/>
      <c r="JDR1" s="142"/>
      <c r="JDS1" s="142"/>
      <c r="JDT1" s="142"/>
      <c r="JDU1" s="142"/>
      <c r="JDV1" s="142"/>
      <c r="JDW1" s="142"/>
      <c r="JDX1" s="142"/>
      <c r="JDY1" s="142"/>
      <c r="JDZ1" s="142"/>
      <c r="JEA1" s="142"/>
      <c r="JEB1" s="142"/>
      <c r="JEC1" s="142"/>
      <c r="JED1" s="142"/>
      <c r="JEE1" s="142"/>
      <c r="JEF1" s="142"/>
      <c r="JEG1" s="142"/>
      <c r="JEH1" s="142"/>
      <c r="JEI1" s="142"/>
      <c r="JEJ1" s="142"/>
      <c r="JEK1" s="142"/>
      <c r="JEL1" s="142"/>
      <c r="JEM1" s="142"/>
      <c r="JEN1" s="142"/>
      <c r="JEO1" s="142"/>
      <c r="JEP1" s="142"/>
      <c r="JEQ1" s="142"/>
      <c r="JER1" s="142"/>
      <c r="JES1" s="142"/>
      <c r="JET1" s="142"/>
      <c r="JEU1" s="142"/>
      <c r="JEV1" s="142"/>
      <c r="JEW1" s="142"/>
      <c r="JEX1" s="142"/>
      <c r="JEY1" s="142"/>
      <c r="JEZ1" s="142"/>
      <c r="JFA1" s="142"/>
      <c r="JFB1" s="142"/>
      <c r="JFC1" s="142"/>
      <c r="JFD1" s="142"/>
      <c r="JFE1" s="142"/>
      <c r="JFF1" s="142"/>
      <c r="JFG1" s="142"/>
      <c r="JFH1" s="142"/>
      <c r="JFI1" s="142"/>
      <c r="JFJ1" s="142"/>
      <c r="JFK1" s="142"/>
      <c r="JFL1" s="142"/>
      <c r="JFM1" s="142"/>
      <c r="JFN1" s="142"/>
      <c r="JFO1" s="142"/>
      <c r="JFP1" s="142"/>
      <c r="JFQ1" s="142"/>
      <c r="JFR1" s="142"/>
      <c r="JFS1" s="142"/>
      <c r="JFT1" s="142"/>
      <c r="JFU1" s="142"/>
      <c r="JFV1" s="142"/>
      <c r="JFW1" s="142"/>
      <c r="JFX1" s="142"/>
      <c r="JFY1" s="142"/>
      <c r="JFZ1" s="142"/>
      <c r="JGA1" s="142"/>
      <c r="JGB1" s="142"/>
      <c r="JGC1" s="142"/>
      <c r="JGD1" s="142"/>
      <c r="JGE1" s="142"/>
      <c r="JGF1" s="142"/>
      <c r="JGG1" s="142"/>
      <c r="JGH1" s="142"/>
      <c r="JGI1" s="142"/>
      <c r="JGJ1" s="142"/>
      <c r="JGK1" s="142"/>
      <c r="JGL1" s="142"/>
      <c r="JGM1" s="142"/>
      <c r="JGN1" s="142"/>
      <c r="JGO1" s="142"/>
      <c r="JGP1" s="142"/>
      <c r="JGQ1" s="142"/>
      <c r="JGR1" s="142"/>
      <c r="JGS1" s="142"/>
      <c r="JGT1" s="142"/>
      <c r="JGU1" s="142"/>
      <c r="JGV1" s="142"/>
      <c r="JGW1" s="142"/>
      <c r="JGX1" s="142"/>
      <c r="JGY1" s="142"/>
      <c r="JGZ1" s="142"/>
      <c r="JHA1" s="142"/>
      <c r="JHB1" s="142"/>
      <c r="JHC1" s="142"/>
      <c r="JHD1" s="142"/>
      <c r="JHE1" s="142"/>
      <c r="JHF1" s="142"/>
      <c r="JHG1" s="142"/>
      <c r="JHH1" s="142"/>
      <c r="JHI1" s="142"/>
      <c r="JHJ1" s="142"/>
      <c r="JHK1" s="142"/>
      <c r="JHL1" s="142"/>
      <c r="JHM1" s="142"/>
      <c r="JHN1" s="142"/>
      <c r="JHO1" s="142"/>
      <c r="JHP1" s="142"/>
      <c r="JHQ1" s="142"/>
      <c r="JHR1" s="142"/>
      <c r="JHS1" s="142"/>
      <c r="JHT1" s="142"/>
      <c r="JHU1" s="142"/>
      <c r="JHV1" s="142"/>
      <c r="JHW1" s="142"/>
      <c r="JHX1" s="142"/>
      <c r="JHY1" s="142"/>
      <c r="JHZ1" s="142"/>
      <c r="JIA1" s="142"/>
      <c r="JIB1" s="142"/>
      <c r="JIC1" s="142"/>
      <c r="JID1" s="142"/>
      <c r="JIE1" s="142"/>
      <c r="JIF1" s="142"/>
      <c r="JIG1" s="142"/>
      <c r="JIH1" s="142"/>
      <c r="JII1" s="142"/>
      <c r="JIJ1" s="142"/>
      <c r="JIK1" s="142"/>
      <c r="JIL1" s="142"/>
      <c r="JIM1" s="142"/>
      <c r="JIN1" s="142"/>
      <c r="JIO1" s="142"/>
      <c r="JIP1" s="142"/>
      <c r="JIQ1" s="142"/>
      <c r="JIR1" s="142"/>
      <c r="JIS1" s="142"/>
      <c r="JIT1" s="142"/>
      <c r="JIU1" s="142"/>
      <c r="JIV1" s="142"/>
      <c r="JIW1" s="142"/>
      <c r="JIX1" s="142"/>
      <c r="JIY1" s="142"/>
      <c r="JIZ1" s="142"/>
      <c r="JJA1" s="142"/>
      <c r="JJB1" s="142"/>
      <c r="JJC1" s="142"/>
      <c r="JJD1" s="142"/>
      <c r="JJE1" s="142"/>
      <c r="JJF1" s="142"/>
      <c r="JJG1" s="142"/>
      <c r="JJH1" s="142"/>
      <c r="JJI1" s="142"/>
      <c r="JJJ1" s="142"/>
      <c r="JJK1" s="142"/>
      <c r="JJL1" s="142"/>
      <c r="JJM1" s="142"/>
      <c r="JJN1" s="142"/>
      <c r="JJO1" s="142"/>
      <c r="JJP1" s="142"/>
      <c r="JJQ1" s="142"/>
      <c r="JJR1" s="142"/>
      <c r="JJS1" s="142"/>
      <c r="JJT1" s="142"/>
      <c r="JJU1" s="142"/>
      <c r="JJV1" s="142"/>
      <c r="JJW1" s="142"/>
      <c r="JJX1" s="142"/>
      <c r="JJY1" s="142"/>
      <c r="JJZ1" s="142"/>
      <c r="JKA1" s="142"/>
      <c r="JKB1" s="142"/>
      <c r="JKC1" s="142"/>
      <c r="JKD1" s="142"/>
      <c r="JKE1" s="142"/>
      <c r="JKF1" s="142"/>
      <c r="JKG1" s="142"/>
      <c r="JKH1" s="142"/>
      <c r="JKI1" s="142"/>
      <c r="JKJ1" s="142"/>
      <c r="JKK1" s="142"/>
      <c r="JKL1" s="142"/>
      <c r="JKM1" s="142"/>
      <c r="JKN1" s="142"/>
      <c r="JKO1" s="142"/>
      <c r="JKP1" s="142"/>
      <c r="JKQ1" s="142"/>
      <c r="JKR1" s="142"/>
      <c r="JKS1" s="142"/>
      <c r="JKT1" s="142"/>
      <c r="JKU1" s="142"/>
      <c r="JKV1" s="142"/>
      <c r="JKW1" s="142"/>
      <c r="JKX1" s="142"/>
      <c r="JKY1" s="142"/>
      <c r="JKZ1" s="142"/>
      <c r="JLA1" s="142"/>
      <c r="JLB1" s="142"/>
      <c r="JLC1" s="142"/>
      <c r="JLD1" s="142"/>
      <c r="JLE1" s="142"/>
      <c r="JLF1" s="142"/>
      <c r="JLG1" s="142"/>
      <c r="JLH1" s="142"/>
      <c r="JLI1" s="142"/>
      <c r="JLJ1" s="142"/>
      <c r="JLK1" s="142"/>
      <c r="JLL1" s="142"/>
      <c r="JLM1" s="142"/>
      <c r="JLN1" s="142"/>
      <c r="JLO1" s="142"/>
      <c r="JLP1" s="142"/>
      <c r="JLQ1" s="142"/>
      <c r="JLR1" s="142"/>
      <c r="JLS1" s="142"/>
      <c r="JLT1" s="142"/>
      <c r="JLU1" s="142"/>
      <c r="JLV1" s="142"/>
      <c r="JLW1" s="142"/>
      <c r="JLX1" s="142"/>
      <c r="JLY1" s="142"/>
      <c r="JLZ1" s="142"/>
      <c r="JMA1" s="142"/>
      <c r="JMB1" s="142"/>
      <c r="JMC1" s="142"/>
      <c r="JMD1" s="142"/>
      <c r="JME1" s="142"/>
      <c r="JMF1" s="142"/>
      <c r="JMG1" s="142"/>
      <c r="JMH1" s="142"/>
      <c r="JMI1" s="142"/>
      <c r="JMJ1" s="142"/>
      <c r="JMK1" s="142"/>
      <c r="JML1" s="142"/>
      <c r="JMM1" s="142"/>
      <c r="JMN1" s="142"/>
      <c r="JMO1" s="142"/>
      <c r="JMP1" s="142"/>
      <c r="JMQ1" s="142"/>
      <c r="JMR1" s="142"/>
      <c r="JMS1" s="142"/>
      <c r="JMT1" s="142"/>
      <c r="JMU1" s="142"/>
      <c r="JMV1" s="142"/>
      <c r="JMW1" s="142"/>
      <c r="JMX1" s="142"/>
      <c r="JMY1" s="142"/>
      <c r="JMZ1" s="142"/>
      <c r="JNA1" s="142"/>
      <c r="JNB1" s="142"/>
      <c r="JNC1" s="142"/>
      <c r="JND1" s="142"/>
      <c r="JNE1" s="142"/>
      <c r="JNF1" s="142"/>
      <c r="JNG1" s="142"/>
      <c r="JNH1" s="142"/>
      <c r="JNI1" s="142"/>
      <c r="JNJ1" s="142"/>
      <c r="JNK1" s="142"/>
      <c r="JNL1" s="142"/>
      <c r="JNM1" s="142"/>
      <c r="JNN1" s="142"/>
      <c r="JNO1" s="142"/>
      <c r="JNP1" s="142"/>
      <c r="JNQ1" s="142"/>
      <c r="JNR1" s="142"/>
      <c r="JNS1" s="142"/>
      <c r="JNT1" s="142"/>
      <c r="JNU1" s="142"/>
      <c r="JNV1" s="142"/>
      <c r="JNW1" s="142"/>
      <c r="JNX1" s="142"/>
      <c r="JNY1" s="142"/>
      <c r="JNZ1" s="142"/>
      <c r="JOA1" s="142"/>
      <c r="JOB1" s="142"/>
      <c r="JOC1" s="142"/>
      <c r="JOD1" s="142"/>
      <c r="JOE1" s="142"/>
      <c r="JOF1" s="142"/>
      <c r="JOG1" s="142"/>
      <c r="JOH1" s="142"/>
      <c r="JOI1" s="142"/>
      <c r="JOJ1" s="142"/>
      <c r="JOK1" s="142"/>
      <c r="JOL1" s="142"/>
      <c r="JOM1" s="142"/>
      <c r="JON1" s="142"/>
      <c r="JOO1" s="142"/>
      <c r="JOP1" s="142"/>
      <c r="JOQ1" s="142"/>
      <c r="JOR1" s="142"/>
      <c r="JOS1" s="142"/>
      <c r="JOT1" s="142"/>
      <c r="JOU1" s="142"/>
      <c r="JOV1" s="142"/>
      <c r="JOW1" s="142"/>
      <c r="JOX1" s="142"/>
      <c r="JOY1" s="142"/>
      <c r="JOZ1" s="142"/>
      <c r="JPA1" s="142"/>
      <c r="JPB1" s="142"/>
      <c r="JPC1" s="142"/>
      <c r="JPD1" s="142"/>
      <c r="JPE1" s="142"/>
      <c r="JPF1" s="142"/>
      <c r="JPG1" s="142"/>
      <c r="JPH1" s="142"/>
      <c r="JPI1" s="142"/>
      <c r="JPJ1" s="142"/>
      <c r="JPK1" s="142"/>
      <c r="JPL1" s="142"/>
      <c r="JPM1" s="142"/>
      <c r="JPN1" s="142"/>
      <c r="JPO1" s="142"/>
      <c r="JPP1" s="142"/>
      <c r="JPQ1" s="142"/>
      <c r="JPR1" s="142"/>
      <c r="JPS1" s="142"/>
      <c r="JPT1" s="142"/>
      <c r="JPU1" s="142"/>
      <c r="JPV1" s="142"/>
      <c r="JPW1" s="142"/>
      <c r="JPX1" s="142"/>
      <c r="JPY1" s="142"/>
      <c r="JPZ1" s="142"/>
      <c r="JQA1" s="142"/>
      <c r="JQB1" s="142"/>
      <c r="JQC1" s="142"/>
      <c r="JQD1" s="142"/>
      <c r="JQE1" s="142"/>
      <c r="JQF1" s="142"/>
      <c r="JQG1" s="142"/>
      <c r="JQH1" s="142"/>
      <c r="JQI1" s="142"/>
      <c r="JQJ1" s="142"/>
      <c r="JQK1" s="142"/>
      <c r="JQL1" s="142"/>
      <c r="JQM1" s="142"/>
      <c r="JQN1" s="142"/>
      <c r="JQO1" s="142"/>
      <c r="JQP1" s="142"/>
      <c r="JQQ1" s="142"/>
      <c r="JQR1" s="142"/>
      <c r="JQS1" s="142"/>
      <c r="JQT1" s="142"/>
      <c r="JQU1" s="142"/>
      <c r="JQV1" s="142"/>
      <c r="JQW1" s="142"/>
      <c r="JQX1" s="142"/>
      <c r="JQY1" s="142"/>
      <c r="JQZ1" s="142"/>
      <c r="JRA1" s="142"/>
      <c r="JRB1" s="142"/>
      <c r="JRC1" s="142"/>
      <c r="JRD1" s="142"/>
      <c r="JRE1" s="142"/>
      <c r="JRF1" s="142"/>
      <c r="JRG1" s="142"/>
      <c r="JRH1" s="142"/>
      <c r="JRI1" s="142"/>
      <c r="JRJ1" s="142"/>
      <c r="JRK1" s="142"/>
      <c r="JRL1" s="142"/>
      <c r="JRM1" s="142"/>
      <c r="JRN1" s="142"/>
      <c r="JRO1" s="142"/>
      <c r="JRP1" s="142"/>
      <c r="JRQ1" s="142"/>
      <c r="JRR1" s="142"/>
      <c r="JRS1" s="142"/>
      <c r="JRT1" s="142"/>
      <c r="JRU1" s="142"/>
      <c r="JRV1" s="142"/>
      <c r="JRW1" s="142"/>
      <c r="JRX1" s="142"/>
      <c r="JRY1" s="142"/>
      <c r="JRZ1" s="142"/>
      <c r="JSA1" s="142"/>
      <c r="JSB1" s="142"/>
      <c r="JSC1" s="142"/>
      <c r="JSD1" s="142"/>
      <c r="JSE1" s="142"/>
      <c r="JSF1" s="142"/>
      <c r="JSG1" s="142"/>
      <c r="JSH1" s="142"/>
      <c r="JSI1" s="142"/>
      <c r="JSJ1" s="142"/>
      <c r="JSK1" s="142"/>
      <c r="JSL1" s="142"/>
      <c r="JSM1" s="142"/>
      <c r="JSN1" s="142"/>
      <c r="JSO1" s="142"/>
      <c r="JSP1" s="142"/>
      <c r="JSQ1" s="142"/>
      <c r="JSR1" s="142"/>
      <c r="JSS1" s="142"/>
      <c r="JST1" s="142"/>
      <c r="JSU1" s="142"/>
      <c r="JSV1" s="142"/>
      <c r="JSW1" s="142"/>
      <c r="JSX1" s="142"/>
      <c r="JSY1" s="142"/>
      <c r="JSZ1" s="142"/>
      <c r="JTA1" s="142"/>
      <c r="JTB1" s="142"/>
      <c r="JTC1" s="142"/>
      <c r="JTD1" s="142"/>
      <c r="JTE1" s="142"/>
      <c r="JTF1" s="142"/>
      <c r="JTG1" s="142"/>
      <c r="JTH1" s="142"/>
      <c r="JTI1" s="142"/>
      <c r="JTJ1" s="142"/>
      <c r="JTK1" s="142"/>
      <c r="JTL1" s="142"/>
      <c r="JTM1" s="142"/>
      <c r="JTN1" s="142"/>
      <c r="JTO1" s="142"/>
      <c r="JTP1" s="142"/>
      <c r="JTQ1" s="142"/>
      <c r="JTR1" s="142"/>
      <c r="JTS1" s="142"/>
      <c r="JTT1" s="142"/>
      <c r="JTU1" s="142"/>
      <c r="JTV1" s="142"/>
      <c r="JTW1" s="142"/>
      <c r="JTX1" s="142"/>
      <c r="JTY1" s="142"/>
      <c r="JTZ1" s="142"/>
      <c r="JUA1" s="142"/>
      <c r="JUB1" s="142"/>
      <c r="JUC1" s="142"/>
      <c r="JUD1" s="142"/>
      <c r="JUE1" s="142"/>
      <c r="JUF1" s="142"/>
      <c r="JUG1" s="142"/>
      <c r="JUH1" s="142"/>
      <c r="JUI1" s="142"/>
      <c r="JUJ1" s="142"/>
      <c r="JUK1" s="142"/>
      <c r="JUL1" s="142"/>
      <c r="JUM1" s="142"/>
      <c r="JUN1" s="142"/>
      <c r="JUO1" s="142"/>
      <c r="JUP1" s="142"/>
      <c r="JUQ1" s="142"/>
      <c r="JUR1" s="142"/>
      <c r="JUS1" s="142"/>
      <c r="JUT1" s="142"/>
      <c r="JUU1" s="142"/>
      <c r="JUV1" s="142"/>
      <c r="JUW1" s="142"/>
      <c r="JUX1" s="142"/>
      <c r="JUY1" s="142"/>
      <c r="JUZ1" s="142"/>
      <c r="JVA1" s="142"/>
      <c r="JVB1" s="142"/>
      <c r="JVC1" s="142"/>
      <c r="JVD1" s="142"/>
      <c r="JVE1" s="142"/>
      <c r="JVF1" s="142"/>
      <c r="JVG1" s="142"/>
      <c r="JVH1" s="142"/>
      <c r="JVI1" s="142"/>
      <c r="JVJ1" s="142"/>
      <c r="JVK1" s="142"/>
      <c r="JVL1" s="142"/>
      <c r="JVM1" s="142"/>
      <c r="JVN1" s="142"/>
      <c r="JVO1" s="142"/>
      <c r="JVP1" s="142"/>
      <c r="JVQ1" s="142"/>
      <c r="JVR1" s="142"/>
      <c r="JVS1" s="142"/>
      <c r="JVT1" s="142"/>
      <c r="JVU1" s="142"/>
      <c r="JVV1" s="142"/>
      <c r="JVW1" s="142"/>
      <c r="JVX1" s="142"/>
      <c r="JVY1" s="142"/>
      <c r="JVZ1" s="142"/>
      <c r="JWA1" s="142"/>
      <c r="JWB1" s="142"/>
      <c r="JWC1" s="142"/>
      <c r="JWD1" s="142"/>
      <c r="JWE1" s="142"/>
      <c r="JWF1" s="142"/>
      <c r="JWG1" s="142"/>
      <c r="JWH1" s="142"/>
      <c r="JWI1" s="142"/>
      <c r="JWJ1" s="142"/>
      <c r="JWK1" s="142"/>
      <c r="JWL1" s="142"/>
      <c r="JWM1" s="142"/>
      <c r="JWN1" s="142"/>
      <c r="JWO1" s="142"/>
      <c r="JWP1" s="142"/>
      <c r="JWQ1" s="142"/>
      <c r="JWR1" s="142"/>
      <c r="JWS1" s="142"/>
      <c r="JWT1" s="142"/>
      <c r="JWU1" s="142"/>
      <c r="JWV1" s="142"/>
      <c r="JWW1" s="142"/>
      <c r="JWX1" s="142"/>
      <c r="JWY1" s="142"/>
      <c r="JWZ1" s="142"/>
      <c r="JXA1" s="142"/>
      <c r="JXB1" s="142"/>
      <c r="JXC1" s="142"/>
      <c r="JXD1" s="142"/>
      <c r="JXE1" s="142"/>
      <c r="JXF1" s="142"/>
      <c r="JXG1" s="142"/>
      <c r="JXH1" s="142"/>
      <c r="JXI1" s="142"/>
      <c r="JXJ1" s="142"/>
      <c r="JXK1" s="142"/>
      <c r="JXL1" s="142"/>
      <c r="JXM1" s="142"/>
      <c r="JXN1" s="142"/>
      <c r="JXO1" s="142"/>
      <c r="JXP1" s="142"/>
      <c r="JXQ1" s="142"/>
      <c r="JXR1" s="142"/>
      <c r="JXS1" s="142"/>
      <c r="JXT1" s="142"/>
      <c r="JXU1" s="142"/>
      <c r="JXV1" s="142"/>
      <c r="JXW1" s="142"/>
      <c r="JXX1" s="142"/>
      <c r="JXY1" s="142"/>
      <c r="JXZ1" s="142"/>
      <c r="JYA1" s="142"/>
      <c r="JYB1" s="142"/>
      <c r="JYC1" s="142"/>
      <c r="JYD1" s="142"/>
      <c r="JYE1" s="142"/>
      <c r="JYF1" s="142"/>
      <c r="JYG1" s="142"/>
      <c r="JYH1" s="142"/>
      <c r="JYI1" s="142"/>
      <c r="JYJ1" s="142"/>
      <c r="JYK1" s="142"/>
      <c r="JYL1" s="142"/>
      <c r="JYM1" s="142"/>
      <c r="JYN1" s="142"/>
      <c r="JYO1" s="142"/>
      <c r="JYP1" s="142"/>
      <c r="JYQ1" s="142"/>
      <c r="JYR1" s="142"/>
      <c r="JYS1" s="142"/>
      <c r="JYT1" s="142"/>
      <c r="JYU1" s="142"/>
      <c r="JYV1" s="142"/>
      <c r="JYW1" s="142"/>
      <c r="JYX1" s="142"/>
      <c r="JYY1" s="142"/>
      <c r="JYZ1" s="142"/>
      <c r="JZA1" s="142"/>
      <c r="JZB1" s="142"/>
      <c r="JZC1" s="142"/>
      <c r="JZD1" s="142"/>
      <c r="JZE1" s="142"/>
      <c r="JZF1" s="142"/>
      <c r="JZG1" s="142"/>
      <c r="JZH1" s="142"/>
      <c r="JZI1" s="142"/>
      <c r="JZJ1" s="142"/>
      <c r="JZK1" s="142"/>
      <c r="JZL1" s="142"/>
      <c r="JZM1" s="142"/>
      <c r="JZN1" s="142"/>
      <c r="JZO1" s="142"/>
      <c r="JZP1" s="142"/>
      <c r="JZQ1" s="142"/>
      <c r="JZR1" s="142"/>
      <c r="JZS1" s="142"/>
      <c r="JZT1" s="142"/>
      <c r="JZU1" s="142"/>
      <c r="JZV1" s="142"/>
      <c r="JZW1" s="142"/>
      <c r="JZX1" s="142"/>
      <c r="JZY1" s="142"/>
      <c r="JZZ1" s="142"/>
      <c r="KAA1" s="142"/>
      <c r="KAB1" s="142"/>
      <c r="KAC1" s="142"/>
      <c r="KAD1" s="142"/>
      <c r="KAE1" s="142"/>
      <c r="KAF1" s="142"/>
      <c r="KAG1" s="142"/>
      <c r="KAH1" s="142"/>
      <c r="KAI1" s="142"/>
      <c r="KAJ1" s="142"/>
      <c r="KAK1" s="142"/>
      <c r="KAL1" s="142"/>
      <c r="KAM1" s="142"/>
      <c r="KAN1" s="142"/>
      <c r="KAO1" s="142"/>
      <c r="KAP1" s="142"/>
      <c r="KAQ1" s="142"/>
      <c r="KAR1" s="142"/>
      <c r="KAS1" s="142"/>
      <c r="KAT1" s="142"/>
      <c r="KAU1" s="142"/>
      <c r="KAV1" s="142"/>
      <c r="KAW1" s="142"/>
      <c r="KAX1" s="142"/>
      <c r="KAY1" s="142"/>
      <c r="KAZ1" s="142"/>
      <c r="KBA1" s="142"/>
      <c r="KBB1" s="142"/>
      <c r="KBC1" s="142"/>
      <c r="KBD1" s="142"/>
      <c r="KBE1" s="142"/>
      <c r="KBF1" s="142"/>
      <c r="KBG1" s="142"/>
      <c r="KBH1" s="142"/>
      <c r="KBI1" s="142"/>
      <c r="KBJ1" s="142"/>
      <c r="KBK1" s="142"/>
      <c r="KBL1" s="142"/>
      <c r="KBM1" s="142"/>
      <c r="KBN1" s="142"/>
      <c r="KBO1" s="142"/>
      <c r="KBP1" s="142"/>
      <c r="KBQ1" s="142"/>
      <c r="KBR1" s="142"/>
      <c r="KBS1" s="142"/>
      <c r="KBT1" s="142"/>
      <c r="KBU1" s="142"/>
      <c r="KBV1" s="142"/>
      <c r="KBW1" s="142"/>
      <c r="KBX1" s="142"/>
      <c r="KBY1" s="142"/>
      <c r="KBZ1" s="142"/>
      <c r="KCA1" s="142"/>
      <c r="KCB1" s="142"/>
      <c r="KCC1" s="142"/>
      <c r="KCD1" s="142"/>
      <c r="KCE1" s="142"/>
      <c r="KCF1" s="142"/>
      <c r="KCG1" s="142"/>
      <c r="KCH1" s="142"/>
      <c r="KCI1" s="142"/>
      <c r="KCJ1" s="142"/>
      <c r="KCK1" s="142"/>
      <c r="KCL1" s="142"/>
      <c r="KCM1" s="142"/>
      <c r="KCN1" s="142"/>
      <c r="KCO1" s="142"/>
      <c r="KCP1" s="142"/>
      <c r="KCQ1" s="142"/>
      <c r="KCR1" s="142"/>
      <c r="KCS1" s="142"/>
      <c r="KCT1" s="142"/>
      <c r="KCU1" s="142"/>
      <c r="KCV1" s="142"/>
      <c r="KCW1" s="142"/>
      <c r="KCX1" s="142"/>
      <c r="KCY1" s="142"/>
      <c r="KCZ1" s="142"/>
      <c r="KDA1" s="142"/>
      <c r="KDB1" s="142"/>
      <c r="KDC1" s="142"/>
      <c r="KDD1" s="142"/>
      <c r="KDE1" s="142"/>
      <c r="KDF1" s="142"/>
      <c r="KDG1" s="142"/>
      <c r="KDH1" s="142"/>
      <c r="KDI1" s="142"/>
      <c r="KDJ1" s="142"/>
      <c r="KDK1" s="142"/>
      <c r="KDL1" s="142"/>
      <c r="KDM1" s="142"/>
      <c r="KDN1" s="142"/>
      <c r="KDO1" s="142"/>
      <c r="KDP1" s="142"/>
      <c r="KDQ1" s="142"/>
      <c r="KDR1" s="142"/>
      <c r="KDS1" s="142"/>
      <c r="KDT1" s="142"/>
      <c r="KDU1" s="142"/>
      <c r="KDV1" s="142"/>
      <c r="KDW1" s="142"/>
      <c r="KDX1" s="142"/>
      <c r="KDY1" s="142"/>
      <c r="KDZ1" s="142"/>
      <c r="KEA1" s="142"/>
      <c r="KEB1" s="142"/>
      <c r="KEC1" s="142"/>
      <c r="KED1" s="142"/>
      <c r="KEE1" s="142"/>
      <c r="KEF1" s="142"/>
      <c r="KEG1" s="142"/>
      <c r="KEH1" s="142"/>
      <c r="KEI1" s="142"/>
      <c r="KEJ1" s="142"/>
      <c r="KEK1" s="142"/>
      <c r="KEL1" s="142"/>
      <c r="KEM1" s="142"/>
      <c r="KEN1" s="142"/>
      <c r="KEO1" s="142"/>
      <c r="KEP1" s="142"/>
      <c r="KEQ1" s="142"/>
      <c r="KER1" s="142"/>
      <c r="KES1" s="142"/>
      <c r="KET1" s="142"/>
      <c r="KEU1" s="142"/>
      <c r="KEV1" s="142"/>
      <c r="KEW1" s="142"/>
      <c r="KEX1" s="142"/>
      <c r="KEY1" s="142"/>
      <c r="KEZ1" s="142"/>
      <c r="KFA1" s="142"/>
      <c r="KFB1" s="142"/>
      <c r="KFC1" s="142"/>
      <c r="KFD1" s="142"/>
      <c r="KFE1" s="142"/>
      <c r="KFF1" s="142"/>
      <c r="KFG1" s="142"/>
      <c r="KFH1" s="142"/>
      <c r="KFI1" s="142"/>
      <c r="KFJ1" s="142"/>
      <c r="KFK1" s="142"/>
      <c r="KFL1" s="142"/>
      <c r="KFM1" s="142"/>
      <c r="KFN1" s="142"/>
      <c r="KFO1" s="142"/>
      <c r="KFP1" s="142"/>
      <c r="KFQ1" s="142"/>
      <c r="KFR1" s="142"/>
      <c r="KFS1" s="142"/>
      <c r="KFT1" s="142"/>
      <c r="KFU1" s="142"/>
      <c r="KFV1" s="142"/>
      <c r="KFW1" s="142"/>
      <c r="KFX1" s="142"/>
      <c r="KFY1" s="142"/>
      <c r="KFZ1" s="142"/>
      <c r="KGA1" s="142"/>
      <c r="KGB1" s="142"/>
      <c r="KGC1" s="142"/>
      <c r="KGD1" s="142"/>
      <c r="KGE1" s="142"/>
      <c r="KGF1" s="142"/>
      <c r="KGG1" s="142"/>
      <c r="KGH1" s="142"/>
      <c r="KGI1" s="142"/>
      <c r="KGJ1" s="142"/>
      <c r="KGK1" s="142"/>
      <c r="KGL1" s="142"/>
      <c r="KGM1" s="142"/>
      <c r="KGN1" s="142"/>
      <c r="KGO1" s="142"/>
      <c r="KGP1" s="142"/>
      <c r="KGQ1" s="142"/>
      <c r="KGR1" s="142"/>
      <c r="KGS1" s="142"/>
      <c r="KGT1" s="142"/>
      <c r="KGU1" s="142"/>
      <c r="KGV1" s="142"/>
      <c r="KGW1" s="142"/>
      <c r="KGX1" s="142"/>
      <c r="KGY1" s="142"/>
      <c r="KGZ1" s="142"/>
      <c r="KHA1" s="142"/>
      <c r="KHB1" s="142"/>
      <c r="KHC1" s="142"/>
      <c r="KHD1" s="142"/>
      <c r="KHE1" s="142"/>
      <c r="KHF1" s="142"/>
      <c r="KHG1" s="142"/>
      <c r="KHH1" s="142"/>
      <c r="KHI1" s="142"/>
      <c r="KHJ1" s="142"/>
      <c r="KHK1" s="142"/>
      <c r="KHL1" s="142"/>
      <c r="KHM1" s="142"/>
      <c r="KHN1" s="142"/>
      <c r="KHO1" s="142"/>
      <c r="KHP1" s="142"/>
      <c r="KHQ1" s="142"/>
      <c r="KHR1" s="142"/>
      <c r="KHS1" s="142"/>
      <c r="KHT1" s="142"/>
      <c r="KHU1" s="142"/>
      <c r="KHV1" s="142"/>
      <c r="KHW1" s="142"/>
      <c r="KHX1" s="142"/>
      <c r="KHY1" s="142"/>
      <c r="KHZ1" s="142"/>
      <c r="KIA1" s="142"/>
      <c r="KIB1" s="142"/>
      <c r="KIC1" s="142"/>
      <c r="KID1" s="142"/>
      <c r="KIE1" s="142"/>
      <c r="KIF1" s="142"/>
      <c r="KIG1" s="142"/>
      <c r="KIH1" s="142"/>
      <c r="KII1" s="142"/>
      <c r="KIJ1" s="142"/>
      <c r="KIK1" s="142"/>
      <c r="KIL1" s="142"/>
      <c r="KIM1" s="142"/>
      <c r="KIN1" s="142"/>
      <c r="KIO1" s="142"/>
      <c r="KIP1" s="142"/>
      <c r="KIQ1" s="142"/>
      <c r="KIR1" s="142"/>
      <c r="KIS1" s="142"/>
      <c r="KIT1" s="142"/>
      <c r="KIU1" s="142"/>
      <c r="KIV1" s="142"/>
      <c r="KIW1" s="142"/>
      <c r="KIX1" s="142"/>
      <c r="KIY1" s="142"/>
      <c r="KIZ1" s="142"/>
      <c r="KJA1" s="142"/>
      <c r="KJB1" s="142"/>
      <c r="KJC1" s="142"/>
      <c r="KJD1" s="142"/>
      <c r="KJE1" s="142"/>
      <c r="KJF1" s="142"/>
      <c r="KJG1" s="142"/>
      <c r="KJH1" s="142"/>
      <c r="KJI1" s="142"/>
      <c r="KJJ1" s="142"/>
      <c r="KJK1" s="142"/>
      <c r="KJL1" s="142"/>
      <c r="KJM1" s="142"/>
      <c r="KJN1" s="142"/>
      <c r="KJO1" s="142"/>
      <c r="KJP1" s="142"/>
      <c r="KJQ1" s="142"/>
      <c r="KJR1" s="142"/>
      <c r="KJS1" s="142"/>
      <c r="KJT1" s="142"/>
      <c r="KJU1" s="142"/>
      <c r="KJV1" s="142"/>
      <c r="KJW1" s="142"/>
      <c r="KJX1" s="142"/>
      <c r="KJY1" s="142"/>
      <c r="KJZ1" s="142"/>
      <c r="KKA1" s="142"/>
      <c r="KKB1" s="142"/>
      <c r="KKC1" s="142"/>
      <c r="KKD1" s="142"/>
      <c r="KKE1" s="142"/>
      <c r="KKF1" s="142"/>
      <c r="KKG1" s="142"/>
      <c r="KKH1" s="142"/>
      <c r="KKI1" s="142"/>
      <c r="KKJ1" s="142"/>
      <c r="KKK1" s="142"/>
      <c r="KKL1" s="142"/>
      <c r="KKM1" s="142"/>
      <c r="KKN1" s="142"/>
      <c r="KKO1" s="142"/>
      <c r="KKP1" s="142"/>
      <c r="KKQ1" s="142"/>
      <c r="KKR1" s="142"/>
      <c r="KKS1" s="142"/>
      <c r="KKT1" s="142"/>
      <c r="KKU1" s="142"/>
      <c r="KKV1" s="142"/>
      <c r="KKW1" s="142"/>
      <c r="KKX1" s="142"/>
      <c r="KKY1" s="142"/>
      <c r="KKZ1" s="142"/>
      <c r="KLA1" s="142"/>
      <c r="KLB1" s="142"/>
      <c r="KLC1" s="142"/>
      <c r="KLD1" s="142"/>
      <c r="KLE1" s="142"/>
      <c r="KLF1" s="142"/>
      <c r="KLG1" s="142"/>
      <c r="KLH1" s="142"/>
      <c r="KLI1" s="142"/>
      <c r="KLJ1" s="142"/>
      <c r="KLK1" s="142"/>
      <c r="KLL1" s="142"/>
      <c r="KLM1" s="142"/>
      <c r="KLN1" s="142"/>
      <c r="KLO1" s="142"/>
      <c r="KLP1" s="142"/>
      <c r="KLQ1" s="142"/>
      <c r="KLR1" s="142"/>
      <c r="KLS1" s="142"/>
      <c r="KLT1" s="142"/>
      <c r="KLU1" s="142"/>
      <c r="KLV1" s="142"/>
      <c r="KLW1" s="142"/>
      <c r="KLX1" s="142"/>
      <c r="KLY1" s="142"/>
      <c r="KLZ1" s="142"/>
      <c r="KMA1" s="142"/>
      <c r="KMB1" s="142"/>
      <c r="KMC1" s="142"/>
      <c r="KMD1" s="142"/>
      <c r="KME1" s="142"/>
      <c r="KMF1" s="142"/>
      <c r="KMG1" s="142"/>
      <c r="KMH1" s="142"/>
      <c r="KMI1" s="142"/>
      <c r="KMJ1" s="142"/>
      <c r="KMK1" s="142"/>
      <c r="KML1" s="142"/>
      <c r="KMM1" s="142"/>
      <c r="KMN1" s="142"/>
      <c r="KMO1" s="142"/>
      <c r="KMP1" s="142"/>
      <c r="KMQ1" s="142"/>
      <c r="KMR1" s="142"/>
      <c r="KMS1" s="142"/>
      <c r="KMT1" s="142"/>
      <c r="KMU1" s="142"/>
      <c r="KMV1" s="142"/>
      <c r="KMW1" s="142"/>
      <c r="KMX1" s="142"/>
      <c r="KMY1" s="142"/>
      <c r="KMZ1" s="142"/>
      <c r="KNA1" s="142"/>
      <c r="KNB1" s="142"/>
      <c r="KNC1" s="142"/>
      <c r="KND1" s="142"/>
      <c r="KNE1" s="142"/>
      <c r="KNF1" s="142"/>
      <c r="KNG1" s="142"/>
      <c r="KNH1" s="142"/>
      <c r="KNI1" s="142"/>
      <c r="KNJ1" s="142"/>
      <c r="KNK1" s="142"/>
      <c r="KNL1" s="142"/>
      <c r="KNM1" s="142"/>
      <c r="KNN1" s="142"/>
      <c r="KNO1" s="142"/>
      <c r="KNP1" s="142"/>
      <c r="KNQ1" s="142"/>
      <c r="KNR1" s="142"/>
      <c r="KNS1" s="142"/>
      <c r="KNT1" s="142"/>
      <c r="KNU1" s="142"/>
      <c r="KNV1" s="142"/>
      <c r="KNW1" s="142"/>
      <c r="KNX1" s="142"/>
      <c r="KNY1" s="142"/>
      <c r="KNZ1" s="142"/>
      <c r="KOA1" s="142"/>
      <c r="KOB1" s="142"/>
      <c r="KOC1" s="142"/>
      <c r="KOD1" s="142"/>
      <c r="KOE1" s="142"/>
      <c r="KOF1" s="142"/>
      <c r="KOG1" s="142"/>
      <c r="KOH1" s="142"/>
      <c r="KOI1" s="142"/>
      <c r="KOJ1" s="142"/>
      <c r="KOK1" s="142"/>
      <c r="KOL1" s="142"/>
      <c r="KOM1" s="142"/>
      <c r="KON1" s="142"/>
      <c r="KOO1" s="142"/>
      <c r="KOP1" s="142"/>
      <c r="KOQ1" s="142"/>
      <c r="KOR1" s="142"/>
      <c r="KOS1" s="142"/>
      <c r="KOT1" s="142"/>
      <c r="KOU1" s="142"/>
      <c r="KOV1" s="142"/>
      <c r="KOW1" s="142"/>
      <c r="KOX1" s="142"/>
      <c r="KOY1" s="142"/>
      <c r="KOZ1" s="142"/>
      <c r="KPA1" s="142"/>
      <c r="KPB1" s="142"/>
      <c r="KPC1" s="142"/>
      <c r="KPD1" s="142"/>
      <c r="KPE1" s="142"/>
      <c r="KPF1" s="142"/>
      <c r="KPG1" s="142"/>
      <c r="KPH1" s="142"/>
      <c r="KPI1" s="142"/>
      <c r="KPJ1" s="142"/>
      <c r="KPK1" s="142"/>
      <c r="KPL1" s="142"/>
      <c r="KPM1" s="142"/>
      <c r="KPN1" s="142"/>
      <c r="KPO1" s="142"/>
      <c r="KPP1" s="142"/>
      <c r="KPQ1" s="142"/>
      <c r="KPR1" s="142"/>
      <c r="KPS1" s="142"/>
      <c r="KPT1" s="142"/>
      <c r="KPU1" s="142"/>
      <c r="KPV1" s="142"/>
      <c r="KPW1" s="142"/>
      <c r="KPX1" s="142"/>
      <c r="KPY1" s="142"/>
      <c r="KPZ1" s="142"/>
      <c r="KQA1" s="142"/>
      <c r="KQB1" s="142"/>
      <c r="KQC1" s="142"/>
      <c r="KQD1" s="142"/>
      <c r="KQE1" s="142"/>
      <c r="KQF1" s="142"/>
      <c r="KQG1" s="142"/>
      <c r="KQH1" s="142"/>
      <c r="KQI1" s="142"/>
      <c r="KQJ1" s="142"/>
      <c r="KQK1" s="142"/>
      <c r="KQL1" s="142"/>
      <c r="KQM1" s="142"/>
      <c r="KQN1" s="142"/>
      <c r="KQO1" s="142"/>
      <c r="KQP1" s="142"/>
      <c r="KQQ1" s="142"/>
      <c r="KQR1" s="142"/>
      <c r="KQS1" s="142"/>
      <c r="KQT1" s="142"/>
      <c r="KQU1" s="142"/>
      <c r="KQV1" s="142"/>
      <c r="KQW1" s="142"/>
      <c r="KQX1" s="142"/>
      <c r="KQY1" s="142"/>
      <c r="KQZ1" s="142"/>
      <c r="KRA1" s="142"/>
      <c r="KRB1" s="142"/>
      <c r="KRC1" s="142"/>
      <c r="KRD1" s="142"/>
      <c r="KRE1" s="142"/>
      <c r="KRF1" s="142"/>
      <c r="KRG1" s="142"/>
      <c r="KRH1" s="142"/>
      <c r="KRI1" s="142"/>
      <c r="KRJ1" s="142"/>
      <c r="KRK1" s="142"/>
      <c r="KRL1" s="142"/>
      <c r="KRM1" s="142"/>
      <c r="KRN1" s="142"/>
      <c r="KRO1" s="142"/>
      <c r="KRP1" s="142"/>
      <c r="KRQ1" s="142"/>
      <c r="KRR1" s="142"/>
      <c r="KRS1" s="142"/>
      <c r="KRT1" s="142"/>
      <c r="KRU1" s="142"/>
      <c r="KRV1" s="142"/>
      <c r="KRW1" s="142"/>
      <c r="KRX1" s="142"/>
      <c r="KRY1" s="142"/>
      <c r="KRZ1" s="142"/>
      <c r="KSA1" s="142"/>
      <c r="KSB1" s="142"/>
      <c r="KSC1" s="142"/>
      <c r="KSD1" s="142"/>
      <c r="KSE1" s="142"/>
      <c r="KSF1" s="142"/>
      <c r="KSG1" s="142"/>
      <c r="KSH1" s="142"/>
      <c r="KSI1" s="142"/>
      <c r="KSJ1" s="142"/>
      <c r="KSK1" s="142"/>
      <c r="KSL1" s="142"/>
      <c r="KSM1" s="142"/>
      <c r="KSN1" s="142"/>
      <c r="KSO1" s="142"/>
      <c r="KSP1" s="142"/>
      <c r="KSQ1" s="142"/>
      <c r="KSR1" s="142"/>
      <c r="KSS1" s="142"/>
      <c r="KST1" s="142"/>
      <c r="KSU1" s="142"/>
      <c r="KSV1" s="142"/>
      <c r="KSW1" s="142"/>
      <c r="KSX1" s="142"/>
      <c r="KSY1" s="142"/>
      <c r="KSZ1" s="142"/>
      <c r="KTA1" s="142"/>
      <c r="KTB1" s="142"/>
      <c r="KTC1" s="142"/>
      <c r="KTD1" s="142"/>
      <c r="KTE1" s="142"/>
      <c r="KTF1" s="142"/>
      <c r="KTG1" s="142"/>
      <c r="KTH1" s="142"/>
      <c r="KTI1" s="142"/>
      <c r="KTJ1" s="142"/>
      <c r="KTK1" s="142"/>
      <c r="KTL1" s="142"/>
      <c r="KTM1" s="142"/>
      <c r="KTN1" s="142"/>
      <c r="KTO1" s="142"/>
      <c r="KTP1" s="142"/>
      <c r="KTQ1" s="142"/>
      <c r="KTR1" s="142"/>
      <c r="KTS1" s="142"/>
      <c r="KTT1" s="142"/>
      <c r="KTU1" s="142"/>
      <c r="KTV1" s="142"/>
      <c r="KTW1" s="142"/>
      <c r="KTX1" s="142"/>
      <c r="KTY1" s="142"/>
      <c r="KTZ1" s="142"/>
      <c r="KUA1" s="142"/>
      <c r="KUB1" s="142"/>
      <c r="KUC1" s="142"/>
      <c r="KUD1" s="142"/>
      <c r="KUE1" s="142"/>
      <c r="KUF1" s="142"/>
      <c r="KUG1" s="142"/>
      <c r="KUH1" s="142"/>
      <c r="KUI1" s="142"/>
      <c r="KUJ1" s="142"/>
      <c r="KUK1" s="142"/>
      <c r="KUL1" s="142"/>
      <c r="KUM1" s="142"/>
      <c r="KUN1" s="142"/>
      <c r="KUO1" s="142"/>
      <c r="KUP1" s="142"/>
      <c r="KUQ1" s="142"/>
      <c r="KUR1" s="142"/>
      <c r="KUS1" s="142"/>
      <c r="KUT1" s="142"/>
      <c r="KUU1" s="142"/>
      <c r="KUV1" s="142"/>
      <c r="KUW1" s="142"/>
      <c r="KUX1" s="142"/>
      <c r="KUY1" s="142"/>
      <c r="KUZ1" s="142"/>
      <c r="KVA1" s="142"/>
      <c r="KVB1" s="142"/>
      <c r="KVC1" s="142"/>
      <c r="KVD1" s="142"/>
      <c r="KVE1" s="142"/>
      <c r="KVF1" s="142"/>
      <c r="KVG1" s="142"/>
      <c r="KVH1" s="142"/>
      <c r="KVI1" s="142"/>
      <c r="KVJ1" s="142"/>
      <c r="KVK1" s="142"/>
      <c r="KVL1" s="142"/>
      <c r="KVM1" s="142"/>
      <c r="KVN1" s="142"/>
      <c r="KVO1" s="142"/>
      <c r="KVP1" s="142"/>
      <c r="KVQ1" s="142"/>
      <c r="KVR1" s="142"/>
      <c r="KVS1" s="142"/>
      <c r="KVT1" s="142"/>
      <c r="KVU1" s="142"/>
      <c r="KVV1" s="142"/>
      <c r="KVW1" s="142"/>
      <c r="KVX1" s="142"/>
      <c r="KVY1" s="142"/>
      <c r="KVZ1" s="142"/>
      <c r="KWA1" s="142"/>
      <c r="KWB1" s="142"/>
      <c r="KWC1" s="142"/>
      <c r="KWD1" s="142"/>
      <c r="KWE1" s="142"/>
      <c r="KWF1" s="142"/>
      <c r="KWG1" s="142"/>
      <c r="KWH1" s="142"/>
      <c r="KWI1" s="142"/>
      <c r="KWJ1" s="142"/>
      <c r="KWK1" s="142"/>
      <c r="KWL1" s="142"/>
      <c r="KWM1" s="142"/>
      <c r="KWN1" s="142"/>
      <c r="KWO1" s="142"/>
      <c r="KWP1" s="142"/>
      <c r="KWQ1" s="142"/>
      <c r="KWR1" s="142"/>
      <c r="KWS1" s="142"/>
      <c r="KWT1" s="142"/>
      <c r="KWU1" s="142"/>
      <c r="KWV1" s="142"/>
      <c r="KWW1" s="142"/>
      <c r="KWX1" s="142"/>
      <c r="KWY1" s="142"/>
      <c r="KWZ1" s="142"/>
      <c r="KXA1" s="142"/>
      <c r="KXB1" s="142"/>
      <c r="KXC1" s="142"/>
      <c r="KXD1" s="142"/>
      <c r="KXE1" s="142"/>
      <c r="KXF1" s="142"/>
      <c r="KXG1" s="142"/>
      <c r="KXH1" s="142"/>
      <c r="KXI1" s="142"/>
      <c r="KXJ1" s="142"/>
      <c r="KXK1" s="142"/>
      <c r="KXL1" s="142"/>
      <c r="KXM1" s="142"/>
      <c r="KXN1" s="142"/>
      <c r="KXO1" s="142"/>
      <c r="KXP1" s="142"/>
      <c r="KXQ1" s="142"/>
      <c r="KXR1" s="142"/>
      <c r="KXS1" s="142"/>
      <c r="KXT1" s="142"/>
      <c r="KXU1" s="142"/>
      <c r="KXV1" s="142"/>
      <c r="KXW1" s="142"/>
      <c r="KXX1" s="142"/>
      <c r="KXY1" s="142"/>
      <c r="KXZ1" s="142"/>
      <c r="KYA1" s="142"/>
      <c r="KYB1" s="142"/>
      <c r="KYC1" s="142"/>
      <c r="KYD1" s="142"/>
      <c r="KYE1" s="142"/>
      <c r="KYF1" s="142"/>
      <c r="KYG1" s="142"/>
      <c r="KYH1" s="142"/>
      <c r="KYI1" s="142"/>
      <c r="KYJ1" s="142"/>
      <c r="KYK1" s="142"/>
      <c r="KYL1" s="142"/>
      <c r="KYM1" s="142"/>
      <c r="KYN1" s="142"/>
      <c r="KYO1" s="142"/>
      <c r="KYP1" s="142"/>
      <c r="KYQ1" s="142"/>
      <c r="KYR1" s="142"/>
      <c r="KYS1" s="142"/>
      <c r="KYT1" s="142"/>
      <c r="KYU1" s="142"/>
      <c r="KYV1" s="142"/>
      <c r="KYW1" s="142"/>
      <c r="KYX1" s="142"/>
      <c r="KYY1" s="142"/>
      <c r="KYZ1" s="142"/>
      <c r="KZA1" s="142"/>
      <c r="KZB1" s="142"/>
      <c r="KZC1" s="142"/>
      <c r="KZD1" s="142"/>
      <c r="KZE1" s="142"/>
      <c r="KZF1" s="142"/>
      <c r="KZG1" s="142"/>
      <c r="KZH1" s="142"/>
      <c r="KZI1" s="142"/>
      <c r="KZJ1" s="142"/>
      <c r="KZK1" s="142"/>
      <c r="KZL1" s="142"/>
      <c r="KZM1" s="142"/>
      <c r="KZN1" s="142"/>
      <c r="KZO1" s="142"/>
      <c r="KZP1" s="142"/>
      <c r="KZQ1" s="142"/>
      <c r="KZR1" s="142"/>
      <c r="KZS1" s="142"/>
      <c r="KZT1" s="142"/>
      <c r="KZU1" s="142"/>
      <c r="KZV1" s="142"/>
      <c r="KZW1" s="142"/>
      <c r="KZX1" s="142"/>
      <c r="KZY1" s="142"/>
      <c r="KZZ1" s="142"/>
      <c r="LAA1" s="142"/>
      <c r="LAB1" s="142"/>
      <c r="LAC1" s="142"/>
      <c r="LAD1" s="142"/>
      <c r="LAE1" s="142"/>
      <c r="LAF1" s="142"/>
      <c r="LAG1" s="142"/>
      <c r="LAH1" s="142"/>
      <c r="LAI1" s="142"/>
      <c r="LAJ1" s="142"/>
      <c r="LAK1" s="142"/>
      <c r="LAL1" s="142"/>
      <c r="LAM1" s="142"/>
      <c r="LAN1" s="142"/>
      <c r="LAO1" s="142"/>
      <c r="LAP1" s="142"/>
      <c r="LAQ1" s="142"/>
      <c r="LAR1" s="142"/>
      <c r="LAS1" s="142"/>
      <c r="LAT1" s="142"/>
      <c r="LAU1" s="142"/>
      <c r="LAV1" s="142"/>
      <c r="LAW1" s="142"/>
      <c r="LAX1" s="142"/>
      <c r="LAY1" s="142"/>
      <c r="LAZ1" s="142"/>
      <c r="LBA1" s="142"/>
      <c r="LBB1" s="142"/>
      <c r="LBC1" s="142"/>
      <c r="LBD1" s="142"/>
      <c r="LBE1" s="142"/>
      <c r="LBF1" s="142"/>
      <c r="LBG1" s="142"/>
      <c r="LBH1" s="142"/>
      <c r="LBI1" s="142"/>
      <c r="LBJ1" s="142"/>
      <c r="LBK1" s="142"/>
      <c r="LBL1" s="142"/>
      <c r="LBM1" s="142"/>
      <c r="LBN1" s="142"/>
      <c r="LBO1" s="142"/>
      <c r="LBP1" s="142"/>
      <c r="LBQ1" s="142"/>
      <c r="LBR1" s="142"/>
      <c r="LBS1" s="142"/>
      <c r="LBT1" s="142"/>
      <c r="LBU1" s="142"/>
      <c r="LBV1" s="142"/>
      <c r="LBW1" s="142"/>
      <c r="LBX1" s="142"/>
      <c r="LBY1" s="142"/>
      <c r="LBZ1" s="142"/>
      <c r="LCA1" s="142"/>
      <c r="LCB1" s="142"/>
      <c r="LCC1" s="142"/>
      <c r="LCD1" s="142"/>
      <c r="LCE1" s="142"/>
      <c r="LCF1" s="142"/>
      <c r="LCG1" s="142"/>
      <c r="LCH1" s="142"/>
      <c r="LCI1" s="142"/>
      <c r="LCJ1" s="142"/>
      <c r="LCK1" s="142"/>
      <c r="LCL1" s="142"/>
      <c r="LCM1" s="142"/>
      <c r="LCN1" s="142"/>
      <c r="LCO1" s="142"/>
      <c r="LCP1" s="142"/>
      <c r="LCQ1" s="142"/>
      <c r="LCR1" s="142"/>
      <c r="LCS1" s="142"/>
      <c r="LCT1" s="142"/>
      <c r="LCU1" s="142"/>
      <c r="LCV1" s="142"/>
      <c r="LCW1" s="142"/>
      <c r="LCX1" s="142"/>
      <c r="LCY1" s="142"/>
      <c r="LCZ1" s="142"/>
      <c r="LDA1" s="142"/>
      <c r="LDB1" s="142"/>
      <c r="LDC1" s="142"/>
      <c r="LDD1" s="142"/>
      <c r="LDE1" s="142"/>
      <c r="LDF1" s="142"/>
      <c r="LDG1" s="142"/>
      <c r="LDH1" s="142"/>
      <c r="LDI1" s="142"/>
      <c r="LDJ1" s="142"/>
      <c r="LDK1" s="142"/>
      <c r="LDL1" s="142"/>
      <c r="LDM1" s="142"/>
      <c r="LDN1" s="142"/>
      <c r="LDO1" s="142"/>
      <c r="LDP1" s="142"/>
      <c r="LDQ1" s="142"/>
      <c r="LDR1" s="142"/>
      <c r="LDS1" s="142"/>
      <c r="LDT1" s="142"/>
      <c r="LDU1" s="142"/>
      <c r="LDV1" s="142"/>
      <c r="LDW1" s="142"/>
      <c r="LDX1" s="142"/>
      <c r="LDY1" s="142"/>
      <c r="LDZ1" s="142"/>
      <c r="LEA1" s="142"/>
      <c r="LEB1" s="142"/>
      <c r="LEC1" s="142"/>
      <c r="LED1" s="142"/>
      <c r="LEE1" s="142"/>
      <c r="LEF1" s="142"/>
      <c r="LEG1" s="142"/>
      <c r="LEH1" s="142"/>
      <c r="LEI1" s="142"/>
      <c r="LEJ1" s="142"/>
      <c r="LEK1" s="142"/>
      <c r="LEL1" s="142"/>
      <c r="LEM1" s="142"/>
      <c r="LEN1" s="142"/>
      <c r="LEO1" s="142"/>
      <c r="LEP1" s="142"/>
      <c r="LEQ1" s="142"/>
      <c r="LER1" s="142"/>
      <c r="LES1" s="142"/>
      <c r="LET1" s="142"/>
      <c r="LEU1" s="142"/>
      <c r="LEV1" s="142"/>
      <c r="LEW1" s="142"/>
      <c r="LEX1" s="142"/>
      <c r="LEY1" s="142"/>
      <c r="LEZ1" s="142"/>
      <c r="LFA1" s="142"/>
      <c r="LFB1" s="142"/>
      <c r="LFC1" s="142"/>
      <c r="LFD1" s="142"/>
      <c r="LFE1" s="142"/>
      <c r="LFF1" s="142"/>
      <c r="LFG1" s="142"/>
      <c r="LFH1" s="142"/>
      <c r="LFI1" s="142"/>
      <c r="LFJ1" s="142"/>
      <c r="LFK1" s="142"/>
      <c r="LFL1" s="142"/>
      <c r="LFM1" s="142"/>
      <c r="LFN1" s="142"/>
      <c r="LFO1" s="142"/>
      <c r="LFP1" s="142"/>
      <c r="LFQ1" s="142"/>
      <c r="LFR1" s="142"/>
      <c r="LFS1" s="142"/>
      <c r="LFT1" s="142"/>
      <c r="LFU1" s="142"/>
      <c r="LFV1" s="142"/>
      <c r="LFW1" s="142"/>
      <c r="LFX1" s="142"/>
      <c r="LFY1" s="142"/>
      <c r="LFZ1" s="142"/>
      <c r="LGA1" s="142"/>
      <c r="LGB1" s="142"/>
      <c r="LGC1" s="142"/>
      <c r="LGD1" s="142"/>
      <c r="LGE1" s="142"/>
      <c r="LGF1" s="142"/>
      <c r="LGG1" s="142"/>
      <c r="LGH1" s="142"/>
      <c r="LGI1" s="142"/>
      <c r="LGJ1" s="142"/>
      <c r="LGK1" s="142"/>
      <c r="LGL1" s="142"/>
      <c r="LGM1" s="142"/>
      <c r="LGN1" s="142"/>
      <c r="LGO1" s="142"/>
      <c r="LGP1" s="142"/>
      <c r="LGQ1" s="142"/>
      <c r="LGR1" s="142"/>
      <c r="LGS1" s="142"/>
      <c r="LGT1" s="142"/>
      <c r="LGU1" s="142"/>
      <c r="LGV1" s="142"/>
      <c r="LGW1" s="142"/>
      <c r="LGX1" s="142"/>
      <c r="LGY1" s="142"/>
      <c r="LGZ1" s="142"/>
      <c r="LHA1" s="142"/>
      <c r="LHB1" s="142"/>
      <c r="LHC1" s="142"/>
      <c r="LHD1" s="142"/>
      <c r="LHE1" s="142"/>
      <c r="LHF1" s="142"/>
      <c r="LHG1" s="142"/>
      <c r="LHH1" s="142"/>
      <c r="LHI1" s="142"/>
      <c r="LHJ1" s="142"/>
      <c r="LHK1" s="142"/>
      <c r="LHL1" s="142"/>
      <c r="LHM1" s="142"/>
      <c r="LHN1" s="142"/>
      <c r="LHO1" s="142"/>
      <c r="LHP1" s="142"/>
      <c r="LHQ1" s="142"/>
      <c r="LHR1" s="142"/>
      <c r="LHS1" s="142"/>
      <c r="LHT1" s="142"/>
      <c r="LHU1" s="142"/>
      <c r="LHV1" s="142"/>
      <c r="LHW1" s="142"/>
      <c r="LHX1" s="142"/>
      <c r="LHY1" s="142"/>
      <c r="LHZ1" s="142"/>
      <c r="LIA1" s="142"/>
      <c r="LIB1" s="142"/>
      <c r="LIC1" s="142"/>
      <c r="LID1" s="142"/>
      <c r="LIE1" s="142"/>
      <c r="LIF1" s="142"/>
      <c r="LIG1" s="142"/>
      <c r="LIH1" s="142"/>
      <c r="LII1" s="142"/>
      <c r="LIJ1" s="142"/>
      <c r="LIK1" s="142"/>
      <c r="LIL1" s="142"/>
      <c r="LIM1" s="142"/>
      <c r="LIN1" s="142"/>
      <c r="LIO1" s="142"/>
      <c r="LIP1" s="142"/>
      <c r="LIQ1" s="142"/>
      <c r="LIR1" s="142"/>
      <c r="LIS1" s="142"/>
      <c r="LIT1" s="142"/>
      <c r="LIU1" s="142"/>
      <c r="LIV1" s="142"/>
      <c r="LIW1" s="142"/>
      <c r="LIX1" s="142"/>
      <c r="LIY1" s="142"/>
      <c r="LIZ1" s="142"/>
      <c r="LJA1" s="142"/>
      <c r="LJB1" s="142"/>
      <c r="LJC1" s="142"/>
      <c r="LJD1" s="142"/>
      <c r="LJE1" s="142"/>
      <c r="LJF1" s="142"/>
      <c r="LJG1" s="142"/>
      <c r="LJH1" s="142"/>
      <c r="LJI1" s="142"/>
      <c r="LJJ1" s="142"/>
      <c r="LJK1" s="142"/>
      <c r="LJL1" s="142"/>
      <c r="LJM1" s="142"/>
      <c r="LJN1" s="142"/>
      <c r="LJO1" s="142"/>
      <c r="LJP1" s="142"/>
      <c r="LJQ1" s="142"/>
      <c r="LJR1" s="142"/>
      <c r="LJS1" s="142"/>
      <c r="LJT1" s="142"/>
      <c r="LJU1" s="142"/>
      <c r="LJV1" s="142"/>
      <c r="LJW1" s="142"/>
      <c r="LJX1" s="142"/>
      <c r="LJY1" s="142"/>
      <c r="LJZ1" s="142"/>
      <c r="LKA1" s="142"/>
      <c r="LKB1" s="142"/>
      <c r="LKC1" s="142"/>
      <c r="LKD1" s="142"/>
      <c r="LKE1" s="142"/>
      <c r="LKF1" s="142"/>
      <c r="LKG1" s="142"/>
      <c r="LKH1" s="142"/>
      <c r="LKI1" s="142"/>
      <c r="LKJ1" s="142"/>
      <c r="LKK1" s="142"/>
      <c r="LKL1" s="142"/>
      <c r="LKM1" s="142"/>
      <c r="LKN1" s="142"/>
      <c r="LKO1" s="142"/>
      <c r="LKP1" s="142"/>
      <c r="LKQ1" s="142"/>
      <c r="LKR1" s="142"/>
      <c r="LKS1" s="142"/>
      <c r="LKT1" s="142"/>
      <c r="LKU1" s="142"/>
      <c r="LKV1" s="142"/>
      <c r="LKW1" s="142"/>
      <c r="LKX1" s="142"/>
      <c r="LKY1" s="142"/>
      <c r="LKZ1" s="142"/>
      <c r="LLA1" s="142"/>
      <c r="LLB1" s="142"/>
      <c r="LLC1" s="142"/>
      <c r="LLD1" s="142"/>
      <c r="LLE1" s="142"/>
      <c r="LLF1" s="142"/>
      <c r="LLG1" s="142"/>
      <c r="LLH1" s="142"/>
      <c r="LLI1" s="142"/>
      <c r="LLJ1" s="142"/>
      <c r="LLK1" s="142"/>
      <c r="LLL1" s="142"/>
      <c r="LLM1" s="142"/>
      <c r="LLN1" s="142"/>
      <c r="LLO1" s="142"/>
      <c r="LLP1" s="142"/>
      <c r="LLQ1" s="142"/>
      <c r="LLR1" s="142"/>
      <c r="LLS1" s="142"/>
      <c r="LLT1" s="142"/>
      <c r="LLU1" s="142"/>
      <c r="LLV1" s="142"/>
      <c r="LLW1" s="142"/>
      <c r="LLX1" s="142"/>
      <c r="LLY1" s="142"/>
      <c r="LLZ1" s="142"/>
      <c r="LMA1" s="142"/>
      <c r="LMB1" s="142"/>
      <c r="LMC1" s="142"/>
      <c r="LMD1" s="142"/>
      <c r="LME1" s="142"/>
      <c r="LMF1" s="142"/>
      <c r="LMG1" s="142"/>
      <c r="LMH1" s="142"/>
      <c r="LMI1" s="142"/>
      <c r="LMJ1" s="142"/>
      <c r="LMK1" s="142"/>
      <c r="LML1" s="142"/>
      <c r="LMM1" s="142"/>
      <c r="LMN1" s="142"/>
      <c r="LMO1" s="142"/>
      <c r="LMP1" s="142"/>
      <c r="LMQ1" s="142"/>
      <c r="LMR1" s="142"/>
      <c r="LMS1" s="142"/>
      <c r="LMT1" s="142"/>
      <c r="LMU1" s="142"/>
      <c r="LMV1" s="142"/>
      <c r="LMW1" s="142"/>
      <c r="LMX1" s="142"/>
      <c r="LMY1" s="142"/>
      <c r="LMZ1" s="142"/>
      <c r="LNA1" s="142"/>
      <c r="LNB1" s="142"/>
      <c r="LNC1" s="142"/>
      <c r="LND1" s="142"/>
      <c r="LNE1" s="142"/>
      <c r="LNF1" s="142"/>
      <c r="LNG1" s="142"/>
      <c r="LNH1" s="142"/>
      <c r="LNI1" s="142"/>
      <c r="LNJ1" s="142"/>
      <c r="LNK1" s="142"/>
      <c r="LNL1" s="142"/>
      <c r="LNM1" s="142"/>
      <c r="LNN1" s="142"/>
      <c r="LNO1" s="142"/>
      <c r="LNP1" s="142"/>
      <c r="LNQ1" s="142"/>
      <c r="LNR1" s="142"/>
      <c r="LNS1" s="142"/>
      <c r="LNT1" s="142"/>
      <c r="LNU1" s="142"/>
      <c r="LNV1" s="142"/>
      <c r="LNW1" s="142"/>
      <c r="LNX1" s="142"/>
      <c r="LNY1" s="142"/>
      <c r="LNZ1" s="142"/>
      <c r="LOA1" s="142"/>
      <c r="LOB1" s="142"/>
      <c r="LOC1" s="142"/>
      <c r="LOD1" s="142"/>
      <c r="LOE1" s="142"/>
      <c r="LOF1" s="142"/>
      <c r="LOG1" s="142"/>
      <c r="LOH1" s="142"/>
      <c r="LOI1" s="142"/>
      <c r="LOJ1" s="142"/>
      <c r="LOK1" s="142"/>
      <c r="LOL1" s="142"/>
      <c r="LOM1" s="142"/>
      <c r="LON1" s="142"/>
      <c r="LOO1" s="142"/>
      <c r="LOP1" s="142"/>
      <c r="LOQ1" s="142"/>
      <c r="LOR1" s="142"/>
      <c r="LOS1" s="142"/>
      <c r="LOT1" s="142"/>
      <c r="LOU1" s="142"/>
      <c r="LOV1" s="142"/>
      <c r="LOW1" s="142"/>
      <c r="LOX1" s="142"/>
      <c r="LOY1" s="142"/>
      <c r="LOZ1" s="142"/>
      <c r="LPA1" s="142"/>
      <c r="LPB1" s="142"/>
      <c r="LPC1" s="142"/>
      <c r="LPD1" s="142"/>
      <c r="LPE1" s="142"/>
      <c r="LPF1" s="142"/>
      <c r="LPG1" s="142"/>
      <c r="LPH1" s="142"/>
      <c r="LPI1" s="142"/>
      <c r="LPJ1" s="142"/>
      <c r="LPK1" s="142"/>
      <c r="LPL1" s="142"/>
      <c r="LPM1" s="142"/>
      <c r="LPN1" s="142"/>
      <c r="LPO1" s="142"/>
      <c r="LPP1" s="142"/>
      <c r="LPQ1" s="142"/>
      <c r="LPR1" s="142"/>
      <c r="LPS1" s="142"/>
      <c r="LPT1" s="142"/>
      <c r="LPU1" s="142"/>
      <c r="LPV1" s="142"/>
      <c r="LPW1" s="142"/>
      <c r="LPX1" s="142"/>
      <c r="LPY1" s="142"/>
      <c r="LPZ1" s="142"/>
      <c r="LQA1" s="142"/>
      <c r="LQB1" s="142"/>
      <c r="LQC1" s="142"/>
      <c r="LQD1" s="142"/>
      <c r="LQE1" s="142"/>
      <c r="LQF1" s="142"/>
      <c r="LQG1" s="142"/>
      <c r="LQH1" s="142"/>
      <c r="LQI1" s="142"/>
      <c r="LQJ1" s="142"/>
      <c r="LQK1" s="142"/>
      <c r="LQL1" s="142"/>
      <c r="LQM1" s="142"/>
      <c r="LQN1" s="142"/>
      <c r="LQO1" s="142"/>
      <c r="LQP1" s="142"/>
      <c r="LQQ1" s="142"/>
      <c r="LQR1" s="142"/>
      <c r="LQS1" s="142"/>
      <c r="LQT1" s="142"/>
      <c r="LQU1" s="142"/>
      <c r="LQV1" s="142"/>
      <c r="LQW1" s="142"/>
      <c r="LQX1" s="142"/>
      <c r="LQY1" s="142"/>
      <c r="LQZ1" s="142"/>
      <c r="LRA1" s="142"/>
      <c r="LRB1" s="142"/>
      <c r="LRC1" s="142"/>
      <c r="LRD1" s="142"/>
      <c r="LRE1" s="142"/>
      <c r="LRF1" s="142"/>
      <c r="LRG1" s="142"/>
      <c r="LRH1" s="142"/>
      <c r="LRI1" s="142"/>
      <c r="LRJ1" s="142"/>
      <c r="LRK1" s="142"/>
      <c r="LRL1" s="142"/>
      <c r="LRM1" s="142"/>
      <c r="LRN1" s="142"/>
      <c r="LRO1" s="142"/>
      <c r="LRP1" s="142"/>
      <c r="LRQ1" s="142"/>
      <c r="LRR1" s="142"/>
      <c r="LRS1" s="142"/>
      <c r="LRT1" s="142"/>
      <c r="LRU1" s="142"/>
      <c r="LRV1" s="142"/>
      <c r="LRW1" s="142"/>
      <c r="LRX1" s="142"/>
      <c r="LRY1" s="142"/>
      <c r="LRZ1" s="142"/>
      <c r="LSA1" s="142"/>
      <c r="LSB1" s="142"/>
      <c r="LSC1" s="142"/>
      <c r="LSD1" s="142"/>
      <c r="LSE1" s="142"/>
      <c r="LSF1" s="142"/>
      <c r="LSG1" s="142"/>
      <c r="LSH1" s="142"/>
      <c r="LSI1" s="142"/>
      <c r="LSJ1" s="142"/>
      <c r="LSK1" s="142"/>
      <c r="LSL1" s="142"/>
      <c r="LSM1" s="142"/>
      <c r="LSN1" s="142"/>
      <c r="LSO1" s="142"/>
      <c r="LSP1" s="142"/>
      <c r="LSQ1" s="142"/>
      <c r="LSR1" s="142"/>
      <c r="LSS1" s="142"/>
      <c r="LST1" s="142"/>
      <c r="LSU1" s="142"/>
      <c r="LSV1" s="142"/>
      <c r="LSW1" s="142"/>
      <c r="LSX1" s="142"/>
      <c r="LSY1" s="142"/>
      <c r="LSZ1" s="142"/>
      <c r="LTA1" s="142"/>
      <c r="LTB1" s="142"/>
      <c r="LTC1" s="142"/>
      <c r="LTD1" s="142"/>
      <c r="LTE1" s="142"/>
      <c r="LTF1" s="142"/>
      <c r="LTG1" s="142"/>
      <c r="LTH1" s="142"/>
      <c r="LTI1" s="142"/>
      <c r="LTJ1" s="142"/>
      <c r="LTK1" s="142"/>
      <c r="LTL1" s="142"/>
      <c r="LTM1" s="142"/>
      <c r="LTN1" s="142"/>
      <c r="LTO1" s="142"/>
      <c r="LTP1" s="142"/>
      <c r="LTQ1" s="142"/>
      <c r="LTR1" s="142"/>
      <c r="LTS1" s="142"/>
      <c r="LTT1" s="142"/>
      <c r="LTU1" s="142"/>
      <c r="LTV1" s="142"/>
      <c r="LTW1" s="142"/>
      <c r="LTX1" s="142"/>
      <c r="LTY1" s="142"/>
      <c r="LTZ1" s="142"/>
      <c r="LUA1" s="142"/>
      <c r="LUB1" s="142"/>
      <c r="LUC1" s="142"/>
      <c r="LUD1" s="142"/>
      <c r="LUE1" s="142"/>
      <c r="LUF1" s="142"/>
      <c r="LUG1" s="142"/>
      <c r="LUH1" s="142"/>
      <c r="LUI1" s="142"/>
      <c r="LUJ1" s="142"/>
      <c r="LUK1" s="142"/>
      <c r="LUL1" s="142"/>
      <c r="LUM1" s="142"/>
      <c r="LUN1" s="142"/>
      <c r="LUO1" s="142"/>
      <c r="LUP1" s="142"/>
      <c r="LUQ1" s="142"/>
      <c r="LUR1" s="142"/>
      <c r="LUS1" s="142"/>
      <c r="LUT1" s="142"/>
      <c r="LUU1" s="142"/>
      <c r="LUV1" s="142"/>
      <c r="LUW1" s="142"/>
      <c r="LUX1" s="142"/>
      <c r="LUY1" s="142"/>
      <c r="LUZ1" s="142"/>
      <c r="LVA1" s="142"/>
      <c r="LVB1" s="142"/>
      <c r="LVC1" s="142"/>
      <c r="LVD1" s="142"/>
      <c r="LVE1" s="142"/>
      <c r="LVF1" s="142"/>
      <c r="LVG1" s="142"/>
      <c r="LVH1" s="142"/>
      <c r="LVI1" s="142"/>
      <c r="LVJ1" s="142"/>
      <c r="LVK1" s="142"/>
      <c r="LVL1" s="142"/>
      <c r="LVM1" s="142"/>
      <c r="LVN1" s="142"/>
      <c r="LVO1" s="142"/>
      <c r="LVP1" s="142"/>
      <c r="LVQ1" s="142"/>
      <c r="LVR1" s="142"/>
      <c r="LVS1" s="142"/>
      <c r="LVT1" s="142"/>
      <c r="LVU1" s="142"/>
      <c r="LVV1" s="142"/>
      <c r="LVW1" s="142"/>
      <c r="LVX1" s="142"/>
      <c r="LVY1" s="142"/>
      <c r="LVZ1" s="142"/>
      <c r="LWA1" s="142"/>
      <c r="LWB1" s="142"/>
      <c r="LWC1" s="142"/>
      <c r="LWD1" s="142"/>
      <c r="LWE1" s="142"/>
      <c r="LWF1" s="142"/>
      <c r="LWG1" s="142"/>
      <c r="LWH1" s="142"/>
      <c r="LWI1" s="142"/>
      <c r="LWJ1" s="142"/>
      <c r="LWK1" s="142"/>
      <c r="LWL1" s="142"/>
      <c r="LWM1" s="142"/>
      <c r="LWN1" s="142"/>
      <c r="LWO1" s="142"/>
      <c r="LWP1" s="142"/>
      <c r="LWQ1" s="142"/>
      <c r="LWR1" s="142"/>
      <c r="LWS1" s="142"/>
      <c r="LWT1" s="142"/>
      <c r="LWU1" s="142"/>
      <c r="LWV1" s="142"/>
      <c r="LWW1" s="142"/>
      <c r="LWX1" s="142"/>
      <c r="LWY1" s="142"/>
      <c r="LWZ1" s="142"/>
      <c r="LXA1" s="142"/>
      <c r="LXB1" s="142"/>
      <c r="LXC1" s="142"/>
      <c r="LXD1" s="142"/>
      <c r="LXE1" s="142"/>
      <c r="LXF1" s="142"/>
      <c r="LXG1" s="142"/>
      <c r="LXH1" s="142"/>
      <c r="LXI1" s="142"/>
      <c r="LXJ1" s="142"/>
      <c r="LXK1" s="142"/>
      <c r="LXL1" s="142"/>
      <c r="LXM1" s="142"/>
      <c r="LXN1" s="142"/>
      <c r="LXO1" s="142"/>
      <c r="LXP1" s="142"/>
      <c r="LXQ1" s="142"/>
      <c r="LXR1" s="142"/>
      <c r="LXS1" s="142"/>
      <c r="LXT1" s="142"/>
      <c r="LXU1" s="142"/>
      <c r="LXV1" s="142"/>
      <c r="LXW1" s="142"/>
      <c r="LXX1" s="142"/>
      <c r="LXY1" s="142"/>
      <c r="LXZ1" s="142"/>
      <c r="LYA1" s="142"/>
      <c r="LYB1" s="142"/>
      <c r="LYC1" s="142"/>
      <c r="LYD1" s="142"/>
      <c r="LYE1" s="142"/>
      <c r="LYF1" s="142"/>
      <c r="LYG1" s="142"/>
      <c r="LYH1" s="142"/>
      <c r="LYI1" s="142"/>
      <c r="LYJ1" s="142"/>
      <c r="LYK1" s="142"/>
      <c r="LYL1" s="142"/>
      <c r="LYM1" s="142"/>
      <c r="LYN1" s="142"/>
      <c r="LYO1" s="142"/>
      <c r="LYP1" s="142"/>
      <c r="LYQ1" s="142"/>
      <c r="LYR1" s="142"/>
      <c r="LYS1" s="142"/>
      <c r="LYT1" s="142"/>
      <c r="LYU1" s="142"/>
      <c r="LYV1" s="142"/>
      <c r="LYW1" s="142"/>
      <c r="LYX1" s="142"/>
      <c r="LYY1" s="142"/>
      <c r="LYZ1" s="142"/>
      <c r="LZA1" s="142"/>
      <c r="LZB1" s="142"/>
      <c r="LZC1" s="142"/>
      <c r="LZD1" s="142"/>
      <c r="LZE1" s="142"/>
      <c r="LZF1" s="142"/>
      <c r="LZG1" s="142"/>
      <c r="LZH1" s="142"/>
      <c r="LZI1" s="142"/>
      <c r="LZJ1" s="142"/>
      <c r="LZK1" s="142"/>
      <c r="LZL1" s="142"/>
      <c r="LZM1" s="142"/>
      <c r="LZN1" s="142"/>
      <c r="LZO1" s="142"/>
      <c r="LZP1" s="142"/>
      <c r="LZQ1" s="142"/>
      <c r="LZR1" s="142"/>
      <c r="LZS1" s="142"/>
      <c r="LZT1" s="142"/>
      <c r="LZU1" s="142"/>
      <c r="LZV1" s="142"/>
      <c r="LZW1" s="142"/>
      <c r="LZX1" s="142"/>
      <c r="LZY1" s="142"/>
      <c r="LZZ1" s="142"/>
      <c r="MAA1" s="142"/>
      <c r="MAB1" s="142"/>
      <c r="MAC1" s="142"/>
      <c r="MAD1" s="142"/>
      <c r="MAE1" s="142"/>
      <c r="MAF1" s="142"/>
      <c r="MAG1" s="142"/>
      <c r="MAH1" s="142"/>
      <c r="MAI1" s="142"/>
      <c r="MAJ1" s="142"/>
      <c r="MAK1" s="142"/>
      <c r="MAL1" s="142"/>
      <c r="MAM1" s="142"/>
      <c r="MAN1" s="142"/>
      <c r="MAO1" s="142"/>
      <c r="MAP1" s="142"/>
      <c r="MAQ1" s="142"/>
      <c r="MAR1" s="142"/>
      <c r="MAS1" s="142"/>
      <c r="MAT1" s="142"/>
      <c r="MAU1" s="142"/>
      <c r="MAV1" s="142"/>
      <c r="MAW1" s="142"/>
      <c r="MAX1" s="142"/>
      <c r="MAY1" s="142"/>
      <c r="MAZ1" s="142"/>
      <c r="MBA1" s="142"/>
      <c r="MBB1" s="142"/>
      <c r="MBC1" s="142"/>
      <c r="MBD1" s="142"/>
      <c r="MBE1" s="142"/>
      <c r="MBF1" s="142"/>
      <c r="MBG1" s="142"/>
      <c r="MBH1" s="142"/>
      <c r="MBI1" s="142"/>
      <c r="MBJ1" s="142"/>
      <c r="MBK1" s="142"/>
      <c r="MBL1" s="142"/>
      <c r="MBM1" s="142"/>
      <c r="MBN1" s="142"/>
      <c r="MBO1" s="142"/>
      <c r="MBP1" s="142"/>
      <c r="MBQ1" s="142"/>
      <c r="MBR1" s="142"/>
      <c r="MBS1" s="142"/>
      <c r="MBT1" s="142"/>
      <c r="MBU1" s="142"/>
      <c r="MBV1" s="142"/>
      <c r="MBW1" s="142"/>
      <c r="MBX1" s="142"/>
      <c r="MBY1" s="142"/>
      <c r="MBZ1" s="142"/>
      <c r="MCA1" s="142"/>
      <c r="MCB1" s="142"/>
      <c r="MCC1" s="142"/>
      <c r="MCD1" s="142"/>
      <c r="MCE1" s="142"/>
      <c r="MCF1" s="142"/>
      <c r="MCG1" s="142"/>
      <c r="MCH1" s="142"/>
      <c r="MCI1" s="142"/>
      <c r="MCJ1" s="142"/>
      <c r="MCK1" s="142"/>
      <c r="MCL1" s="142"/>
      <c r="MCM1" s="142"/>
      <c r="MCN1" s="142"/>
      <c r="MCO1" s="142"/>
      <c r="MCP1" s="142"/>
      <c r="MCQ1" s="142"/>
      <c r="MCR1" s="142"/>
      <c r="MCS1" s="142"/>
      <c r="MCT1" s="142"/>
      <c r="MCU1" s="142"/>
      <c r="MCV1" s="142"/>
      <c r="MCW1" s="142"/>
      <c r="MCX1" s="142"/>
      <c r="MCY1" s="142"/>
      <c r="MCZ1" s="142"/>
      <c r="MDA1" s="142"/>
      <c r="MDB1" s="142"/>
      <c r="MDC1" s="142"/>
      <c r="MDD1" s="142"/>
      <c r="MDE1" s="142"/>
      <c r="MDF1" s="142"/>
      <c r="MDG1" s="142"/>
      <c r="MDH1" s="142"/>
      <c r="MDI1" s="142"/>
      <c r="MDJ1" s="142"/>
      <c r="MDK1" s="142"/>
      <c r="MDL1" s="142"/>
      <c r="MDM1" s="142"/>
      <c r="MDN1" s="142"/>
      <c r="MDO1" s="142"/>
      <c r="MDP1" s="142"/>
      <c r="MDQ1" s="142"/>
      <c r="MDR1" s="142"/>
      <c r="MDS1" s="142"/>
      <c r="MDT1" s="142"/>
      <c r="MDU1" s="142"/>
      <c r="MDV1" s="142"/>
      <c r="MDW1" s="142"/>
      <c r="MDX1" s="142"/>
      <c r="MDY1" s="142"/>
      <c r="MDZ1" s="142"/>
      <c r="MEA1" s="142"/>
      <c r="MEB1" s="142"/>
      <c r="MEC1" s="142"/>
      <c r="MED1" s="142"/>
      <c r="MEE1" s="142"/>
      <c r="MEF1" s="142"/>
      <c r="MEG1" s="142"/>
      <c r="MEH1" s="142"/>
      <c r="MEI1" s="142"/>
      <c r="MEJ1" s="142"/>
      <c r="MEK1" s="142"/>
      <c r="MEL1" s="142"/>
      <c r="MEM1" s="142"/>
      <c r="MEN1" s="142"/>
      <c r="MEO1" s="142"/>
      <c r="MEP1" s="142"/>
      <c r="MEQ1" s="142"/>
      <c r="MER1" s="142"/>
      <c r="MES1" s="142"/>
      <c r="MET1" s="142"/>
      <c r="MEU1" s="142"/>
      <c r="MEV1" s="142"/>
      <c r="MEW1" s="142"/>
      <c r="MEX1" s="142"/>
      <c r="MEY1" s="142"/>
      <c r="MEZ1" s="142"/>
      <c r="MFA1" s="142"/>
      <c r="MFB1" s="142"/>
      <c r="MFC1" s="142"/>
      <c r="MFD1" s="142"/>
      <c r="MFE1" s="142"/>
      <c r="MFF1" s="142"/>
      <c r="MFG1" s="142"/>
      <c r="MFH1" s="142"/>
      <c r="MFI1" s="142"/>
      <c r="MFJ1" s="142"/>
      <c r="MFK1" s="142"/>
      <c r="MFL1" s="142"/>
      <c r="MFM1" s="142"/>
      <c r="MFN1" s="142"/>
      <c r="MFO1" s="142"/>
      <c r="MFP1" s="142"/>
      <c r="MFQ1" s="142"/>
      <c r="MFR1" s="142"/>
      <c r="MFS1" s="142"/>
      <c r="MFT1" s="142"/>
      <c r="MFU1" s="142"/>
      <c r="MFV1" s="142"/>
      <c r="MFW1" s="142"/>
      <c r="MFX1" s="142"/>
      <c r="MFY1" s="142"/>
      <c r="MFZ1" s="142"/>
      <c r="MGA1" s="142"/>
      <c r="MGB1" s="142"/>
      <c r="MGC1" s="142"/>
      <c r="MGD1" s="142"/>
      <c r="MGE1" s="142"/>
      <c r="MGF1" s="142"/>
      <c r="MGG1" s="142"/>
      <c r="MGH1" s="142"/>
      <c r="MGI1" s="142"/>
      <c r="MGJ1" s="142"/>
      <c r="MGK1" s="142"/>
      <c r="MGL1" s="142"/>
      <c r="MGM1" s="142"/>
      <c r="MGN1" s="142"/>
      <c r="MGO1" s="142"/>
      <c r="MGP1" s="142"/>
      <c r="MGQ1" s="142"/>
      <c r="MGR1" s="142"/>
      <c r="MGS1" s="142"/>
      <c r="MGT1" s="142"/>
      <c r="MGU1" s="142"/>
      <c r="MGV1" s="142"/>
      <c r="MGW1" s="142"/>
      <c r="MGX1" s="142"/>
      <c r="MGY1" s="142"/>
      <c r="MGZ1" s="142"/>
      <c r="MHA1" s="142"/>
      <c r="MHB1" s="142"/>
      <c r="MHC1" s="142"/>
      <c r="MHD1" s="142"/>
      <c r="MHE1" s="142"/>
      <c r="MHF1" s="142"/>
      <c r="MHG1" s="142"/>
      <c r="MHH1" s="142"/>
      <c r="MHI1" s="142"/>
      <c r="MHJ1" s="142"/>
      <c r="MHK1" s="142"/>
      <c r="MHL1" s="142"/>
      <c r="MHM1" s="142"/>
      <c r="MHN1" s="142"/>
      <c r="MHO1" s="142"/>
      <c r="MHP1" s="142"/>
      <c r="MHQ1" s="142"/>
      <c r="MHR1" s="142"/>
      <c r="MHS1" s="142"/>
      <c r="MHT1" s="142"/>
      <c r="MHU1" s="142"/>
      <c r="MHV1" s="142"/>
      <c r="MHW1" s="142"/>
      <c r="MHX1" s="142"/>
      <c r="MHY1" s="142"/>
      <c r="MHZ1" s="142"/>
      <c r="MIA1" s="142"/>
      <c r="MIB1" s="142"/>
      <c r="MIC1" s="142"/>
      <c r="MID1" s="142"/>
      <c r="MIE1" s="142"/>
      <c r="MIF1" s="142"/>
      <c r="MIG1" s="142"/>
      <c r="MIH1" s="142"/>
      <c r="MII1" s="142"/>
      <c r="MIJ1" s="142"/>
      <c r="MIK1" s="142"/>
      <c r="MIL1" s="142"/>
      <c r="MIM1" s="142"/>
      <c r="MIN1" s="142"/>
      <c r="MIO1" s="142"/>
      <c r="MIP1" s="142"/>
      <c r="MIQ1" s="142"/>
      <c r="MIR1" s="142"/>
      <c r="MIS1" s="142"/>
      <c r="MIT1" s="142"/>
      <c r="MIU1" s="142"/>
      <c r="MIV1" s="142"/>
      <c r="MIW1" s="142"/>
      <c r="MIX1" s="142"/>
      <c r="MIY1" s="142"/>
      <c r="MIZ1" s="142"/>
      <c r="MJA1" s="142"/>
      <c r="MJB1" s="142"/>
      <c r="MJC1" s="142"/>
      <c r="MJD1" s="142"/>
      <c r="MJE1" s="142"/>
      <c r="MJF1" s="142"/>
      <c r="MJG1" s="142"/>
      <c r="MJH1" s="142"/>
      <c r="MJI1" s="142"/>
      <c r="MJJ1" s="142"/>
      <c r="MJK1" s="142"/>
      <c r="MJL1" s="142"/>
      <c r="MJM1" s="142"/>
      <c r="MJN1" s="142"/>
      <c r="MJO1" s="142"/>
      <c r="MJP1" s="142"/>
      <c r="MJQ1" s="142"/>
      <c r="MJR1" s="142"/>
      <c r="MJS1" s="142"/>
      <c r="MJT1" s="142"/>
      <c r="MJU1" s="142"/>
      <c r="MJV1" s="142"/>
      <c r="MJW1" s="142"/>
      <c r="MJX1" s="142"/>
      <c r="MJY1" s="142"/>
      <c r="MJZ1" s="142"/>
      <c r="MKA1" s="142"/>
      <c r="MKB1" s="142"/>
      <c r="MKC1" s="142"/>
      <c r="MKD1" s="142"/>
      <c r="MKE1" s="142"/>
      <c r="MKF1" s="142"/>
      <c r="MKG1" s="142"/>
      <c r="MKH1" s="142"/>
      <c r="MKI1" s="142"/>
      <c r="MKJ1" s="142"/>
      <c r="MKK1" s="142"/>
      <c r="MKL1" s="142"/>
      <c r="MKM1" s="142"/>
      <c r="MKN1" s="142"/>
      <c r="MKO1" s="142"/>
      <c r="MKP1" s="142"/>
      <c r="MKQ1" s="142"/>
      <c r="MKR1" s="142"/>
      <c r="MKS1" s="142"/>
      <c r="MKT1" s="142"/>
      <c r="MKU1" s="142"/>
      <c r="MKV1" s="142"/>
      <c r="MKW1" s="142"/>
      <c r="MKX1" s="142"/>
      <c r="MKY1" s="142"/>
      <c r="MKZ1" s="142"/>
      <c r="MLA1" s="142"/>
      <c r="MLB1" s="142"/>
      <c r="MLC1" s="142"/>
      <c r="MLD1" s="142"/>
      <c r="MLE1" s="142"/>
      <c r="MLF1" s="142"/>
      <c r="MLG1" s="142"/>
      <c r="MLH1" s="142"/>
      <c r="MLI1" s="142"/>
      <c r="MLJ1" s="142"/>
      <c r="MLK1" s="142"/>
      <c r="MLL1" s="142"/>
      <c r="MLM1" s="142"/>
      <c r="MLN1" s="142"/>
      <c r="MLO1" s="142"/>
      <c r="MLP1" s="142"/>
      <c r="MLQ1" s="142"/>
      <c r="MLR1" s="142"/>
      <c r="MLS1" s="142"/>
      <c r="MLT1" s="142"/>
      <c r="MLU1" s="142"/>
      <c r="MLV1" s="142"/>
      <c r="MLW1" s="142"/>
      <c r="MLX1" s="142"/>
      <c r="MLY1" s="142"/>
      <c r="MLZ1" s="142"/>
      <c r="MMA1" s="142"/>
      <c r="MMB1" s="142"/>
      <c r="MMC1" s="142"/>
      <c r="MMD1" s="142"/>
      <c r="MME1" s="142"/>
      <c r="MMF1" s="142"/>
      <c r="MMG1" s="142"/>
      <c r="MMH1" s="142"/>
      <c r="MMI1" s="142"/>
      <c r="MMJ1" s="142"/>
      <c r="MMK1" s="142"/>
      <c r="MML1" s="142"/>
      <c r="MMM1" s="142"/>
      <c r="MMN1" s="142"/>
      <c r="MMO1" s="142"/>
      <c r="MMP1" s="142"/>
      <c r="MMQ1" s="142"/>
      <c r="MMR1" s="142"/>
      <c r="MMS1" s="142"/>
      <c r="MMT1" s="142"/>
      <c r="MMU1" s="142"/>
      <c r="MMV1" s="142"/>
      <c r="MMW1" s="142"/>
      <c r="MMX1" s="142"/>
      <c r="MMY1" s="142"/>
      <c r="MMZ1" s="142"/>
      <c r="MNA1" s="142"/>
      <c r="MNB1" s="142"/>
      <c r="MNC1" s="142"/>
      <c r="MND1" s="142"/>
      <c r="MNE1" s="142"/>
      <c r="MNF1" s="142"/>
      <c r="MNG1" s="142"/>
      <c r="MNH1" s="142"/>
      <c r="MNI1" s="142"/>
      <c r="MNJ1" s="142"/>
      <c r="MNK1" s="142"/>
      <c r="MNL1" s="142"/>
      <c r="MNM1" s="142"/>
      <c r="MNN1" s="142"/>
      <c r="MNO1" s="142"/>
      <c r="MNP1" s="142"/>
      <c r="MNQ1" s="142"/>
      <c r="MNR1" s="142"/>
      <c r="MNS1" s="142"/>
      <c r="MNT1" s="142"/>
      <c r="MNU1" s="142"/>
      <c r="MNV1" s="142"/>
      <c r="MNW1" s="142"/>
      <c r="MNX1" s="142"/>
      <c r="MNY1" s="142"/>
      <c r="MNZ1" s="142"/>
      <c r="MOA1" s="142"/>
      <c r="MOB1" s="142"/>
      <c r="MOC1" s="142"/>
      <c r="MOD1" s="142"/>
      <c r="MOE1" s="142"/>
      <c r="MOF1" s="142"/>
      <c r="MOG1" s="142"/>
      <c r="MOH1" s="142"/>
      <c r="MOI1" s="142"/>
      <c r="MOJ1" s="142"/>
      <c r="MOK1" s="142"/>
      <c r="MOL1" s="142"/>
      <c r="MOM1" s="142"/>
      <c r="MON1" s="142"/>
      <c r="MOO1" s="142"/>
      <c r="MOP1" s="142"/>
      <c r="MOQ1" s="142"/>
      <c r="MOR1" s="142"/>
      <c r="MOS1" s="142"/>
      <c r="MOT1" s="142"/>
      <c r="MOU1" s="142"/>
      <c r="MOV1" s="142"/>
      <c r="MOW1" s="142"/>
      <c r="MOX1" s="142"/>
      <c r="MOY1" s="142"/>
      <c r="MOZ1" s="142"/>
      <c r="MPA1" s="142"/>
      <c r="MPB1" s="142"/>
      <c r="MPC1" s="142"/>
      <c r="MPD1" s="142"/>
      <c r="MPE1" s="142"/>
      <c r="MPF1" s="142"/>
      <c r="MPG1" s="142"/>
      <c r="MPH1" s="142"/>
      <c r="MPI1" s="142"/>
      <c r="MPJ1" s="142"/>
      <c r="MPK1" s="142"/>
      <c r="MPL1" s="142"/>
      <c r="MPM1" s="142"/>
      <c r="MPN1" s="142"/>
      <c r="MPO1" s="142"/>
      <c r="MPP1" s="142"/>
      <c r="MPQ1" s="142"/>
      <c r="MPR1" s="142"/>
      <c r="MPS1" s="142"/>
      <c r="MPT1" s="142"/>
      <c r="MPU1" s="142"/>
      <c r="MPV1" s="142"/>
      <c r="MPW1" s="142"/>
      <c r="MPX1" s="142"/>
      <c r="MPY1" s="142"/>
      <c r="MPZ1" s="142"/>
      <c r="MQA1" s="142"/>
      <c r="MQB1" s="142"/>
      <c r="MQC1" s="142"/>
      <c r="MQD1" s="142"/>
      <c r="MQE1" s="142"/>
      <c r="MQF1" s="142"/>
      <c r="MQG1" s="142"/>
      <c r="MQH1" s="142"/>
      <c r="MQI1" s="142"/>
      <c r="MQJ1" s="142"/>
      <c r="MQK1" s="142"/>
      <c r="MQL1" s="142"/>
      <c r="MQM1" s="142"/>
      <c r="MQN1" s="142"/>
      <c r="MQO1" s="142"/>
      <c r="MQP1" s="142"/>
      <c r="MQQ1" s="142"/>
      <c r="MQR1" s="142"/>
      <c r="MQS1" s="142"/>
      <c r="MQT1" s="142"/>
      <c r="MQU1" s="142"/>
      <c r="MQV1" s="142"/>
      <c r="MQW1" s="142"/>
      <c r="MQX1" s="142"/>
      <c r="MQY1" s="142"/>
      <c r="MQZ1" s="142"/>
      <c r="MRA1" s="142"/>
      <c r="MRB1" s="142"/>
      <c r="MRC1" s="142"/>
      <c r="MRD1" s="142"/>
      <c r="MRE1" s="142"/>
      <c r="MRF1" s="142"/>
      <c r="MRG1" s="142"/>
      <c r="MRH1" s="142"/>
      <c r="MRI1" s="142"/>
      <c r="MRJ1" s="142"/>
      <c r="MRK1" s="142"/>
      <c r="MRL1" s="142"/>
      <c r="MRM1" s="142"/>
      <c r="MRN1" s="142"/>
      <c r="MRO1" s="142"/>
      <c r="MRP1" s="142"/>
      <c r="MRQ1" s="142"/>
      <c r="MRR1" s="142"/>
      <c r="MRS1" s="142"/>
      <c r="MRT1" s="142"/>
      <c r="MRU1" s="142"/>
      <c r="MRV1" s="142"/>
      <c r="MRW1" s="142"/>
      <c r="MRX1" s="142"/>
      <c r="MRY1" s="142"/>
      <c r="MRZ1" s="142"/>
      <c r="MSA1" s="142"/>
      <c r="MSB1" s="142"/>
      <c r="MSC1" s="142"/>
      <c r="MSD1" s="142"/>
      <c r="MSE1" s="142"/>
      <c r="MSF1" s="142"/>
      <c r="MSG1" s="142"/>
      <c r="MSH1" s="142"/>
      <c r="MSI1" s="142"/>
      <c r="MSJ1" s="142"/>
      <c r="MSK1" s="142"/>
      <c r="MSL1" s="142"/>
      <c r="MSM1" s="142"/>
      <c r="MSN1" s="142"/>
      <c r="MSO1" s="142"/>
      <c r="MSP1" s="142"/>
      <c r="MSQ1" s="142"/>
      <c r="MSR1" s="142"/>
      <c r="MSS1" s="142"/>
      <c r="MST1" s="142"/>
      <c r="MSU1" s="142"/>
      <c r="MSV1" s="142"/>
      <c r="MSW1" s="142"/>
      <c r="MSX1" s="142"/>
      <c r="MSY1" s="142"/>
      <c r="MSZ1" s="142"/>
      <c r="MTA1" s="142"/>
      <c r="MTB1" s="142"/>
      <c r="MTC1" s="142"/>
      <c r="MTD1" s="142"/>
      <c r="MTE1" s="142"/>
      <c r="MTF1" s="142"/>
      <c r="MTG1" s="142"/>
      <c r="MTH1" s="142"/>
      <c r="MTI1" s="142"/>
      <c r="MTJ1" s="142"/>
      <c r="MTK1" s="142"/>
      <c r="MTL1" s="142"/>
      <c r="MTM1" s="142"/>
      <c r="MTN1" s="142"/>
      <c r="MTO1" s="142"/>
      <c r="MTP1" s="142"/>
      <c r="MTQ1" s="142"/>
      <c r="MTR1" s="142"/>
      <c r="MTS1" s="142"/>
      <c r="MTT1" s="142"/>
      <c r="MTU1" s="142"/>
      <c r="MTV1" s="142"/>
      <c r="MTW1" s="142"/>
      <c r="MTX1" s="142"/>
      <c r="MTY1" s="142"/>
      <c r="MTZ1" s="142"/>
      <c r="MUA1" s="142"/>
      <c r="MUB1" s="142"/>
      <c r="MUC1" s="142"/>
      <c r="MUD1" s="142"/>
      <c r="MUE1" s="142"/>
      <c r="MUF1" s="142"/>
      <c r="MUG1" s="142"/>
      <c r="MUH1" s="142"/>
      <c r="MUI1" s="142"/>
      <c r="MUJ1" s="142"/>
      <c r="MUK1" s="142"/>
      <c r="MUL1" s="142"/>
      <c r="MUM1" s="142"/>
      <c r="MUN1" s="142"/>
      <c r="MUO1" s="142"/>
      <c r="MUP1" s="142"/>
      <c r="MUQ1" s="142"/>
      <c r="MUR1" s="142"/>
      <c r="MUS1" s="142"/>
      <c r="MUT1" s="142"/>
      <c r="MUU1" s="142"/>
      <c r="MUV1" s="142"/>
      <c r="MUW1" s="142"/>
      <c r="MUX1" s="142"/>
      <c r="MUY1" s="142"/>
      <c r="MUZ1" s="142"/>
      <c r="MVA1" s="142"/>
      <c r="MVB1" s="142"/>
      <c r="MVC1" s="142"/>
      <c r="MVD1" s="142"/>
      <c r="MVE1" s="142"/>
      <c r="MVF1" s="142"/>
      <c r="MVG1" s="142"/>
      <c r="MVH1" s="142"/>
      <c r="MVI1" s="142"/>
      <c r="MVJ1" s="142"/>
      <c r="MVK1" s="142"/>
      <c r="MVL1" s="142"/>
      <c r="MVM1" s="142"/>
      <c r="MVN1" s="142"/>
      <c r="MVO1" s="142"/>
      <c r="MVP1" s="142"/>
      <c r="MVQ1" s="142"/>
      <c r="MVR1" s="142"/>
      <c r="MVS1" s="142"/>
      <c r="MVT1" s="142"/>
      <c r="MVU1" s="142"/>
      <c r="MVV1" s="142"/>
      <c r="MVW1" s="142"/>
      <c r="MVX1" s="142"/>
      <c r="MVY1" s="142"/>
      <c r="MVZ1" s="142"/>
      <c r="MWA1" s="142"/>
      <c r="MWB1" s="142"/>
      <c r="MWC1" s="142"/>
      <c r="MWD1" s="142"/>
      <c r="MWE1" s="142"/>
      <c r="MWF1" s="142"/>
      <c r="MWG1" s="142"/>
      <c r="MWH1" s="142"/>
      <c r="MWI1" s="142"/>
      <c r="MWJ1" s="142"/>
      <c r="MWK1" s="142"/>
      <c r="MWL1" s="142"/>
      <c r="MWM1" s="142"/>
      <c r="MWN1" s="142"/>
      <c r="MWO1" s="142"/>
      <c r="MWP1" s="142"/>
      <c r="MWQ1" s="142"/>
      <c r="MWR1" s="142"/>
      <c r="MWS1" s="142"/>
      <c r="MWT1" s="142"/>
      <c r="MWU1" s="142"/>
      <c r="MWV1" s="142"/>
      <c r="MWW1" s="142"/>
      <c r="MWX1" s="142"/>
      <c r="MWY1" s="142"/>
      <c r="MWZ1" s="142"/>
      <c r="MXA1" s="142"/>
      <c r="MXB1" s="142"/>
      <c r="MXC1" s="142"/>
      <c r="MXD1" s="142"/>
      <c r="MXE1" s="142"/>
      <c r="MXF1" s="142"/>
      <c r="MXG1" s="142"/>
      <c r="MXH1" s="142"/>
      <c r="MXI1" s="142"/>
      <c r="MXJ1" s="142"/>
      <c r="MXK1" s="142"/>
      <c r="MXL1" s="142"/>
      <c r="MXM1" s="142"/>
      <c r="MXN1" s="142"/>
      <c r="MXO1" s="142"/>
      <c r="MXP1" s="142"/>
      <c r="MXQ1" s="142"/>
      <c r="MXR1" s="142"/>
      <c r="MXS1" s="142"/>
      <c r="MXT1" s="142"/>
      <c r="MXU1" s="142"/>
      <c r="MXV1" s="142"/>
      <c r="MXW1" s="142"/>
      <c r="MXX1" s="142"/>
      <c r="MXY1" s="142"/>
      <c r="MXZ1" s="142"/>
      <c r="MYA1" s="142"/>
      <c r="MYB1" s="142"/>
      <c r="MYC1" s="142"/>
      <c r="MYD1" s="142"/>
      <c r="MYE1" s="142"/>
      <c r="MYF1" s="142"/>
      <c r="MYG1" s="142"/>
      <c r="MYH1" s="142"/>
      <c r="MYI1" s="142"/>
      <c r="MYJ1" s="142"/>
      <c r="MYK1" s="142"/>
      <c r="MYL1" s="142"/>
      <c r="MYM1" s="142"/>
      <c r="MYN1" s="142"/>
      <c r="MYO1" s="142"/>
      <c r="MYP1" s="142"/>
      <c r="MYQ1" s="142"/>
      <c r="MYR1" s="142"/>
      <c r="MYS1" s="142"/>
      <c r="MYT1" s="142"/>
      <c r="MYU1" s="142"/>
      <c r="MYV1" s="142"/>
      <c r="MYW1" s="142"/>
      <c r="MYX1" s="142"/>
      <c r="MYY1" s="142"/>
      <c r="MYZ1" s="142"/>
      <c r="MZA1" s="142"/>
      <c r="MZB1" s="142"/>
      <c r="MZC1" s="142"/>
      <c r="MZD1" s="142"/>
      <c r="MZE1" s="142"/>
      <c r="MZF1" s="142"/>
      <c r="MZG1" s="142"/>
      <c r="MZH1" s="142"/>
      <c r="MZI1" s="142"/>
      <c r="MZJ1" s="142"/>
      <c r="MZK1" s="142"/>
      <c r="MZL1" s="142"/>
      <c r="MZM1" s="142"/>
      <c r="MZN1" s="142"/>
      <c r="MZO1" s="142"/>
      <c r="MZP1" s="142"/>
      <c r="MZQ1" s="142"/>
      <c r="MZR1" s="142"/>
      <c r="MZS1" s="142"/>
      <c r="MZT1" s="142"/>
      <c r="MZU1" s="142"/>
      <c r="MZV1" s="142"/>
      <c r="MZW1" s="142"/>
      <c r="MZX1" s="142"/>
      <c r="MZY1" s="142"/>
      <c r="MZZ1" s="142"/>
      <c r="NAA1" s="142"/>
      <c r="NAB1" s="142"/>
      <c r="NAC1" s="142"/>
      <c r="NAD1" s="142"/>
      <c r="NAE1" s="142"/>
      <c r="NAF1" s="142"/>
      <c r="NAG1" s="142"/>
      <c r="NAH1" s="142"/>
      <c r="NAI1" s="142"/>
      <c r="NAJ1" s="142"/>
      <c r="NAK1" s="142"/>
      <c r="NAL1" s="142"/>
      <c r="NAM1" s="142"/>
      <c r="NAN1" s="142"/>
      <c r="NAO1" s="142"/>
      <c r="NAP1" s="142"/>
      <c r="NAQ1" s="142"/>
      <c r="NAR1" s="142"/>
      <c r="NAS1" s="142"/>
      <c r="NAT1" s="142"/>
      <c r="NAU1" s="142"/>
      <c r="NAV1" s="142"/>
      <c r="NAW1" s="142"/>
      <c r="NAX1" s="142"/>
      <c r="NAY1" s="142"/>
      <c r="NAZ1" s="142"/>
      <c r="NBA1" s="142"/>
      <c r="NBB1" s="142"/>
      <c r="NBC1" s="142"/>
      <c r="NBD1" s="142"/>
      <c r="NBE1" s="142"/>
      <c r="NBF1" s="142"/>
      <c r="NBG1" s="142"/>
      <c r="NBH1" s="142"/>
      <c r="NBI1" s="142"/>
      <c r="NBJ1" s="142"/>
      <c r="NBK1" s="142"/>
      <c r="NBL1" s="142"/>
      <c r="NBM1" s="142"/>
      <c r="NBN1" s="142"/>
      <c r="NBO1" s="142"/>
      <c r="NBP1" s="142"/>
      <c r="NBQ1" s="142"/>
      <c r="NBR1" s="142"/>
      <c r="NBS1" s="142"/>
      <c r="NBT1" s="142"/>
      <c r="NBU1" s="142"/>
      <c r="NBV1" s="142"/>
      <c r="NBW1" s="142"/>
      <c r="NBX1" s="142"/>
      <c r="NBY1" s="142"/>
      <c r="NBZ1" s="142"/>
      <c r="NCA1" s="142"/>
      <c r="NCB1" s="142"/>
      <c r="NCC1" s="142"/>
      <c r="NCD1" s="142"/>
      <c r="NCE1" s="142"/>
      <c r="NCF1" s="142"/>
      <c r="NCG1" s="142"/>
      <c r="NCH1" s="142"/>
      <c r="NCI1" s="142"/>
      <c r="NCJ1" s="142"/>
      <c r="NCK1" s="142"/>
      <c r="NCL1" s="142"/>
      <c r="NCM1" s="142"/>
      <c r="NCN1" s="142"/>
      <c r="NCO1" s="142"/>
      <c r="NCP1" s="142"/>
      <c r="NCQ1" s="142"/>
      <c r="NCR1" s="142"/>
      <c r="NCS1" s="142"/>
      <c r="NCT1" s="142"/>
      <c r="NCU1" s="142"/>
      <c r="NCV1" s="142"/>
      <c r="NCW1" s="142"/>
      <c r="NCX1" s="142"/>
      <c r="NCY1" s="142"/>
      <c r="NCZ1" s="142"/>
      <c r="NDA1" s="142"/>
      <c r="NDB1" s="142"/>
      <c r="NDC1" s="142"/>
      <c r="NDD1" s="142"/>
      <c r="NDE1" s="142"/>
      <c r="NDF1" s="142"/>
      <c r="NDG1" s="142"/>
      <c r="NDH1" s="142"/>
      <c r="NDI1" s="142"/>
      <c r="NDJ1" s="142"/>
      <c r="NDK1" s="142"/>
      <c r="NDL1" s="142"/>
      <c r="NDM1" s="142"/>
      <c r="NDN1" s="142"/>
      <c r="NDO1" s="142"/>
      <c r="NDP1" s="142"/>
      <c r="NDQ1" s="142"/>
      <c r="NDR1" s="142"/>
      <c r="NDS1" s="142"/>
      <c r="NDT1" s="142"/>
      <c r="NDU1" s="142"/>
      <c r="NDV1" s="142"/>
      <c r="NDW1" s="142"/>
      <c r="NDX1" s="142"/>
      <c r="NDY1" s="142"/>
      <c r="NDZ1" s="142"/>
      <c r="NEA1" s="142"/>
      <c r="NEB1" s="142"/>
      <c r="NEC1" s="142"/>
      <c r="NED1" s="142"/>
      <c r="NEE1" s="142"/>
      <c r="NEF1" s="142"/>
      <c r="NEG1" s="142"/>
      <c r="NEH1" s="142"/>
      <c r="NEI1" s="142"/>
      <c r="NEJ1" s="142"/>
      <c r="NEK1" s="142"/>
      <c r="NEL1" s="142"/>
      <c r="NEM1" s="142"/>
      <c r="NEN1" s="142"/>
      <c r="NEO1" s="142"/>
      <c r="NEP1" s="142"/>
      <c r="NEQ1" s="142"/>
      <c r="NER1" s="142"/>
      <c r="NES1" s="142"/>
      <c r="NET1" s="142"/>
      <c r="NEU1" s="142"/>
      <c r="NEV1" s="142"/>
      <c r="NEW1" s="142"/>
      <c r="NEX1" s="142"/>
      <c r="NEY1" s="142"/>
      <c r="NEZ1" s="142"/>
      <c r="NFA1" s="142"/>
      <c r="NFB1" s="142"/>
      <c r="NFC1" s="142"/>
      <c r="NFD1" s="142"/>
      <c r="NFE1" s="142"/>
      <c r="NFF1" s="142"/>
      <c r="NFG1" s="142"/>
      <c r="NFH1" s="142"/>
      <c r="NFI1" s="142"/>
      <c r="NFJ1" s="142"/>
      <c r="NFK1" s="142"/>
      <c r="NFL1" s="142"/>
      <c r="NFM1" s="142"/>
      <c r="NFN1" s="142"/>
      <c r="NFO1" s="142"/>
      <c r="NFP1" s="142"/>
      <c r="NFQ1" s="142"/>
      <c r="NFR1" s="142"/>
      <c r="NFS1" s="142"/>
      <c r="NFT1" s="142"/>
      <c r="NFU1" s="142"/>
      <c r="NFV1" s="142"/>
      <c r="NFW1" s="142"/>
      <c r="NFX1" s="142"/>
      <c r="NFY1" s="142"/>
      <c r="NFZ1" s="142"/>
      <c r="NGA1" s="142"/>
      <c r="NGB1" s="142"/>
      <c r="NGC1" s="142"/>
      <c r="NGD1" s="142"/>
      <c r="NGE1" s="142"/>
      <c r="NGF1" s="142"/>
      <c r="NGG1" s="142"/>
      <c r="NGH1" s="142"/>
      <c r="NGI1" s="142"/>
      <c r="NGJ1" s="142"/>
      <c r="NGK1" s="142"/>
      <c r="NGL1" s="142"/>
      <c r="NGM1" s="142"/>
      <c r="NGN1" s="142"/>
      <c r="NGO1" s="142"/>
      <c r="NGP1" s="142"/>
      <c r="NGQ1" s="142"/>
      <c r="NGR1" s="142"/>
      <c r="NGS1" s="142"/>
      <c r="NGT1" s="142"/>
      <c r="NGU1" s="142"/>
      <c r="NGV1" s="142"/>
      <c r="NGW1" s="142"/>
      <c r="NGX1" s="142"/>
      <c r="NGY1" s="142"/>
      <c r="NGZ1" s="142"/>
      <c r="NHA1" s="142"/>
      <c r="NHB1" s="142"/>
      <c r="NHC1" s="142"/>
      <c r="NHD1" s="142"/>
      <c r="NHE1" s="142"/>
      <c r="NHF1" s="142"/>
      <c r="NHG1" s="142"/>
      <c r="NHH1" s="142"/>
      <c r="NHI1" s="142"/>
      <c r="NHJ1" s="142"/>
      <c r="NHK1" s="142"/>
      <c r="NHL1" s="142"/>
      <c r="NHM1" s="142"/>
      <c r="NHN1" s="142"/>
      <c r="NHO1" s="142"/>
      <c r="NHP1" s="142"/>
      <c r="NHQ1" s="142"/>
      <c r="NHR1" s="142"/>
      <c r="NHS1" s="142"/>
      <c r="NHT1" s="142"/>
      <c r="NHU1" s="142"/>
      <c r="NHV1" s="142"/>
      <c r="NHW1" s="142"/>
      <c r="NHX1" s="142"/>
      <c r="NHY1" s="142"/>
      <c r="NHZ1" s="142"/>
      <c r="NIA1" s="142"/>
      <c r="NIB1" s="142"/>
      <c r="NIC1" s="142"/>
      <c r="NID1" s="142"/>
      <c r="NIE1" s="142"/>
      <c r="NIF1" s="142"/>
      <c r="NIG1" s="142"/>
      <c r="NIH1" s="142"/>
      <c r="NII1" s="142"/>
      <c r="NIJ1" s="142"/>
      <c r="NIK1" s="142"/>
      <c r="NIL1" s="142"/>
      <c r="NIM1" s="142"/>
      <c r="NIN1" s="142"/>
      <c r="NIO1" s="142"/>
      <c r="NIP1" s="142"/>
      <c r="NIQ1" s="142"/>
      <c r="NIR1" s="142"/>
      <c r="NIS1" s="142"/>
      <c r="NIT1" s="142"/>
      <c r="NIU1" s="142"/>
      <c r="NIV1" s="142"/>
      <c r="NIW1" s="142"/>
      <c r="NIX1" s="142"/>
      <c r="NIY1" s="142"/>
      <c r="NIZ1" s="142"/>
      <c r="NJA1" s="142"/>
      <c r="NJB1" s="142"/>
      <c r="NJC1" s="142"/>
      <c r="NJD1" s="142"/>
      <c r="NJE1" s="142"/>
      <c r="NJF1" s="142"/>
      <c r="NJG1" s="142"/>
      <c r="NJH1" s="142"/>
      <c r="NJI1" s="142"/>
      <c r="NJJ1" s="142"/>
      <c r="NJK1" s="142"/>
      <c r="NJL1" s="142"/>
      <c r="NJM1" s="142"/>
      <c r="NJN1" s="142"/>
      <c r="NJO1" s="142"/>
      <c r="NJP1" s="142"/>
      <c r="NJQ1" s="142"/>
      <c r="NJR1" s="142"/>
      <c r="NJS1" s="142"/>
      <c r="NJT1" s="142"/>
      <c r="NJU1" s="142"/>
      <c r="NJV1" s="142"/>
      <c r="NJW1" s="142"/>
      <c r="NJX1" s="142"/>
      <c r="NJY1" s="142"/>
      <c r="NJZ1" s="142"/>
      <c r="NKA1" s="142"/>
      <c r="NKB1" s="142"/>
      <c r="NKC1" s="142"/>
      <c r="NKD1" s="142"/>
      <c r="NKE1" s="142"/>
      <c r="NKF1" s="142"/>
      <c r="NKG1" s="142"/>
      <c r="NKH1" s="142"/>
      <c r="NKI1" s="142"/>
      <c r="NKJ1" s="142"/>
      <c r="NKK1" s="142"/>
      <c r="NKL1" s="142"/>
      <c r="NKM1" s="142"/>
      <c r="NKN1" s="142"/>
      <c r="NKO1" s="142"/>
      <c r="NKP1" s="142"/>
      <c r="NKQ1" s="142"/>
      <c r="NKR1" s="142"/>
      <c r="NKS1" s="142"/>
      <c r="NKT1" s="142"/>
      <c r="NKU1" s="142"/>
      <c r="NKV1" s="142"/>
      <c r="NKW1" s="142"/>
      <c r="NKX1" s="142"/>
      <c r="NKY1" s="142"/>
      <c r="NKZ1" s="142"/>
      <c r="NLA1" s="142"/>
      <c r="NLB1" s="142"/>
      <c r="NLC1" s="142"/>
      <c r="NLD1" s="142"/>
      <c r="NLE1" s="142"/>
      <c r="NLF1" s="142"/>
      <c r="NLG1" s="142"/>
      <c r="NLH1" s="142"/>
      <c r="NLI1" s="142"/>
      <c r="NLJ1" s="142"/>
      <c r="NLK1" s="142"/>
      <c r="NLL1" s="142"/>
      <c r="NLM1" s="142"/>
      <c r="NLN1" s="142"/>
      <c r="NLO1" s="142"/>
      <c r="NLP1" s="142"/>
      <c r="NLQ1" s="142"/>
      <c r="NLR1" s="142"/>
      <c r="NLS1" s="142"/>
      <c r="NLT1" s="142"/>
      <c r="NLU1" s="142"/>
      <c r="NLV1" s="142"/>
      <c r="NLW1" s="142"/>
      <c r="NLX1" s="142"/>
      <c r="NLY1" s="142"/>
      <c r="NLZ1" s="142"/>
      <c r="NMA1" s="142"/>
      <c r="NMB1" s="142"/>
      <c r="NMC1" s="142"/>
      <c r="NMD1" s="142"/>
      <c r="NME1" s="142"/>
      <c r="NMF1" s="142"/>
      <c r="NMG1" s="142"/>
      <c r="NMH1" s="142"/>
      <c r="NMI1" s="142"/>
      <c r="NMJ1" s="142"/>
      <c r="NMK1" s="142"/>
      <c r="NML1" s="142"/>
      <c r="NMM1" s="142"/>
      <c r="NMN1" s="142"/>
      <c r="NMO1" s="142"/>
      <c r="NMP1" s="142"/>
      <c r="NMQ1" s="142"/>
      <c r="NMR1" s="142"/>
      <c r="NMS1" s="142"/>
      <c r="NMT1" s="142"/>
      <c r="NMU1" s="142"/>
      <c r="NMV1" s="142"/>
      <c r="NMW1" s="142"/>
      <c r="NMX1" s="142"/>
      <c r="NMY1" s="142"/>
      <c r="NMZ1" s="142"/>
      <c r="NNA1" s="142"/>
      <c r="NNB1" s="142"/>
      <c r="NNC1" s="142"/>
      <c r="NND1" s="142"/>
      <c r="NNE1" s="142"/>
      <c r="NNF1" s="142"/>
      <c r="NNG1" s="142"/>
      <c r="NNH1" s="142"/>
      <c r="NNI1" s="142"/>
      <c r="NNJ1" s="142"/>
      <c r="NNK1" s="142"/>
      <c r="NNL1" s="142"/>
      <c r="NNM1" s="142"/>
      <c r="NNN1" s="142"/>
      <c r="NNO1" s="142"/>
      <c r="NNP1" s="142"/>
      <c r="NNQ1" s="142"/>
      <c r="NNR1" s="142"/>
      <c r="NNS1" s="142"/>
      <c r="NNT1" s="142"/>
      <c r="NNU1" s="142"/>
      <c r="NNV1" s="142"/>
      <c r="NNW1" s="142"/>
      <c r="NNX1" s="142"/>
      <c r="NNY1" s="142"/>
      <c r="NNZ1" s="142"/>
      <c r="NOA1" s="142"/>
      <c r="NOB1" s="142"/>
      <c r="NOC1" s="142"/>
      <c r="NOD1" s="142"/>
      <c r="NOE1" s="142"/>
      <c r="NOF1" s="142"/>
      <c r="NOG1" s="142"/>
      <c r="NOH1" s="142"/>
      <c r="NOI1" s="142"/>
      <c r="NOJ1" s="142"/>
      <c r="NOK1" s="142"/>
      <c r="NOL1" s="142"/>
      <c r="NOM1" s="142"/>
      <c r="NON1" s="142"/>
      <c r="NOO1" s="142"/>
      <c r="NOP1" s="142"/>
      <c r="NOQ1" s="142"/>
      <c r="NOR1" s="142"/>
      <c r="NOS1" s="142"/>
      <c r="NOT1" s="142"/>
      <c r="NOU1" s="142"/>
      <c r="NOV1" s="142"/>
      <c r="NOW1" s="142"/>
      <c r="NOX1" s="142"/>
      <c r="NOY1" s="142"/>
      <c r="NOZ1" s="142"/>
      <c r="NPA1" s="142"/>
      <c r="NPB1" s="142"/>
      <c r="NPC1" s="142"/>
      <c r="NPD1" s="142"/>
      <c r="NPE1" s="142"/>
      <c r="NPF1" s="142"/>
      <c r="NPG1" s="142"/>
      <c r="NPH1" s="142"/>
      <c r="NPI1" s="142"/>
      <c r="NPJ1" s="142"/>
      <c r="NPK1" s="142"/>
      <c r="NPL1" s="142"/>
      <c r="NPM1" s="142"/>
      <c r="NPN1" s="142"/>
      <c r="NPO1" s="142"/>
      <c r="NPP1" s="142"/>
      <c r="NPQ1" s="142"/>
      <c r="NPR1" s="142"/>
      <c r="NPS1" s="142"/>
      <c r="NPT1" s="142"/>
      <c r="NPU1" s="142"/>
      <c r="NPV1" s="142"/>
      <c r="NPW1" s="142"/>
      <c r="NPX1" s="142"/>
      <c r="NPY1" s="142"/>
      <c r="NPZ1" s="142"/>
      <c r="NQA1" s="142"/>
      <c r="NQB1" s="142"/>
      <c r="NQC1" s="142"/>
      <c r="NQD1" s="142"/>
      <c r="NQE1" s="142"/>
      <c r="NQF1" s="142"/>
      <c r="NQG1" s="142"/>
      <c r="NQH1" s="142"/>
      <c r="NQI1" s="142"/>
      <c r="NQJ1" s="142"/>
      <c r="NQK1" s="142"/>
      <c r="NQL1" s="142"/>
      <c r="NQM1" s="142"/>
      <c r="NQN1" s="142"/>
      <c r="NQO1" s="142"/>
      <c r="NQP1" s="142"/>
      <c r="NQQ1" s="142"/>
      <c r="NQR1" s="142"/>
      <c r="NQS1" s="142"/>
      <c r="NQT1" s="142"/>
      <c r="NQU1" s="142"/>
      <c r="NQV1" s="142"/>
      <c r="NQW1" s="142"/>
      <c r="NQX1" s="142"/>
      <c r="NQY1" s="142"/>
      <c r="NQZ1" s="142"/>
      <c r="NRA1" s="142"/>
      <c r="NRB1" s="142"/>
      <c r="NRC1" s="142"/>
      <c r="NRD1" s="142"/>
      <c r="NRE1" s="142"/>
      <c r="NRF1" s="142"/>
      <c r="NRG1" s="142"/>
      <c r="NRH1" s="142"/>
      <c r="NRI1" s="142"/>
      <c r="NRJ1" s="142"/>
      <c r="NRK1" s="142"/>
      <c r="NRL1" s="142"/>
      <c r="NRM1" s="142"/>
      <c r="NRN1" s="142"/>
      <c r="NRO1" s="142"/>
      <c r="NRP1" s="142"/>
      <c r="NRQ1" s="142"/>
      <c r="NRR1" s="142"/>
      <c r="NRS1" s="142"/>
      <c r="NRT1" s="142"/>
      <c r="NRU1" s="142"/>
      <c r="NRV1" s="142"/>
      <c r="NRW1" s="142"/>
      <c r="NRX1" s="142"/>
      <c r="NRY1" s="142"/>
      <c r="NRZ1" s="142"/>
      <c r="NSA1" s="142"/>
      <c r="NSB1" s="142"/>
      <c r="NSC1" s="142"/>
      <c r="NSD1" s="142"/>
      <c r="NSE1" s="142"/>
      <c r="NSF1" s="142"/>
      <c r="NSG1" s="142"/>
      <c r="NSH1" s="142"/>
      <c r="NSI1" s="142"/>
      <c r="NSJ1" s="142"/>
      <c r="NSK1" s="142"/>
      <c r="NSL1" s="142"/>
      <c r="NSM1" s="142"/>
      <c r="NSN1" s="142"/>
      <c r="NSO1" s="142"/>
      <c r="NSP1" s="142"/>
      <c r="NSQ1" s="142"/>
      <c r="NSR1" s="142"/>
      <c r="NSS1" s="142"/>
      <c r="NST1" s="142"/>
      <c r="NSU1" s="142"/>
      <c r="NSV1" s="142"/>
      <c r="NSW1" s="142"/>
      <c r="NSX1" s="142"/>
      <c r="NSY1" s="142"/>
      <c r="NSZ1" s="142"/>
      <c r="NTA1" s="142"/>
      <c r="NTB1" s="142"/>
      <c r="NTC1" s="142"/>
      <c r="NTD1" s="142"/>
      <c r="NTE1" s="142"/>
      <c r="NTF1" s="142"/>
      <c r="NTG1" s="142"/>
      <c r="NTH1" s="142"/>
      <c r="NTI1" s="142"/>
      <c r="NTJ1" s="142"/>
      <c r="NTK1" s="142"/>
      <c r="NTL1" s="142"/>
      <c r="NTM1" s="142"/>
      <c r="NTN1" s="142"/>
      <c r="NTO1" s="142"/>
      <c r="NTP1" s="142"/>
      <c r="NTQ1" s="142"/>
      <c r="NTR1" s="142"/>
      <c r="NTS1" s="142"/>
      <c r="NTT1" s="142"/>
      <c r="NTU1" s="142"/>
      <c r="NTV1" s="142"/>
      <c r="NTW1" s="142"/>
      <c r="NTX1" s="142"/>
      <c r="NTY1" s="142"/>
      <c r="NTZ1" s="142"/>
      <c r="NUA1" s="142"/>
      <c r="NUB1" s="142"/>
      <c r="NUC1" s="142"/>
      <c r="NUD1" s="142"/>
      <c r="NUE1" s="142"/>
      <c r="NUF1" s="142"/>
      <c r="NUG1" s="142"/>
      <c r="NUH1" s="142"/>
      <c r="NUI1" s="142"/>
      <c r="NUJ1" s="142"/>
      <c r="NUK1" s="142"/>
      <c r="NUL1" s="142"/>
      <c r="NUM1" s="142"/>
      <c r="NUN1" s="142"/>
      <c r="NUO1" s="142"/>
      <c r="NUP1" s="142"/>
      <c r="NUQ1" s="142"/>
      <c r="NUR1" s="142"/>
      <c r="NUS1" s="142"/>
      <c r="NUT1" s="142"/>
      <c r="NUU1" s="142"/>
      <c r="NUV1" s="142"/>
      <c r="NUW1" s="142"/>
      <c r="NUX1" s="142"/>
      <c r="NUY1" s="142"/>
      <c r="NUZ1" s="142"/>
      <c r="NVA1" s="142"/>
      <c r="NVB1" s="142"/>
      <c r="NVC1" s="142"/>
      <c r="NVD1" s="142"/>
      <c r="NVE1" s="142"/>
      <c r="NVF1" s="142"/>
      <c r="NVG1" s="142"/>
      <c r="NVH1" s="142"/>
      <c r="NVI1" s="142"/>
      <c r="NVJ1" s="142"/>
      <c r="NVK1" s="142"/>
      <c r="NVL1" s="142"/>
      <c r="NVM1" s="142"/>
      <c r="NVN1" s="142"/>
      <c r="NVO1" s="142"/>
      <c r="NVP1" s="142"/>
      <c r="NVQ1" s="142"/>
      <c r="NVR1" s="142"/>
      <c r="NVS1" s="142"/>
      <c r="NVT1" s="142"/>
      <c r="NVU1" s="142"/>
      <c r="NVV1" s="142"/>
      <c r="NVW1" s="142"/>
      <c r="NVX1" s="142"/>
      <c r="NVY1" s="142"/>
      <c r="NVZ1" s="142"/>
      <c r="NWA1" s="142"/>
      <c r="NWB1" s="142"/>
      <c r="NWC1" s="142"/>
      <c r="NWD1" s="142"/>
      <c r="NWE1" s="142"/>
      <c r="NWF1" s="142"/>
      <c r="NWG1" s="142"/>
      <c r="NWH1" s="142"/>
      <c r="NWI1" s="142"/>
      <c r="NWJ1" s="142"/>
      <c r="NWK1" s="142"/>
      <c r="NWL1" s="142"/>
      <c r="NWM1" s="142"/>
      <c r="NWN1" s="142"/>
      <c r="NWO1" s="142"/>
      <c r="NWP1" s="142"/>
      <c r="NWQ1" s="142"/>
      <c r="NWR1" s="142"/>
      <c r="NWS1" s="142"/>
      <c r="NWT1" s="142"/>
      <c r="NWU1" s="142"/>
      <c r="NWV1" s="142"/>
      <c r="NWW1" s="142"/>
      <c r="NWX1" s="142"/>
      <c r="NWY1" s="142"/>
      <c r="NWZ1" s="142"/>
      <c r="NXA1" s="142"/>
      <c r="NXB1" s="142"/>
      <c r="NXC1" s="142"/>
      <c r="NXD1" s="142"/>
      <c r="NXE1" s="142"/>
      <c r="NXF1" s="142"/>
      <c r="NXG1" s="142"/>
      <c r="NXH1" s="142"/>
      <c r="NXI1" s="142"/>
      <c r="NXJ1" s="142"/>
      <c r="NXK1" s="142"/>
      <c r="NXL1" s="142"/>
      <c r="NXM1" s="142"/>
      <c r="NXN1" s="142"/>
      <c r="NXO1" s="142"/>
      <c r="NXP1" s="142"/>
      <c r="NXQ1" s="142"/>
      <c r="NXR1" s="142"/>
      <c r="NXS1" s="142"/>
      <c r="NXT1" s="142"/>
      <c r="NXU1" s="142"/>
      <c r="NXV1" s="142"/>
      <c r="NXW1" s="142"/>
      <c r="NXX1" s="142"/>
      <c r="NXY1" s="142"/>
      <c r="NXZ1" s="142"/>
      <c r="NYA1" s="142"/>
      <c r="NYB1" s="142"/>
      <c r="NYC1" s="142"/>
      <c r="NYD1" s="142"/>
      <c r="NYE1" s="142"/>
      <c r="NYF1" s="142"/>
      <c r="NYG1" s="142"/>
      <c r="NYH1" s="142"/>
      <c r="NYI1" s="142"/>
      <c r="NYJ1" s="142"/>
      <c r="NYK1" s="142"/>
      <c r="NYL1" s="142"/>
      <c r="NYM1" s="142"/>
      <c r="NYN1" s="142"/>
      <c r="NYO1" s="142"/>
      <c r="NYP1" s="142"/>
      <c r="NYQ1" s="142"/>
      <c r="NYR1" s="142"/>
      <c r="NYS1" s="142"/>
      <c r="NYT1" s="142"/>
      <c r="NYU1" s="142"/>
      <c r="NYV1" s="142"/>
      <c r="NYW1" s="142"/>
      <c r="NYX1" s="142"/>
      <c r="NYY1" s="142"/>
      <c r="NYZ1" s="142"/>
      <c r="NZA1" s="142"/>
      <c r="NZB1" s="142"/>
      <c r="NZC1" s="142"/>
      <c r="NZD1" s="142"/>
      <c r="NZE1" s="142"/>
      <c r="NZF1" s="142"/>
      <c r="NZG1" s="142"/>
      <c r="NZH1" s="142"/>
      <c r="NZI1" s="142"/>
      <c r="NZJ1" s="142"/>
      <c r="NZK1" s="142"/>
      <c r="NZL1" s="142"/>
      <c r="NZM1" s="142"/>
      <c r="NZN1" s="142"/>
      <c r="NZO1" s="142"/>
      <c r="NZP1" s="142"/>
      <c r="NZQ1" s="142"/>
      <c r="NZR1" s="142"/>
      <c r="NZS1" s="142"/>
      <c r="NZT1" s="142"/>
      <c r="NZU1" s="142"/>
      <c r="NZV1" s="142"/>
      <c r="NZW1" s="142"/>
      <c r="NZX1" s="142"/>
      <c r="NZY1" s="142"/>
      <c r="NZZ1" s="142"/>
      <c r="OAA1" s="142"/>
      <c r="OAB1" s="142"/>
      <c r="OAC1" s="142"/>
      <c r="OAD1" s="142"/>
      <c r="OAE1" s="142"/>
      <c r="OAF1" s="142"/>
      <c r="OAG1" s="142"/>
      <c r="OAH1" s="142"/>
      <c r="OAI1" s="142"/>
      <c r="OAJ1" s="142"/>
      <c r="OAK1" s="142"/>
      <c r="OAL1" s="142"/>
      <c r="OAM1" s="142"/>
      <c r="OAN1" s="142"/>
      <c r="OAO1" s="142"/>
      <c r="OAP1" s="142"/>
      <c r="OAQ1" s="142"/>
      <c r="OAR1" s="142"/>
      <c r="OAS1" s="142"/>
      <c r="OAT1" s="142"/>
      <c r="OAU1" s="142"/>
      <c r="OAV1" s="142"/>
      <c r="OAW1" s="142"/>
      <c r="OAX1" s="142"/>
      <c r="OAY1" s="142"/>
      <c r="OAZ1" s="142"/>
      <c r="OBA1" s="142"/>
      <c r="OBB1" s="142"/>
      <c r="OBC1" s="142"/>
      <c r="OBD1" s="142"/>
      <c r="OBE1" s="142"/>
      <c r="OBF1" s="142"/>
      <c r="OBG1" s="142"/>
      <c r="OBH1" s="142"/>
      <c r="OBI1" s="142"/>
      <c r="OBJ1" s="142"/>
      <c r="OBK1" s="142"/>
      <c r="OBL1" s="142"/>
      <c r="OBM1" s="142"/>
      <c r="OBN1" s="142"/>
      <c r="OBO1" s="142"/>
      <c r="OBP1" s="142"/>
      <c r="OBQ1" s="142"/>
      <c r="OBR1" s="142"/>
      <c r="OBS1" s="142"/>
      <c r="OBT1" s="142"/>
      <c r="OBU1" s="142"/>
      <c r="OBV1" s="142"/>
      <c r="OBW1" s="142"/>
      <c r="OBX1" s="142"/>
      <c r="OBY1" s="142"/>
      <c r="OBZ1" s="142"/>
      <c r="OCA1" s="142"/>
      <c r="OCB1" s="142"/>
      <c r="OCC1" s="142"/>
      <c r="OCD1" s="142"/>
      <c r="OCE1" s="142"/>
      <c r="OCF1" s="142"/>
      <c r="OCG1" s="142"/>
      <c r="OCH1" s="142"/>
      <c r="OCI1" s="142"/>
      <c r="OCJ1" s="142"/>
      <c r="OCK1" s="142"/>
      <c r="OCL1" s="142"/>
      <c r="OCM1" s="142"/>
      <c r="OCN1" s="142"/>
      <c r="OCO1" s="142"/>
      <c r="OCP1" s="142"/>
      <c r="OCQ1" s="142"/>
      <c r="OCR1" s="142"/>
      <c r="OCS1" s="142"/>
      <c r="OCT1" s="142"/>
      <c r="OCU1" s="142"/>
      <c r="OCV1" s="142"/>
      <c r="OCW1" s="142"/>
      <c r="OCX1" s="142"/>
      <c r="OCY1" s="142"/>
      <c r="OCZ1" s="142"/>
      <c r="ODA1" s="142"/>
      <c r="ODB1" s="142"/>
      <c r="ODC1" s="142"/>
      <c r="ODD1" s="142"/>
      <c r="ODE1" s="142"/>
      <c r="ODF1" s="142"/>
      <c r="ODG1" s="142"/>
      <c r="ODH1" s="142"/>
      <c r="ODI1" s="142"/>
      <c r="ODJ1" s="142"/>
      <c r="ODK1" s="142"/>
      <c r="ODL1" s="142"/>
      <c r="ODM1" s="142"/>
      <c r="ODN1" s="142"/>
      <c r="ODO1" s="142"/>
      <c r="ODP1" s="142"/>
      <c r="ODQ1" s="142"/>
      <c r="ODR1" s="142"/>
      <c r="ODS1" s="142"/>
      <c r="ODT1" s="142"/>
      <c r="ODU1" s="142"/>
      <c r="ODV1" s="142"/>
      <c r="ODW1" s="142"/>
      <c r="ODX1" s="142"/>
      <c r="ODY1" s="142"/>
      <c r="ODZ1" s="142"/>
      <c r="OEA1" s="142"/>
      <c r="OEB1" s="142"/>
      <c r="OEC1" s="142"/>
      <c r="OED1" s="142"/>
      <c r="OEE1" s="142"/>
      <c r="OEF1" s="142"/>
      <c r="OEG1" s="142"/>
      <c r="OEH1" s="142"/>
      <c r="OEI1" s="142"/>
      <c r="OEJ1" s="142"/>
      <c r="OEK1" s="142"/>
      <c r="OEL1" s="142"/>
      <c r="OEM1" s="142"/>
      <c r="OEN1" s="142"/>
      <c r="OEO1" s="142"/>
      <c r="OEP1" s="142"/>
      <c r="OEQ1" s="142"/>
      <c r="OER1" s="142"/>
      <c r="OES1" s="142"/>
      <c r="OET1" s="142"/>
      <c r="OEU1" s="142"/>
      <c r="OEV1" s="142"/>
      <c r="OEW1" s="142"/>
      <c r="OEX1" s="142"/>
      <c r="OEY1" s="142"/>
      <c r="OEZ1" s="142"/>
      <c r="OFA1" s="142"/>
      <c r="OFB1" s="142"/>
      <c r="OFC1" s="142"/>
      <c r="OFD1" s="142"/>
      <c r="OFE1" s="142"/>
      <c r="OFF1" s="142"/>
      <c r="OFG1" s="142"/>
      <c r="OFH1" s="142"/>
      <c r="OFI1" s="142"/>
      <c r="OFJ1" s="142"/>
      <c r="OFK1" s="142"/>
      <c r="OFL1" s="142"/>
      <c r="OFM1" s="142"/>
      <c r="OFN1" s="142"/>
      <c r="OFO1" s="142"/>
      <c r="OFP1" s="142"/>
      <c r="OFQ1" s="142"/>
      <c r="OFR1" s="142"/>
      <c r="OFS1" s="142"/>
      <c r="OFT1" s="142"/>
      <c r="OFU1" s="142"/>
      <c r="OFV1" s="142"/>
      <c r="OFW1" s="142"/>
      <c r="OFX1" s="142"/>
      <c r="OFY1" s="142"/>
      <c r="OFZ1" s="142"/>
      <c r="OGA1" s="142"/>
      <c r="OGB1" s="142"/>
      <c r="OGC1" s="142"/>
      <c r="OGD1" s="142"/>
      <c r="OGE1" s="142"/>
      <c r="OGF1" s="142"/>
      <c r="OGG1" s="142"/>
      <c r="OGH1" s="142"/>
      <c r="OGI1" s="142"/>
      <c r="OGJ1" s="142"/>
      <c r="OGK1" s="142"/>
      <c r="OGL1" s="142"/>
      <c r="OGM1" s="142"/>
      <c r="OGN1" s="142"/>
      <c r="OGO1" s="142"/>
      <c r="OGP1" s="142"/>
      <c r="OGQ1" s="142"/>
      <c r="OGR1" s="142"/>
      <c r="OGS1" s="142"/>
      <c r="OGT1" s="142"/>
      <c r="OGU1" s="142"/>
      <c r="OGV1" s="142"/>
      <c r="OGW1" s="142"/>
      <c r="OGX1" s="142"/>
      <c r="OGY1" s="142"/>
      <c r="OGZ1" s="142"/>
      <c r="OHA1" s="142"/>
      <c r="OHB1" s="142"/>
      <c r="OHC1" s="142"/>
      <c r="OHD1" s="142"/>
      <c r="OHE1" s="142"/>
      <c r="OHF1" s="142"/>
      <c r="OHG1" s="142"/>
      <c r="OHH1" s="142"/>
      <c r="OHI1" s="142"/>
      <c r="OHJ1" s="142"/>
      <c r="OHK1" s="142"/>
      <c r="OHL1" s="142"/>
      <c r="OHM1" s="142"/>
      <c r="OHN1" s="142"/>
      <c r="OHO1" s="142"/>
      <c r="OHP1" s="142"/>
      <c r="OHQ1" s="142"/>
      <c r="OHR1" s="142"/>
      <c r="OHS1" s="142"/>
      <c r="OHT1" s="142"/>
      <c r="OHU1" s="142"/>
      <c r="OHV1" s="142"/>
      <c r="OHW1" s="142"/>
      <c r="OHX1" s="142"/>
      <c r="OHY1" s="142"/>
      <c r="OHZ1" s="142"/>
      <c r="OIA1" s="142"/>
      <c r="OIB1" s="142"/>
      <c r="OIC1" s="142"/>
      <c r="OID1" s="142"/>
      <c r="OIE1" s="142"/>
      <c r="OIF1" s="142"/>
      <c r="OIG1" s="142"/>
      <c r="OIH1" s="142"/>
      <c r="OII1" s="142"/>
      <c r="OIJ1" s="142"/>
      <c r="OIK1" s="142"/>
      <c r="OIL1" s="142"/>
      <c r="OIM1" s="142"/>
      <c r="OIN1" s="142"/>
      <c r="OIO1" s="142"/>
      <c r="OIP1" s="142"/>
      <c r="OIQ1" s="142"/>
      <c r="OIR1" s="142"/>
      <c r="OIS1" s="142"/>
      <c r="OIT1" s="142"/>
      <c r="OIU1" s="142"/>
      <c r="OIV1" s="142"/>
      <c r="OIW1" s="142"/>
      <c r="OIX1" s="142"/>
      <c r="OIY1" s="142"/>
      <c r="OIZ1" s="142"/>
      <c r="OJA1" s="142"/>
      <c r="OJB1" s="142"/>
      <c r="OJC1" s="142"/>
      <c r="OJD1" s="142"/>
      <c r="OJE1" s="142"/>
      <c r="OJF1" s="142"/>
      <c r="OJG1" s="142"/>
      <c r="OJH1" s="142"/>
      <c r="OJI1" s="142"/>
      <c r="OJJ1" s="142"/>
      <c r="OJK1" s="142"/>
      <c r="OJL1" s="142"/>
      <c r="OJM1" s="142"/>
      <c r="OJN1" s="142"/>
      <c r="OJO1" s="142"/>
      <c r="OJP1" s="142"/>
      <c r="OJQ1" s="142"/>
      <c r="OJR1" s="142"/>
      <c r="OJS1" s="142"/>
      <c r="OJT1" s="142"/>
      <c r="OJU1" s="142"/>
      <c r="OJV1" s="142"/>
      <c r="OJW1" s="142"/>
      <c r="OJX1" s="142"/>
      <c r="OJY1" s="142"/>
      <c r="OJZ1" s="142"/>
      <c r="OKA1" s="142"/>
      <c r="OKB1" s="142"/>
      <c r="OKC1" s="142"/>
      <c r="OKD1" s="142"/>
      <c r="OKE1" s="142"/>
      <c r="OKF1" s="142"/>
      <c r="OKG1" s="142"/>
      <c r="OKH1" s="142"/>
      <c r="OKI1" s="142"/>
      <c r="OKJ1" s="142"/>
      <c r="OKK1" s="142"/>
      <c r="OKL1" s="142"/>
      <c r="OKM1" s="142"/>
      <c r="OKN1" s="142"/>
      <c r="OKO1" s="142"/>
      <c r="OKP1" s="142"/>
      <c r="OKQ1" s="142"/>
      <c r="OKR1" s="142"/>
      <c r="OKS1" s="142"/>
      <c r="OKT1" s="142"/>
      <c r="OKU1" s="142"/>
      <c r="OKV1" s="142"/>
      <c r="OKW1" s="142"/>
      <c r="OKX1" s="142"/>
      <c r="OKY1" s="142"/>
      <c r="OKZ1" s="142"/>
      <c r="OLA1" s="142"/>
      <c r="OLB1" s="142"/>
      <c r="OLC1" s="142"/>
      <c r="OLD1" s="142"/>
      <c r="OLE1" s="142"/>
      <c r="OLF1" s="142"/>
      <c r="OLG1" s="142"/>
      <c r="OLH1" s="142"/>
      <c r="OLI1" s="142"/>
      <c r="OLJ1" s="142"/>
      <c r="OLK1" s="142"/>
      <c r="OLL1" s="142"/>
      <c r="OLM1" s="142"/>
      <c r="OLN1" s="142"/>
      <c r="OLO1" s="142"/>
      <c r="OLP1" s="142"/>
      <c r="OLQ1" s="142"/>
      <c r="OLR1" s="142"/>
      <c r="OLS1" s="142"/>
      <c r="OLT1" s="142"/>
      <c r="OLU1" s="142"/>
      <c r="OLV1" s="142"/>
      <c r="OLW1" s="142"/>
      <c r="OLX1" s="142"/>
      <c r="OLY1" s="142"/>
      <c r="OLZ1" s="142"/>
      <c r="OMA1" s="142"/>
      <c r="OMB1" s="142"/>
      <c r="OMC1" s="142"/>
      <c r="OMD1" s="142"/>
      <c r="OME1" s="142"/>
      <c r="OMF1" s="142"/>
      <c r="OMG1" s="142"/>
      <c r="OMH1" s="142"/>
      <c r="OMI1" s="142"/>
      <c r="OMJ1" s="142"/>
      <c r="OMK1" s="142"/>
      <c r="OML1" s="142"/>
      <c r="OMM1" s="142"/>
      <c r="OMN1" s="142"/>
      <c r="OMO1" s="142"/>
      <c r="OMP1" s="142"/>
      <c r="OMQ1" s="142"/>
      <c r="OMR1" s="142"/>
      <c r="OMS1" s="142"/>
      <c r="OMT1" s="142"/>
      <c r="OMU1" s="142"/>
      <c r="OMV1" s="142"/>
      <c r="OMW1" s="142"/>
      <c r="OMX1" s="142"/>
      <c r="OMY1" s="142"/>
      <c r="OMZ1" s="142"/>
      <c r="ONA1" s="142"/>
      <c r="ONB1" s="142"/>
      <c r="ONC1" s="142"/>
      <c r="OND1" s="142"/>
      <c r="ONE1" s="142"/>
      <c r="ONF1" s="142"/>
      <c r="ONG1" s="142"/>
      <c r="ONH1" s="142"/>
      <c r="ONI1" s="142"/>
      <c r="ONJ1" s="142"/>
      <c r="ONK1" s="142"/>
      <c r="ONL1" s="142"/>
      <c r="ONM1" s="142"/>
      <c r="ONN1" s="142"/>
      <c r="ONO1" s="142"/>
      <c r="ONP1" s="142"/>
      <c r="ONQ1" s="142"/>
      <c r="ONR1" s="142"/>
      <c r="ONS1" s="142"/>
      <c r="ONT1" s="142"/>
      <c r="ONU1" s="142"/>
      <c r="ONV1" s="142"/>
      <c r="ONW1" s="142"/>
      <c r="ONX1" s="142"/>
      <c r="ONY1" s="142"/>
      <c r="ONZ1" s="142"/>
      <c r="OOA1" s="142"/>
      <c r="OOB1" s="142"/>
      <c r="OOC1" s="142"/>
      <c r="OOD1" s="142"/>
      <c r="OOE1" s="142"/>
      <c r="OOF1" s="142"/>
      <c r="OOG1" s="142"/>
      <c r="OOH1" s="142"/>
      <c r="OOI1" s="142"/>
      <c r="OOJ1" s="142"/>
      <c r="OOK1" s="142"/>
      <c r="OOL1" s="142"/>
      <c r="OOM1" s="142"/>
      <c r="OON1" s="142"/>
      <c r="OOO1" s="142"/>
      <c r="OOP1" s="142"/>
      <c r="OOQ1" s="142"/>
      <c r="OOR1" s="142"/>
      <c r="OOS1" s="142"/>
      <c r="OOT1" s="142"/>
      <c r="OOU1" s="142"/>
      <c r="OOV1" s="142"/>
      <c r="OOW1" s="142"/>
      <c r="OOX1" s="142"/>
      <c r="OOY1" s="142"/>
      <c r="OOZ1" s="142"/>
      <c r="OPA1" s="142"/>
      <c r="OPB1" s="142"/>
      <c r="OPC1" s="142"/>
      <c r="OPD1" s="142"/>
      <c r="OPE1" s="142"/>
      <c r="OPF1" s="142"/>
      <c r="OPG1" s="142"/>
      <c r="OPH1" s="142"/>
      <c r="OPI1" s="142"/>
      <c r="OPJ1" s="142"/>
      <c r="OPK1" s="142"/>
      <c r="OPL1" s="142"/>
      <c r="OPM1" s="142"/>
      <c r="OPN1" s="142"/>
      <c r="OPO1" s="142"/>
      <c r="OPP1" s="142"/>
      <c r="OPQ1" s="142"/>
      <c r="OPR1" s="142"/>
      <c r="OPS1" s="142"/>
      <c r="OPT1" s="142"/>
      <c r="OPU1" s="142"/>
      <c r="OPV1" s="142"/>
      <c r="OPW1" s="142"/>
      <c r="OPX1" s="142"/>
      <c r="OPY1" s="142"/>
      <c r="OPZ1" s="142"/>
      <c r="OQA1" s="142"/>
      <c r="OQB1" s="142"/>
      <c r="OQC1" s="142"/>
      <c r="OQD1" s="142"/>
      <c r="OQE1" s="142"/>
      <c r="OQF1" s="142"/>
      <c r="OQG1" s="142"/>
      <c r="OQH1" s="142"/>
      <c r="OQI1" s="142"/>
      <c r="OQJ1" s="142"/>
      <c r="OQK1" s="142"/>
      <c r="OQL1" s="142"/>
      <c r="OQM1" s="142"/>
      <c r="OQN1" s="142"/>
      <c r="OQO1" s="142"/>
      <c r="OQP1" s="142"/>
      <c r="OQQ1" s="142"/>
      <c r="OQR1" s="142"/>
      <c r="OQS1" s="142"/>
      <c r="OQT1" s="142"/>
      <c r="OQU1" s="142"/>
      <c r="OQV1" s="142"/>
      <c r="OQW1" s="142"/>
      <c r="OQX1" s="142"/>
      <c r="OQY1" s="142"/>
      <c r="OQZ1" s="142"/>
      <c r="ORA1" s="142"/>
      <c r="ORB1" s="142"/>
      <c r="ORC1" s="142"/>
      <c r="ORD1" s="142"/>
      <c r="ORE1" s="142"/>
      <c r="ORF1" s="142"/>
      <c r="ORG1" s="142"/>
      <c r="ORH1" s="142"/>
      <c r="ORI1" s="142"/>
      <c r="ORJ1" s="142"/>
      <c r="ORK1" s="142"/>
      <c r="ORL1" s="142"/>
      <c r="ORM1" s="142"/>
      <c r="ORN1" s="142"/>
      <c r="ORO1" s="142"/>
      <c r="ORP1" s="142"/>
      <c r="ORQ1" s="142"/>
      <c r="ORR1" s="142"/>
      <c r="ORS1" s="142"/>
      <c r="ORT1" s="142"/>
      <c r="ORU1" s="142"/>
      <c r="ORV1" s="142"/>
      <c r="ORW1" s="142"/>
      <c r="ORX1" s="142"/>
      <c r="ORY1" s="142"/>
      <c r="ORZ1" s="142"/>
      <c r="OSA1" s="142"/>
      <c r="OSB1" s="142"/>
      <c r="OSC1" s="142"/>
      <c r="OSD1" s="142"/>
      <c r="OSE1" s="142"/>
      <c r="OSF1" s="142"/>
      <c r="OSG1" s="142"/>
      <c r="OSH1" s="142"/>
      <c r="OSI1" s="142"/>
      <c r="OSJ1" s="142"/>
      <c r="OSK1" s="142"/>
      <c r="OSL1" s="142"/>
      <c r="OSM1" s="142"/>
      <c r="OSN1" s="142"/>
      <c r="OSO1" s="142"/>
      <c r="OSP1" s="142"/>
      <c r="OSQ1" s="142"/>
      <c r="OSR1" s="142"/>
      <c r="OSS1" s="142"/>
      <c r="OST1" s="142"/>
      <c r="OSU1" s="142"/>
      <c r="OSV1" s="142"/>
      <c r="OSW1" s="142"/>
      <c r="OSX1" s="142"/>
      <c r="OSY1" s="142"/>
      <c r="OSZ1" s="142"/>
      <c r="OTA1" s="142"/>
      <c r="OTB1" s="142"/>
      <c r="OTC1" s="142"/>
      <c r="OTD1" s="142"/>
      <c r="OTE1" s="142"/>
      <c r="OTF1" s="142"/>
      <c r="OTG1" s="142"/>
      <c r="OTH1" s="142"/>
      <c r="OTI1" s="142"/>
      <c r="OTJ1" s="142"/>
      <c r="OTK1" s="142"/>
      <c r="OTL1" s="142"/>
      <c r="OTM1" s="142"/>
      <c r="OTN1" s="142"/>
      <c r="OTO1" s="142"/>
      <c r="OTP1" s="142"/>
      <c r="OTQ1" s="142"/>
      <c r="OTR1" s="142"/>
      <c r="OTS1" s="142"/>
      <c r="OTT1" s="142"/>
      <c r="OTU1" s="142"/>
      <c r="OTV1" s="142"/>
      <c r="OTW1" s="142"/>
      <c r="OTX1" s="142"/>
      <c r="OTY1" s="142"/>
      <c r="OTZ1" s="142"/>
      <c r="OUA1" s="142"/>
      <c r="OUB1" s="142"/>
      <c r="OUC1" s="142"/>
      <c r="OUD1" s="142"/>
      <c r="OUE1" s="142"/>
      <c r="OUF1" s="142"/>
      <c r="OUG1" s="142"/>
      <c r="OUH1" s="142"/>
      <c r="OUI1" s="142"/>
      <c r="OUJ1" s="142"/>
      <c r="OUK1" s="142"/>
      <c r="OUL1" s="142"/>
      <c r="OUM1" s="142"/>
      <c r="OUN1" s="142"/>
      <c r="OUO1" s="142"/>
      <c r="OUP1" s="142"/>
      <c r="OUQ1" s="142"/>
      <c r="OUR1" s="142"/>
      <c r="OUS1" s="142"/>
      <c r="OUT1" s="142"/>
      <c r="OUU1" s="142"/>
      <c r="OUV1" s="142"/>
      <c r="OUW1" s="142"/>
      <c r="OUX1" s="142"/>
      <c r="OUY1" s="142"/>
      <c r="OUZ1" s="142"/>
      <c r="OVA1" s="142"/>
      <c r="OVB1" s="142"/>
      <c r="OVC1" s="142"/>
      <c r="OVD1" s="142"/>
      <c r="OVE1" s="142"/>
      <c r="OVF1" s="142"/>
      <c r="OVG1" s="142"/>
      <c r="OVH1" s="142"/>
      <c r="OVI1" s="142"/>
      <c r="OVJ1" s="142"/>
      <c r="OVK1" s="142"/>
      <c r="OVL1" s="142"/>
      <c r="OVM1" s="142"/>
      <c r="OVN1" s="142"/>
      <c r="OVO1" s="142"/>
      <c r="OVP1" s="142"/>
      <c r="OVQ1" s="142"/>
      <c r="OVR1" s="142"/>
      <c r="OVS1" s="142"/>
      <c r="OVT1" s="142"/>
      <c r="OVU1" s="142"/>
      <c r="OVV1" s="142"/>
      <c r="OVW1" s="142"/>
      <c r="OVX1" s="142"/>
      <c r="OVY1" s="142"/>
      <c r="OVZ1" s="142"/>
      <c r="OWA1" s="142"/>
      <c r="OWB1" s="142"/>
      <c r="OWC1" s="142"/>
      <c r="OWD1" s="142"/>
      <c r="OWE1" s="142"/>
      <c r="OWF1" s="142"/>
      <c r="OWG1" s="142"/>
      <c r="OWH1" s="142"/>
      <c r="OWI1" s="142"/>
      <c r="OWJ1" s="142"/>
      <c r="OWK1" s="142"/>
      <c r="OWL1" s="142"/>
      <c r="OWM1" s="142"/>
      <c r="OWN1" s="142"/>
      <c r="OWO1" s="142"/>
      <c r="OWP1" s="142"/>
      <c r="OWQ1" s="142"/>
      <c r="OWR1" s="142"/>
      <c r="OWS1" s="142"/>
      <c r="OWT1" s="142"/>
      <c r="OWU1" s="142"/>
      <c r="OWV1" s="142"/>
      <c r="OWW1" s="142"/>
      <c r="OWX1" s="142"/>
      <c r="OWY1" s="142"/>
      <c r="OWZ1" s="142"/>
      <c r="OXA1" s="142"/>
      <c r="OXB1" s="142"/>
      <c r="OXC1" s="142"/>
      <c r="OXD1" s="142"/>
      <c r="OXE1" s="142"/>
      <c r="OXF1" s="142"/>
      <c r="OXG1" s="142"/>
      <c r="OXH1" s="142"/>
      <c r="OXI1" s="142"/>
      <c r="OXJ1" s="142"/>
      <c r="OXK1" s="142"/>
      <c r="OXL1" s="142"/>
      <c r="OXM1" s="142"/>
      <c r="OXN1" s="142"/>
      <c r="OXO1" s="142"/>
      <c r="OXP1" s="142"/>
      <c r="OXQ1" s="142"/>
      <c r="OXR1" s="142"/>
      <c r="OXS1" s="142"/>
      <c r="OXT1" s="142"/>
      <c r="OXU1" s="142"/>
      <c r="OXV1" s="142"/>
      <c r="OXW1" s="142"/>
      <c r="OXX1" s="142"/>
      <c r="OXY1" s="142"/>
      <c r="OXZ1" s="142"/>
      <c r="OYA1" s="142"/>
      <c r="OYB1" s="142"/>
      <c r="OYC1" s="142"/>
      <c r="OYD1" s="142"/>
      <c r="OYE1" s="142"/>
      <c r="OYF1" s="142"/>
      <c r="OYG1" s="142"/>
      <c r="OYH1" s="142"/>
      <c r="OYI1" s="142"/>
      <c r="OYJ1" s="142"/>
      <c r="OYK1" s="142"/>
      <c r="OYL1" s="142"/>
      <c r="OYM1" s="142"/>
      <c r="OYN1" s="142"/>
      <c r="OYO1" s="142"/>
      <c r="OYP1" s="142"/>
      <c r="OYQ1" s="142"/>
      <c r="OYR1" s="142"/>
      <c r="OYS1" s="142"/>
      <c r="OYT1" s="142"/>
      <c r="OYU1" s="142"/>
      <c r="OYV1" s="142"/>
      <c r="OYW1" s="142"/>
      <c r="OYX1" s="142"/>
      <c r="OYY1" s="142"/>
      <c r="OYZ1" s="142"/>
      <c r="OZA1" s="142"/>
      <c r="OZB1" s="142"/>
      <c r="OZC1" s="142"/>
      <c r="OZD1" s="142"/>
      <c r="OZE1" s="142"/>
      <c r="OZF1" s="142"/>
      <c r="OZG1" s="142"/>
      <c r="OZH1" s="142"/>
      <c r="OZI1" s="142"/>
      <c r="OZJ1" s="142"/>
      <c r="OZK1" s="142"/>
      <c r="OZL1" s="142"/>
      <c r="OZM1" s="142"/>
      <c r="OZN1" s="142"/>
      <c r="OZO1" s="142"/>
      <c r="OZP1" s="142"/>
      <c r="OZQ1" s="142"/>
      <c r="OZR1" s="142"/>
      <c r="OZS1" s="142"/>
      <c r="OZT1" s="142"/>
      <c r="OZU1" s="142"/>
      <c r="OZV1" s="142"/>
      <c r="OZW1" s="142"/>
      <c r="OZX1" s="142"/>
      <c r="OZY1" s="142"/>
      <c r="OZZ1" s="142"/>
      <c r="PAA1" s="142"/>
      <c r="PAB1" s="142"/>
      <c r="PAC1" s="142"/>
      <c r="PAD1" s="142"/>
      <c r="PAE1" s="142"/>
      <c r="PAF1" s="142"/>
      <c r="PAG1" s="142"/>
      <c r="PAH1" s="142"/>
      <c r="PAI1" s="142"/>
      <c r="PAJ1" s="142"/>
      <c r="PAK1" s="142"/>
      <c r="PAL1" s="142"/>
      <c r="PAM1" s="142"/>
      <c r="PAN1" s="142"/>
      <c r="PAO1" s="142"/>
      <c r="PAP1" s="142"/>
      <c r="PAQ1" s="142"/>
      <c r="PAR1" s="142"/>
      <c r="PAS1" s="142"/>
      <c r="PAT1" s="142"/>
      <c r="PAU1" s="142"/>
      <c r="PAV1" s="142"/>
      <c r="PAW1" s="142"/>
      <c r="PAX1" s="142"/>
      <c r="PAY1" s="142"/>
      <c r="PAZ1" s="142"/>
      <c r="PBA1" s="142"/>
      <c r="PBB1" s="142"/>
      <c r="PBC1" s="142"/>
      <c r="PBD1" s="142"/>
      <c r="PBE1" s="142"/>
      <c r="PBF1" s="142"/>
      <c r="PBG1" s="142"/>
      <c r="PBH1" s="142"/>
      <c r="PBI1" s="142"/>
      <c r="PBJ1" s="142"/>
      <c r="PBK1" s="142"/>
      <c r="PBL1" s="142"/>
      <c r="PBM1" s="142"/>
      <c r="PBN1" s="142"/>
      <c r="PBO1" s="142"/>
      <c r="PBP1" s="142"/>
      <c r="PBQ1" s="142"/>
      <c r="PBR1" s="142"/>
      <c r="PBS1" s="142"/>
      <c r="PBT1" s="142"/>
      <c r="PBU1" s="142"/>
      <c r="PBV1" s="142"/>
      <c r="PBW1" s="142"/>
      <c r="PBX1" s="142"/>
      <c r="PBY1" s="142"/>
      <c r="PBZ1" s="142"/>
      <c r="PCA1" s="142"/>
      <c r="PCB1" s="142"/>
      <c r="PCC1" s="142"/>
      <c r="PCD1" s="142"/>
      <c r="PCE1" s="142"/>
      <c r="PCF1" s="142"/>
      <c r="PCG1" s="142"/>
      <c r="PCH1" s="142"/>
      <c r="PCI1" s="142"/>
      <c r="PCJ1" s="142"/>
      <c r="PCK1" s="142"/>
      <c r="PCL1" s="142"/>
      <c r="PCM1" s="142"/>
      <c r="PCN1" s="142"/>
      <c r="PCO1" s="142"/>
      <c r="PCP1" s="142"/>
      <c r="PCQ1" s="142"/>
      <c r="PCR1" s="142"/>
      <c r="PCS1" s="142"/>
      <c r="PCT1" s="142"/>
      <c r="PCU1" s="142"/>
      <c r="PCV1" s="142"/>
      <c r="PCW1" s="142"/>
      <c r="PCX1" s="142"/>
      <c r="PCY1" s="142"/>
      <c r="PCZ1" s="142"/>
      <c r="PDA1" s="142"/>
      <c r="PDB1" s="142"/>
      <c r="PDC1" s="142"/>
      <c r="PDD1" s="142"/>
      <c r="PDE1" s="142"/>
      <c r="PDF1" s="142"/>
      <c r="PDG1" s="142"/>
      <c r="PDH1" s="142"/>
      <c r="PDI1" s="142"/>
      <c r="PDJ1" s="142"/>
      <c r="PDK1" s="142"/>
      <c r="PDL1" s="142"/>
      <c r="PDM1" s="142"/>
      <c r="PDN1" s="142"/>
      <c r="PDO1" s="142"/>
      <c r="PDP1" s="142"/>
      <c r="PDQ1" s="142"/>
      <c r="PDR1" s="142"/>
      <c r="PDS1" s="142"/>
      <c r="PDT1" s="142"/>
      <c r="PDU1" s="142"/>
      <c r="PDV1" s="142"/>
      <c r="PDW1" s="142"/>
      <c r="PDX1" s="142"/>
      <c r="PDY1" s="142"/>
      <c r="PDZ1" s="142"/>
      <c r="PEA1" s="142"/>
      <c r="PEB1" s="142"/>
      <c r="PEC1" s="142"/>
      <c r="PED1" s="142"/>
      <c r="PEE1" s="142"/>
      <c r="PEF1" s="142"/>
      <c r="PEG1" s="142"/>
      <c r="PEH1" s="142"/>
      <c r="PEI1" s="142"/>
      <c r="PEJ1" s="142"/>
      <c r="PEK1" s="142"/>
      <c r="PEL1" s="142"/>
      <c r="PEM1" s="142"/>
      <c r="PEN1" s="142"/>
      <c r="PEO1" s="142"/>
      <c r="PEP1" s="142"/>
      <c r="PEQ1" s="142"/>
      <c r="PER1" s="142"/>
      <c r="PES1" s="142"/>
      <c r="PET1" s="142"/>
      <c r="PEU1" s="142"/>
      <c r="PEV1" s="142"/>
      <c r="PEW1" s="142"/>
      <c r="PEX1" s="142"/>
      <c r="PEY1" s="142"/>
      <c r="PEZ1" s="142"/>
      <c r="PFA1" s="142"/>
      <c r="PFB1" s="142"/>
      <c r="PFC1" s="142"/>
      <c r="PFD1" s="142"/>
      <c r="PFE1" s="142"/>
      <c r="PFF1" s="142"/>
      <c r="PFG1" s="142"/>
      <c r="PFH1" s="142"/>
      <c r="PFI1" s="142"/>
      <c r="PFJ1" s="142"/>
      <c r="PFK1" s="142"/>
      <c r="PFL1" s="142"/>
      <c r="PFM1" s="142"/>
      <c r="PFN1" s="142"/>
      <c r="PFO1" s="142"/>
      <c r="PFP1" s="142"/>
      <c r="PFQ1" s="142"/>
      <c r="PFR1" s="142"/>
      <c r="PFS1" s="142"/>
      <c r="PFT1" s="142"/>
      <c r="PFU1" s="142"/>
      <c r="PFV1" s="142"/>
      <c r="PFW1" s="142"/>
      <c r="PFX1" s="142"/>
      <c r="PFY1" s="142"/>
      <c r="PFZ1" s="142"/>
      <c r="PGA1" s="142"/>
      <c r="PGB1" s="142"/>
      <c r="PGC1" s="142"/>
      <c r="PGD1" s="142"/>
      <c r="PGE1" s="142"/>
      <c r="PGF1" s="142"/>
      <c r="PGG1" s="142"/>
      <c r="PGH1" s="142"/>
      <c r="PGI1" s="142"/>
      <c r="PGJ1" s="142"/>
      <c r="PGK1" s="142"/>
      <c r="PGL1" s="142"/>
      <c r="PGM1" s="142"/>
      <c r="PGN1" s="142"/>
      <c r="PGO1" s="142"/>
      <c r="PGP1" s="142"/>
      <c r="PGQ1" s="142"/>
      <c r="PGR1" s="142"/>
      <c r="PGS1" s="142"/>
      <c r="PGT1" s="142"/>
      <c r="PGU1" s="142"/>
      <c r="PGV1" s="142"/>
      <c r="PGW1" s="142"/>
      <c r="PGX1" s="142"/>
      <c r="PGY1" s="142"/>
      <c r="PGZ1" s="142"/>
      <c r="PHA1" s="142"/>
      <c r="PHB1" s="142"/>
      <c r="PHC1" s="142"/>
      <c r="PHD1" s="142"/>
      <c r="PHE1" s="142"/>
      <c r="PHF1" s="142"/>
      <c r="PHG1" s="142"/>
      <c r="PHH1" s="142"/>
      <c r="PHI1" s="142"/>
      <c r="PHJ1" s="142"/>
      <c r="PHK1" s="142"/>
      <c r="PHL1" s="142"/>
      <c r="PHM1" s="142"/>
      <c r="PHN1" s="142"/>
      <c r="PHO1" s="142"/>
      <c r="PHP1" s="142"/>
      <c r="PHQ1" s="142"/>
      <c r="PHR1" s="142"/>
      <c r="PHS1" s="142"/>
      <c r="PHT1" s="142"/>
      <c r="PHU1" s="142"/>
      <c r="PHV1" s="142"/>
      <c r="PHW1" s="142"/>
      <c r="PHX1" s="142"/>
      <c r="PHY1" s="142"/>
      <c r="PHZ1" s="142"/>
      <c r="PIA1" s="142"/>
      <c r="PIB1" s="142"/>
      <c r="PIC1" s="142"/>
      <c r="PID1" s="142"/>
      <c r="PIE1" s="142"/>
      <c r="PIF1" s="142"/>
      <c r="PIG1" s="142"/>
      <c r="PIH1" s="142"/>
      <c r="PII1" s="142"/>
      <c r="PIJ1" s="142"/>
      <c r="PIK1" s="142"/>
      <c r="PIL1" s="142"/>
      <c r="PIM1" s="142"/>
      <c r="PIN1" s="142"/>
      <c r="PIO1" s="142"/>
      <c r="PIP1" s="142"/>
      <c r="PIQ1" s="142"/>
      <c r="PIR1" s="142"/>
      <c r="PIS1" s="142"/>
      <c r="PIT1" s="142"/>
      <c r="PIU1" s="142"/>
      <c r="PIV1" s="142"/>
      <c r="PIW1" s="142"/>
      <c r="PIX1" s="142"/>
      <c r="PIY1" s="142"/>
      <c r="PIZ1" s="142"/>
      <c r="PJA1" s="142"/>
      <c r="PJB1" s="142"/>
      <c r="PJC1" s="142"/>
      <c r="PJD1" s="142"/>
      <c r="PJE1" s="142"/>
      <c r="PJF1" s="142"/>
      <c r="PJG1" s="142"/>
      <c r="PJH1" s="142"/>
      <c r="PJI1" s="142"/>
      <c r="PJJ1" s="142"/>
      <c r="PJK1" s="142"/>
      <c r="PJL1" s="142"/>
      <c r="PJM1" s="142"/>
      <c r="PJN1" s="142"/>
      <c r="PJO1" s="142"/>
      <c r="PJP1" s="142"/>
      <c r="PJQ1" s="142"/>
      <c r="PJR1" s="142"/>
      <c r="PJS1" s="142"/>
      <c r="PJT1" s="142"/>
      <c r="PJU1" s="142"/>
      <c r="PJV1" s="142"/>
      <c r="PJW1" s="142"/>
      <c r="PJX1" s="142"/>
      <c r="PJY1" s="142"/>
      <c r="PJZ1" s="142"/>
      <c r="PKA1" s="142"/>
      <c r="PKB1" s="142"/>
      <c r="PKC1" s="142"/>
      <c r="PKD1" s="142"/>
      <c r="PKE1" s="142"/>
      <c r="PKF1" s="142"/>
      <c r="PKG1" s="142"/>
      <c r="PKH1" s="142"/>
      <c r="PKI1" s="142"/>
      <c r="PKJ1" s="142"/>
      <c r="PKK1" s="142"/>
      <c r="PKL1" s="142"/>
      <c r="PKM1" s="142"/>
      <c r="PKN1" s="142"/>
      <c r="PKO1" s="142"/>
      <c r="PKP1" s="142"/>
      <c r="PKQ1" s="142"/>
      <c r="PKR1" s="142"/>
      <c r="PKS1" s="142"/>
      <c r="PKT1" s="142"/>
      <c r="PKU1" s="142"/>
      <c r="PKV1" s="142"/>
      <c r="PKW1" s="142"/>
      <c r="PKX1" s="142"/>
      <c r="PKY1" s="142"/>
      <c r="PKZ1" s="142"/>
      <c r="PLA1" s="142"/>
      <c r="PLB1" s="142"/>
      <c r="PLC1" s="142"/>
      <c r="PLD1" s="142"/>
      <c r="PLE1" s="142"/>
      <c r="PLF1" s="142"/>
      <c r="PLG1" s="142"/>
      <c r="PLH1" s="142"/>
      <c r="PLI1" s="142"/>
      <c r="PLJ1" s="142"/>
      <c r="PLK1" s="142"/>
      <c r="PLL1" s="142"/>
      <c r="PLM1" s="142"/>
      <c r="PLN1" s="142"/>
      <c r="PLO1" s="142"/>
      <c r="PLP1" s="142"/>
      <c r="PLQ1" s="142"/>
      <c r="PLR1" s="142"/>
      <c r="PLS1" s="142"/>
      <c r="PLT1" s="142"/>
      <c r="PLU1" s="142"/>
      <c r="PLV1" s="142"/>
      <c r="PLW1" s="142"/>
      <c r="PLX1" s="142"/>
      <c r="PLY1" s="142"/>
      <c r="PLZ1" s="142"/>
      <c r="PMA1" s="142"/>
      <c r="PMB1" s="142"/>
      <c r="PMC1" s="142"/>
      <c r="PMD1" s="142"/>
      <c r="PME1" s="142"/>
      <c r="PMF1" s="142"/>
      <c r="PMG1" s="142"/>
      <c r="PMH1" s="142"/>
      <c r="PMI1" s="142"/>
      <c r="PMJ1" s="142"/>
      <c r="PMK1" s="142"/>
      <c r="PML1" s="142"/>
      <c r="PMM1" s="142"/>
      <c r="PMN1" s="142"/>
      <c r="PMO1" s="142"/>
      <c r="PMP1" s="142"/>
      <c r="PMQ1" s="142"/>
      <c r="PMR1" s="142"/>
      <c r="PMS1" s="142"/>
      <c r="PMT1" s="142"/>
      <c r="PMU1" s="142"/>
      <c r="PMV1" s="142"/>
      <c r="PMW1" s="142"/>
      <c r="PMX1" s="142"/>
      <c r="PMY1" s="142"/>
      <c r="PMZ1" s="142"/>
      <c r="PNA1" s="142"/>
      <c r="PNB1" s="142"/>
      <c r="PNC1" s="142"/>
      <c r="PND1" s="142"/>
      <c r="PNE1" s="142"/>
      <c r="PNF1" s="142"/>
      <c r="PNG1" s="142"/>
      <c r="PNH1" s="142"/>
      <c r="PNI1" s="142"/>
      <c r="PNJ1" s="142"/>
      <c r="PNK1" s="142"/>
      <c r="PNL1" s="142"/>
      <c r="PNM1" s="142"/>
      <c r="PNN1" s="142"/>
      <c r="PNO1" s="142"/>
      <c r="PNP1" s="142"/>
      <c r="PNQ1" s="142"/>
      <c r="PNR1" s="142"/>
      <c r="PNS1" s="142"/>
      <c r="PNT1" s="142"/>
      <c r="PNU1" s="142"/>
      <c r="PNV1" s="142"/>
      <c r="PNW1" s="142"/>
      <c r="PNX1" s="142"/>
      <c r="PNY1" s="142"/>
      <c r="PNZ1" s="142"/>
      <c r="POA1" s="142"/>
      <c r="POB1" s="142"/>
      <c r="POC1" s="142"/>
      <c r="POD1" s="142"/>
      <c r="POE1" s="142"/>
      <c r="POF1" s="142"/>
      <c r="POG1" s="142"/>
      <c r="POH1" s="142"/>
      <c r="POI1" s="142"/>
      <c r="POJ1" s="142"/>
      <c r="POK1" s="142"/>
      <c r="POL1" s="142"/>
      <c r="POM1" s="142"/>
      <c r="PON1" s="142"/>
      <c r="POO1" s="142"/>
      <c r="POP1" s="142"/>
      <c r="POQ1" s="142"/>
      <c r="POR1" s="142"/>
      <c r="POS1" s="142"/>
      <c r="POT1" s="142"/>
      <c r="POU1" s="142"/>
      <c r="POV1" s="142"/>
      <c r="POW1" s="142"/>
      <c r="POX1" s="142"/>
      <c r="POY1" s="142"/>
      <c r="POZ1" s="142"/>
      <c r="PPA1" s="142"/>
      <c r="PPB1" s="142"/>
      <c r="PPC1" s="142"/>
      <c r="PPD1" s="142"/>
      <c r="PPE1" s="142"/>
      <c r="PPF1" s="142"/>
      <c r="PPG1" s="142"/>
      <c r="PPH1" s="142"/>
      <c r="PPI1" s="142"/>
      <c r="PPJ1" s="142"/>
      <c r="PPK1" s="142"/>
      <c r="PPL1" s="142"/>
      <c r="PPM1" s="142"/>
      <c r="PPN1" s="142"/>
      <c r="PPO1" s="142"/>
      <c r="PPP1" s="142"/>
      <c r="PPQ1" s="142"/>
      <c r="PPR1" s="142"/>
      <c r="PPS1" s="142"/>
      <c r="PPT1" s="142"/>
      <c r="PPU1" s="142"/>
      <c r="PPV1" s="142"/>
      <c r="PPW1" s="142"/>
      <c r="PPX1" s="142"/>
      <c r="PPY1" s="142"/>
      <c r="PPZ1" s="142"/>
      <c r="PQA1" s="142"/>
      <c r="PQB1" s="142"/>
      <c r="PQC1" s="142"/>
      <c r="PQD1" s="142"/>
      <c r="PQE1" s="142"/>
      <c r="PQF1" s="142"/>
      <c r="PQG1" s="142"/>
      <c r="PQH1" s="142"/>
      <c r="PQI1" s="142"/>
      <c r="PQJ1" s="142"/>
      <c r="PQK1" s="142"/>
      <c r="PQL1" s="142"/>
      <c r="PQM1" s="142"/>
      <c r="PQN1" s="142"/>
      <c r="PQO1" s="142"/>
      <c r="PQP1" s="142"/>
      <c r="PQQ1" s="142"/>
      <c r="PQR1" s="142"/>
      <c r="PQS1" s="142"/>
      <c r="PQT1" s="142"/>
      <c r="PQU1" s="142"/>
      <c r="PQV1" s="142"/>
      <c r="PQW1" s="142"/>
      <c r="PQX1" s="142"/>
      <c r="PQY1" s="142"/>
      <c r="PQZ1" s="142"/>
      <c r="PRA1" s="142"/>
      <c r="PRB1" s="142"/>
      <c r="PRC1" s="142"/>
      <c r="PRD1" s="142"/>
      <c r="PRE1" s="142"/>
      <c r="PRF1" s="142"/>
      <c r="PRG1" s="142"/>
      <c r="PRH1" s="142"/>
      <c r="PRI1" s="142"/>
      <c r="PRJ1" s="142"/>
      <c r="PRK1" s="142"/>
      <c r="PRL1" s="142"/>
      <c r="PRM1" s="142"/>
      <c r="PRN1" s="142"/>
      <c r="PRO1" s="142"/>
      <c r="PRP1" s="142"/>
      <c r="PRQ1" s="142"/>
      <c r="PRR1" s="142"/>
      <c r="PRS1" s="142"/>
      <c r="PRT1" s="142"/>
      <c r="PRU1" s="142"/>
      <c r="PRV1" s="142"/>
      <c r="PRW1" s="142"/>
      <c r="PRX1" s="142"/>
      <c r="PRY1" s="142"/>
      <c r="PRZ1" s="142"/>
      <c r="PSA1" s="142"/>
      <c r="PSB1" s="142"/>
      <c r="PSC1" s="142"/>
      <c r="PSD1" s="142"/>
      <c r="PSE1" s="142"/>
      <c r="PSF1" s="142"/>
      <c r="PSG1" s="142"/>
      <c r="PSH1" s="142"/>
      <c r="PSI1" s="142"/>
      <c r="PSJ1" s="142"/>
      <c r="PSK1" s="142"/>
      <c r="PSL1" s="142"/>
      <c r="PSM1" s="142"/>
      <c r="PSN1" s="142"/>
      <c r="PSO1" s="142"/>
      <c r="PSP1" s="142"/>
      <c r="PSQ1" s="142"/>
      <c r="PSR1" s="142"/>
      <c r="PSS1" s="142"/>
      <c r="PST1" s="142"/>
      <c r="PSU1" s="142"/>
      <c r="PSV1" s="142"/>
      <c r="PSW1" s="142"/>
      <c r="PSX1" s="142"/>
      <c r="PSY1" s="142"/>
      <c r="PSZ1" s="142"/>
      <c r="PTA1" s="142"/>
      <c r="PTB1" s="142"/>
      <c r="PTC1" s="142"/>
      <c r="PTD1" s="142"/>
      <c r="PTE1" s="142"/>
      <c r="PTF1" s="142"/>
      <c r="PTG1" s="142"/>
      <c r="PTH1" s="142"/>
      <c r="PTI1" s="142"/>
      <c r="PTJ1" s="142"/>
      <c r="PTK1" s="142"/>
      <c r="PTL1" s="142"/>
      <c r="PTM1" s="142"/>
      <c r="PTN1" s="142"/>
      <c r="PTO1" s="142"/>
      <c r="PTP1" s="142"/>
      <c r="PTQ1" s="142"/>
      <c r="PTR1" s="142"/>
      <c r="PTS1" s="142"/>
      <c r="PTT1" s="142"/>
      <c r="PTU1" s="142"/>
      <c r="PTV1" s="142"/>
      <c r="PTW1" s="142"/>
      <c r="PTX1" s="142"/>
      <c r="PTY1" s="142"/>
      <c r="PTZ1" s="142"/>
      <c r="PUA1" s="142"/>
      <c r="PUB1" s="142"/>
      <c r="PUC1" s="142"/>
      <c r="PUD1" s="142"/>
      <c r="PUE1" s="142"/>
      <c r="PUF1" s="142"/>
      <c r="PUG1" s="142"/>
      <c r="PUH1" s="142"/>
      <c r="PUI1" s="142"/>
      <c r="PUJ1" s="142"/>
      <c r="PUK1" s="142"/>
      <c r="PUL1" s="142"/>
      <c r="PUM1" s="142"/>
      <c r="PUN1" s="142"/>
      <c r="PUO1" s="142"/>
      <c r="PUP1" s="142"/>
      <c r="PUQ1" s="142"/>
      <c r="PUR1" s="142"/>
      <c r="PUS1" s="142"/>
      <c r="PUT1" s="142"/>
      <c r="PUU1" s="142"/>
      <c r="PUV1" s="142"/>
      <c r="PUW1" s="142"/>
      <c r="PUX1" s="142"/>
      <c r="PUY1" s="142"/>
      <c r="PUZ1" s="142"/>
      <c r="PVA1" s="142"/>
      <c r="PVB1" s="142"/>
      <c r="PVC1" s="142"/>
      <c r="PVD1" s="142"/>
      <c r="PVE1" s="142"/>
      <c r="PVF1" s="142"/>
      <c r="PVG1" s="142"/>
      <c r="PVH1" s="142"/>
      <c r="PVI1" s="142"/>
      <c r="PVJ1" s="142"/>
      <c r="PVK1" s="142"/>
      <c r="PVL1" s="142"/>
      <c r="PVM1" s="142"/>
      <c r="PVN1" s="142"/>
      <c r="PVO1" s="142"/>
      <c r="PVP1" s="142"/>
      <c r="PVQ1" s="142"/>
      <c r="PVR1" s="142"/>
      <c r="PVS1" s="142"/>
      <c r="PVT1" s="142"/>
      <c r="PVU1" s="142"/>
      <c r="PVV1" s="142"/>
      <c r="PVW1" s="142"/>
      <c r="PVX1" s="142"/>
      <c r="PVY1" s="142"/>
      <c r="PVZ1" s="142"/>
      <c r="PWA1" s="142"/>
      <c r="PWB1" s="142"/>
      <c r="PWC1" s="142"/>
      <c r="PWD1" s="142"/>
      <c r="PWE1" s="142"/>
      <c r="PWF1" s="142"/>
      <c r="PWG1" s="142"/>
      <c r="PWH1" s="142"/>
      <c r="PWI1" s="142"/>
      <c r="PWJ1" s="142"/>
      <c r="PWK1" s="142"/>
      <c r="PWL1" s="142"/>
      <c r="PWM1" s="142"/>
      <c r="PWN1" s="142"/>
      <c r="PWO1" s="142"/>
      <c r="PWP1" s="142"/>
      <c r="PWQ1" s="142"/>
      <c r="PWR1" s="142"/>
      <c r="PWS1" s="142"/>
      <c r="PWT1" s="142"/>
      <c r="PWU1" s="142"/>
      <c r="PWV1" s="142"/>
      <c r="PWW1" s="142"/>
      <c r="PWX1" s="142"/>
      <c r="PWY1" s="142"/>
      <c r="PWZ1" s="142"/>
      <c r="PXA1" s="142"/>
      <c r="PXB1" s="142"/>
      <c r="PXC1" s="142"/>
      <c r="PXD1" s="142"/>
      <c r="PXE1" s="142"/>
      <c r="PXF1" s="142"/>
      <c r="PXG1" s="142"/>
      <c r="PXH1" s="142"/>
      <c r="PXI1" s="142"/>
      <c r="PXJ1" s="142"/>
      <c r="PXK1" s="142"/>
      <c r="PXL1" s="142"/>
      <c r="PXM1" s="142"/>
      <c r="PXN1" s="142"/>
      <c r="PXO1" s="142"/>
      <c r="PXP1" s="142"/>
      <c r="PXQ1" s="142"/>
      <c r="PXR1" s="142"/>
      <c r="PXS1" s="142"/>
      <c r="PXT1" s="142"/>
      <c r="PXU1" s="142"/>
      <c r="PXV1" s="142"/>
      <c r="PXW1" s="142"/>
      <c r="PXX1" s="142"/>
      <c r="PXY1" s="142"/>
      <c r="PXZ1" s="142"/>
      <c r="PYA1" s="142"/>
      <c r="PYB1" s="142"/>
      <c r="PYC1" s="142"/>
      <c r="PYD1" s="142"/>
      <c r="PYE1" s="142"/>
      <c r="PYF1" s="142"/>
      <c r="PYG1" s="142"/>
      <c r="PYH1" s="142"/>
      <c r="PYI1" s="142"/>
      <c r="PYJ1" s="142"/>
      <c r="PYK1" s="142"/>
      <c r="PYL1" s="142"/>
      <c r="PYM1" s="142"/>
      <c r="PYN1" s="142"/>
      <c r="PYO1" s="142"/>
      <c r="PYP1" s="142"/>
      <c r="PYQ1" s="142"/>
      <c r="PYR1" s="142"/>
      <c r="PYS1" s="142"/>
      <c r="PYT1" s="142"/>
      <c r="PYU1" s="142"/>
      <c r="PYV1" s="142"/>
      <c r="PYW1" s="142"/>
      <c r="PYX1" s="142"/>
      <c r="PYY1" s="142"/>
      <c r="PYZ1" s="142"/>
      <c r="PZA1" s="142"/>
      <c r="PZB1" s="142"/>
      <c r="PZC1" s="142"/>
      <c r="PZD1" s="142"/>
      <c r="PZE1" s="142"/>
      <c r="PZF1" s="142"/>
      <c r="PZG1" s="142"/>
      <c r="PZH1" s="142"/>
      <c r="PZI1" s="142"/>
      <c r="PZJ1" s="142"/>
      <c r="PZK1" s="142"/>
      <c r="PZL1" s="142"/>
      <c r="PZM1" s="142"/>
      <c r="PZN1" s="142"/>
      <c r="PZO1" s="142"/>
      <c r="PZP1" s="142"/>
      <c r="PZQ1" s="142"/>
      <c r="PZR1" s="142"/>
      <c r="PZS1" s="142"/>
      <c r="PZT1" s="142"/>
      <c r="PZU1" s="142"/>
      <c r="PZV1" s="142"/>
      <c r="PZW1" s="142"/>
      <c r="PZX1" s="142"/>
      <c r="PZY1" s="142"/>
      <c r="PZZ1" s="142"/>
      <c r="QAA1" s="142"/>
      <c r="QAB1" s="142"/>
      <c r="QAC1" s="142"/>
      <c r="QAD1" s="142"/>
      <c r="QAE1" s="142"/>
      <c r="QAF1" s="142"/>
      <c r="QAG1" s="142"/>
      <c r="QAH1" s="142"/>
      <c r="QAI1" s="142"/>
      <c r="QAJ1" s="142"/>
      <c r="QAK1" s="142"/>
      <c r="QAL1" s="142"/>
      <c r="QAM1" s="142"/>
      <c r="QAN1" s="142"/>
      <c r="QAO1" s="142"/>
      <c r="QAP1" s="142"/>
      <c r="QAQ1" s="142"/>
      <c r="QAR1" s="142"/>
      <c r="QAS1" s="142"/>
      <c r="QAT1" s="142"/>
      <c r="QAU1" s="142"/>
      <c r="QAV1" s="142"/>
      <c r="QAW1" s="142"/>
      <c r="QAX1" s="142"/>
      <c r="QAY1" s="142"/>
      <c r="QAZ1" s="142"/>
      <c r="QBA1" s="142"/>
      <c r="QBB1" s="142"/>
      <c r="QBC1" s="142"/>
      <c r="QBD1" s="142"/>
      <c r="QBE1" s="142"/>
      <c r="QBF1" s="142"/>
      <c r="QBG1" s="142"/>
      <c r="QBH1" s="142"/>
      <c r="QBI1" s="142"/>
      <c r="QBJ1" s="142"/>
      <c r="QBK1" s="142"/>
      <c r="QBL1" s="142"/>
      <c r="QBM1" s="142"/>
      <c r="QBN1" s="142"/>
      <c r="QBO1" s="142"/>
      <c r="QBP1" s="142"/>
      <c r="QBQ1" s="142"/>
      <c r="QBR1" s="142"/>
      <c r="QBS1" s="142"/>
      <c r="QBT1" s="142"/>
      <c r="QBU1" s="142"/>
      <c r="QBV1" s="142"/>
      <c r="QBW1" s="142"/>
      <c r="QBX1" s="142"/>
      <c r="QBY1" s="142"/>
      <c r="QBZ1" s="142"/>
      <c r="QCA1" s="142"/>
      <c r="QCB1" s="142"/>
      <c r="QCC1" s="142"/>
      <c r="QCD1" s="142"/>
      <c r="QCE1" s="142"/>
      <c r="QCF1" s="142"/>
      <c r="QCG1" s="142"/>
      <c r="QCH1" s="142"/>
      <c r="QCI1" s="142"/>
      <c r="QCJ1" s="142"/>
      <c r="QCK1" s="142"/>
      <c r="QCL1" s="142"/>
      <c r="QCM1" s="142"/>
      <c r="QCN1" s="142"/>
      <c r="QCO1" s="142"/>
      <c r="QCP1" s="142"/>
      <c r="QCQ1" s="142"/>
      <c r="QCR1" s="142"/>
      <c r="QCS1" s="142"/>
      <c r="QCT1" s="142"/>
      <c r="QCU1" s="142"/>
      <c r="QCV1" s="142"/>
      <c r="QCW1" s="142"/>
      <c r="QCX1" s="142"/>
      <c r="QCY1" s="142"/>
      <c r="QCZ1" s="142"/>
      <c r="QDA1" s="142"/>
      <c r="QDB1" s="142"/>
      <c r="QDC1" s="142"/>
      <c r="QDD1" s="142"/>
      <c r="QDE1" s="142"/>
      <c r="QDF1" s="142"/>
      <c r="QDG1" s="142"/>
      <c r="QDH1" s="142"/>
      <c r="QDI1" s="142"/>
      <c r="QDJ1" s="142"/>
      <c r="QDK1" s="142"/>
      <c r="QDL1" s="142"/>
      <c r="QDM1" s="142"/>
      <c r="QDN1" s="142"/>
      <c r="QDO1" s="142"/>
      <c r="QDP1" s="142"/>
      <c r="QDQ1" s="142"/>
      <c r="QDR1" s="142"/>
      <c r="QDS1" s="142"/>
      <c r="QDT1" s="142"/>
      <c r="QDU1" s="142"/>
      <c r="QDV1" s="142"/>
      <c r="QDW1" s="142"/>
      <c r="QDX1" s="142"/>
      <c r="QDY1" s="142"/>
      <c r="QDZ1" s="142"/>
      <c r="QEA1" s="142"/>
      <c r="QEB1" s="142"/>
      <c r="QEC1" s="142"/>
      <c r="QED1" s="142"/>
      <c r="QEE1" s="142"/>
      <c r="QEF1" s="142"/>
      <c r="QEG1" s="142"/>
      <c r="QEH1" s="142"/>
      <c r="QEI1" s="142"/>
      <c r="QEJ1" s="142"/>
      <c r="QEK1" s="142"/>
      <c r="QEL1" s="142"/>
      <c r="QEM1" s="142"/>
      <c r="QEN1" s="142"/>
      <c r="QEO1" s="142"/>
      <c r="QEP1" s="142"/>
      <c r="QEQ1" s="142"/>
      <c r="QER1" s="142"/>
      <c r="QES1" s="142"/>
      <c r="QET1" s="142"/>
      <c r="QEU1" s="142"/>
      <c r="QEV1" s="142"/>
      <c r="QEW1" s="142"/>
      <c r="QEX1" s="142"/>
      <c r="QEY1" s="142"/>
      <c r="QEZ1" s="142"/>
      <c r="QFA1" s="142"/>
      <c r="QFB1" s="142"/>
      <c r="QFC1" s="142"/>
      <c r="QFD1" s="142"/>
      <c r="QFE1" s="142"/>
      <c r="QFF1" s="142"/>
      <c r="QFG1" s="142"/>
      <c r="QFH1" s="142"/>
      <c r="QFI1" s="142"/>
      <c r="QFJ1" s="142"/>
      <c r="QFK1" s="142"/>
      <c r="QFL1" s="142"/>
      <c r="QFM1" s="142"/>
      <c r="QFN1" s="142"/>
      <c r="QFO1" s="142"/>
      <c r="QFP1" s="142"/>
      <c r="QFQ1" s="142"/>
      <c r="QFR1" s="142"/>
      <c r="QFS1" s="142"/>
      <c r="QFT1" s="142"/>
      <c r="QFU1" s="142"/>
      <c r="QFV1" s="142"/>
      <c r="QFW1" s="142"/>
      <c r="QFX1" s="142"/>
      <c r="QFY1" s="142"/>
      <c r="QFZ1" s="142"/>
      <c r="QGA1" s="142"/>
      <c r="QGB1" s="142"/>
      <c r="QGC1" s="142"/>
      <c r="QGD1" s="142"/>
      <c r="QGE1" s="142"/>
      <c r="QGF1" s="142"/>
      <c r="QGG1" s="142"/>
      <c r="QGH1" s="142"/>
      <c r="QGI1" s="142"/>
      <c r="QGJ1" s="142"/>
      <c r="QGK1" s="142"/>
      <c r="QGL1" s="142"/>
      <c r="QGM1" s="142"/>
      <c r="QGN1" s="142"/>
      <c r="QGO1" s="142"/>
      <c r="QGP1" s="142"/>
      <c r="QGQ1" s="142"/>
      <c r="QGR1" s="142"/>
      <c r="QGS1" s="142"/>
      <c r="QGT1" s="142"/>
      <c r="QGU1" s="142"/>
      <c r="QGV1" s="142"/>
      <c r="QGW1" s="142"/>
      <c r="QGX1" s="142"/>
      <c r="QGY1" s="142"/>
      <c r="QGZ1" s="142"/>
      <c r="QHA1" s="142"/>
      <c r="QHB1" s="142"/>
      <c r="QHC1" s="142"/>
      <c r="QHD1" s="142"/>
      <c r="QHE1" s="142"/>
      <c r="QHF1" s="142"/>
      <c r="QHG1" s="142"/>
      <c r="QHH1" s="142"/>
      <c r="QHI1" s="142"/>
      <c r="QHJ1" s="142"/>
      <c r="QHK1" s="142"/>
      <c r="QHL1" s="142"/>
      <c r="QHM1" s="142"/>
      <c r="QHN1" s="142"/>
      <c r="QHO1" s="142"/>
      <c r="QHP1" s="142"/>
      <c r="QHQ1" s="142"/>
      <c r="QHR1" s="142"/>
      <c r="QHS1" s="142"/>
      <c r="QHT1" s="142"/>
      <c r="QHU1" s="142"/>
      <c r="QHV1" s="142"/>
      <c r="QHW1" s="142"/>
      <c r="QHX1" s="142"/>
      <c r="QHY1" s="142"/>
      <c r="QHZ1" s="142"/>
      <c r="QIA1" s="142"/>
      <c r="QIB1" s="142"/>
      <c r="QIC1" s="142"/>
      <c r="QID1" s="142"/>
      <c r="QIE1" s="142"/>
      <c r="QIF1" s="142"/>
      <c r="QIG1" s="142"/>
      <c r="QIH1" s="142"/>
      <c r="QII1" s="142"/>
      <c r="QIJ1" s="142"/>
      <c r="QIK1" s="142"/>
      <c r="QIL1" s="142"/>
      <c r="QIM1" s="142"/>
      <c r="QIN1" s="142"/>
      <c r="QIO1" s="142"/>
      <c r="QIP1" s="142"/>
      <c r="QIQ1" s="142"/>
      <c r="QIR1" s="142"/>
      <c r="QIS1" s="142"/>
      <c r="QIT1" s="142"/>
      <c r="QIU1" s="142"/>
      <c r="QIV1" s="142"/>
      <c r="QIW1" s="142"/>
      <c r="QIX1" s="142"/>
      <c r="QIY1" s="142"/>
      <c r="QIZ1" s="142"/>
      <c r="QJA1" s="142"/>
      <c r="QJB1" s="142"/>
      <c r="QJC1" s="142"/>
      <c r="QJD1" s="142"/>
      <c r="QJE1" s="142"/>
      <c r="QJF1" s="142"/>
      <c r="QJG1" s="142"/>
      <c r="QJH1" s="142"/>
      <c r="QJI1" s="142"/>
      <c r="QJJ1" s="142"/>
      <c r="QJK1" s="142"/>
      <c r="QJL1" s="142"/>
      <c r="QJM1" s="142"/>
      <c r="QJN1" s="142"/>
      <c r="QJO1" s="142"/>
      <c r="QJP1" s="142"/>
      <c r="QJQ1" s="142"/>
      <c r="QJR1" s="142"/>
      <c r="QJS1" s="142"/>
      <c r="QJT1" s="142"/>
      <c r="QJU1" s="142"/>
      <c r="QJV1" s="142"/>
      <c r="QJW1" s="142"/>
      <c r="QJX1" s="142"/>
      <c r="QJY1" s="142"/>
      <c r="QJZ1" s="142"/>
      <c r="QKA1" s="142"/>
      <c r="QKB1" s="142"/>
      <c r="QKC1" s="142"/>
      <c r="QKD1" s="142"/>
      <c r="QKE1" s="142"/>
      <c r="QKF1" s="142"/>
      <c r="QKG1" s="142"/>
      <c r="QKH1" s="142"/>
      <c r="QKI1" s="142"/>
      <c r="QKJ1" s="142"/>
      <c r="QKK1" s="142"/>
      <c r="QKL1" s="142"/>
      <c r="QKM1" s="142"/>
      <c r="QKN1" s="142"/>
      <c r="QKO1" s="142"/>
      <c r="QKP1" s="142"/>
      <c r="QKQ1" s="142"/>
      <c r="QKR1" s="142"/>
      <c r="QKS1" s="142"/>
      <c r="QKT1" s="142"/>
      <c r="QKU1" s="142"/>
      <c r="QKV1" s="142"/>
      <c r="QKW1" s="142"/>
      <c r="QKX1" s="142"/>
      <c r="QKY1" s="142"/>
      <c r="QKZ1" s="142"/>
      <c r="QLA1" s="142"/>
      <c r="QLB1" s="142"/>
      <c r="QLC1" s="142"/>
      <c r="QLD1" s="142"/>
      <c r="QLE1" s="142"/>
      <c r="QLF1" s="142"/>
      <c r="QLG1" s="142"/>
      <c r="QLH1" s="142"/>
      <c r="QLI1" s="142"/>
      <c r="QLJ1" s="142"/>
      <c r="QLK1" s="142"/>
      <c r="QLL1" s="142"/>
      <c r="QLM1" s="142"/>
      <c r="QLN1" s="142"/>
      <c r="QLO1" s="142"/>
      <c r="QLP1" s="142"/>
      <c r="QLQ1" s="142"/>
      <c r="QLR1" s="142"/>
      <c r="QLS1" s="142"/>
      <c r="QLT1" s="142"/>
      <c r="QLU1" s="142"/>
      <c r="QLV1" s="142"/>
      <c r="QLW1" s="142"/>
      <c r="QLX1" s="142"/>
      <c r="QLY1" s="142"/>
      <c r="QLZ1" s="142"/>
      <c r="QMA1" s="142"/>
      <c r="QMB1" s="142"/>
      <c r="QMC1" s="142"/>
      <c r="QMD1" s="142"/>
      <c r="QME1" s="142"/>
      <c r="QMF1" s="142"/>
      <c r="QMG1" s="142"/>
      <c r="QMH1" s="142"/>
      <c r="QMI1" s="142"/>
      <c r="QMJ1" s="142"/>
      <c r="QMK1" s="142"/>
      <c r="QML1" s="142"/>
      <c r="QMM1" s="142"/>
      <c r="QMN1" s="142"/>
      <c r="QMO1" s="142"/>
      <c r="QMP1" s="142"/>
      <c r="QMQ1" s="142"/>
      <c r="QMR1" s="142"/>
      <c r="QMS1" s="142"/>
      <c r="QMT1" s="142"/>
      <c r="QMU1" s="142"/>
      <c r="QMV1" s="142"/>
      <c r="QMW1" s="142"/>
      <c r="QMX1" s="142"/>
      <c r="QMY1" s="142"/>
      <c r="QMZ1" s="142"/>
      <c r="QNA1" s="142"/>
      <c r="QNB1" s="142"/>
      <c r="QNC1" s="142"/>
      <c r="QND1" s="142"/>
      <c r="QNE1" s="142"/>
      <c r="QNF1" s="142"/>
      <c r="QNG1" s="142"/>
      <c r="QNH1" s="142"/>
      <c r="QNI1" s="142"/>
      <c r="QNJ1" s="142"/>
      <c r="QNK1" s="142"/>
      <c r="QNL1" s="142"/>
      <c r="QNM1" s="142"/>
      <c r="QNN1" s="142"/>
      <c r="QNO1" s="142"/>
      <c r="QNP1" s="142"/>
      <c r="QNQ1" s="142"/>
      <c r="QNR1" s="142"/>
      <c r="QNS1" s="142"/>
      <c r="QNT1" s="142"/>
      <c r="QNU1" s="142"/>
      <c r="QNV1" s="142"/>
      <c r="QNW1" s="142"/>
      <c r="QNX1" s="142"/>
      <c r="QNY1" s="142"/>
      <c r="QNZ1" s="142"/>
      <c r="QOA1" s="142"/>
      <c r="QOB1" s="142"/>
      <c r="QOC1" s="142"/>
      <c r="QOD1" s="142"/>
      <c r="QOE1" s="142"/>
      <c r="QOF1" s="142"/>
      <c r="QOG1" s="142"/>
      <c r="QOH1" s="142"/>
      <c r="QOI1" s="142"/>
      <c r="QOJ1" s="142"/>
      <c r="QOK1" s="142"/>
      <c r="QOL1" s="142"/>
      <c r="QOM1" s="142"/>
      <c r="QON1" s="142"/>
      <c r="QOO1" s="142"/>
      <c r="QOP1" s="142"/>
      <c r="QOQ1" s="142"/>
      <c r="QOR1" s="142"/>
      <c r="QOS1" s="142"/>
      <c r="QOT1" s="142"/>
      <c r="QOU1" s="142"/>
      <c r="QOV1" s="142"/>
      <c r="QOW1" s="142"/>
      <c r="QOX1" s="142"/>
      <c r="QOY1" s="142"/>
      <c r="QOZ1" s="142"/>
      <c r="QPA1" s="142"/>
      <c r="QPB1" s="142"/>
      <c r="QPC1" s="142"/>
      <c r="QPD1" s="142"/>
      <c r="QPE1" s="142"/>
      <c r="QPF1" s="142"/>
      <c r="QPG1" s="142"/>
      <c r="QPH1" s="142"/>
      <c r="QPI1" s="142"/>
      <c r="QPJ1" s="142"/>
      <c r="QPK1" s="142"/>
      <c r="QPL1" s="142"/>
      <c r="QPM1" s="142"/>
      <c r="QPN1" s="142"/>
      <c r="QPO1" s="142"/>
      <c r="QPP1" s="142"/>
      <c r="QPQ1" s="142"/>
      <c r="QPR1" s="142"/>
      <c r="QPS1" s="142"/>
      <c r="QPT1" s="142"/>
      <c r="QPU1" s="142"/>
      <c r="QPV1" s="142"/>
      <c r="QPW1" s="142"/>
      <c r="QPX1" s="142"/>
      <c r="QPY1" s="142"/>
      <c r="QPZ1" s="142"/>
      <c r="QQA1" s="142"/>
      <c r="QQB1" s="142"/>
      <c r="QQC1" s="142"/>
      <c r="QQD1" s="142"/>
      <c r="QQE1" s="142"/>
      <c r="QQF1" s="142"/>
      <c r="QQG1" s="142"/>
      <c r="QQH1" s="142"/>
      <c r="QQI1" s="142"/>
      <c r="QQJ1" s="142"/>
      <c r="QQK1" s="142"/>
      <c r="QQL1" s="142"/>
      <c r="QQM1" s="142"/>
      <c r="QQN1" s="142"/>
      <c r="QQO1" s="142"/>
      <c r="QQP1" s="142"/>
      <c r="QQQ1" s="142"/>
      <c r="QQR1" s="142"/>
      <c r="QQS1" s="142"/>
      <c r="QQT1" s="142"/>
      <c r="QQU1" s="142"/>
      <c r="QQV1" s="142"/>
      <c r="QQW1" s="142"/>
      <c r="QQX1" s="142"/>
      <c r="QQY1" s="142"/>
      <c r="QQZ1" s="142"/>
      <c r="QRA1" s="142"/>
      <c r="QRB1" s="142"/>
      <c r="QRC1" s="142"/>
      <c r="QRD1" s="142"/>
      <c r="QRE1" s="142"/>
      <c r="QRF1" s="142"/>
      <c r="QRG1" s="142"/>
      <c r="QRH1" s="142"/>
      <c r="QRI1" s="142"/>
      <c r="QRJ1" s="142"/>
      <c r="QRK1" s="142"/>
      <c r="QRL1" s="142"/>
      <c r="QRM1" s="142"/>
      <c r="QRN1" s="142"/>
      <c r="QRO1" s="142"/>
      <c r="QRP1" s="142"/>
      <c r="QRQ1" s="142"/>
      <c r="QRR1" s="142"/>
      <c r="QRS1" s="142"/>
      <c r="QRT1" s="142"/>
      <c r="QRU1" s="142"/>
      <c r="QRV1" s="142"/>
      <c r="QRW1" s="142"/>
      <c r="QRX1" s="142"/>
      <c r="QRY1" s="142"/>
      <c r="QRZ1" s="142"/>
      <c r="QSA1" s="142"/>
      <c r="QSB1" s="142"/>
      <c r="QSC1" s="142"/>
      <c r="QSD1" s="142"/>
      <c r="QSE1" s="142"/>
      <c r="QSF1" s="142"/>
      <c r="QSG1" s="142"/>
      <c r="QSH1" s="142"/>
      <c r="QSI1" s="142"/>
      <c r="QSJ1" s="142"/>
      <c r="QSK1" s="142"/>
      <c r="QSL1" s="142"/>
      <c r="QSM1" s="142"/>
      <c r="QSN1" s="142"/>
      <c r="QSO1" s="142"/>
      <c r="QSP1" s="142"/>
      <c r="QSQ1" s="142"/>
      <c r="QSR1" s="142"/>
      <c r="QSS1" s="142"/>
      <c r="QST1" s="142"/>
      <c r="QSU1" s="142"/>
      <c r="QSV1" s="142"/>
      <c r="QSW1" s="142"/>
      <c r="QSX1" s="142"/>
      <c r="QSY1" s="142"/>
      <c r="QSZ1" s="142"/>
      <c r="QTA1" s="142"/>
      <c r="QTB1" s="142"/>
      <c r="QTC1" s="142"/>
      <c r="QTD1" s="142"/>
      <c r="QTE1" s="142"/>
      <c r="QTF1" s="142"/>
      <c r="QTG1" s="142"/>
      <c r="QTH1" s="142"/>
      <c r="QTI1" s="142"/>
      <c r="QTJ1" s="142"/>
      <c r="QTK1" s="142"/>
      <c r="QTL1" s="142"/>
      <c r="QTM1" s="142"/>
      <c r="QTN1" s="142"/>
      <c r="QTO1" s="142"/>
      <c r="QTP1" s="142"/>
      <c r="QTQ1" s="142"/>
      <c r="QTR1" s="142"/>
      <c r="QTS1" s="142"/>
      <c r="QTT1" s="142"/>
      <c r="QTU1" s="142"/>
      <c r="QTV1" s="142"/>
      <c r="QTW1" s="142"/>
      <c r="QTX1" s="142"/>
      <c r="QTY1" s="142"/>
      <c r="QTZ1" s="142"/>
      <c r="QUA1" s="142"/>
      <c r="QUB1" s="142"/>
      <c r="QUC1" s="142"/>
      <c r="QUD1" s="142"/>
      <c r="QUE1" s="142"/>
      <c r="QUF1" s="142"/>
      <c r="QUG1" s="142"/>
      <c r="QUH1" s="142"/>
      <c r="QUI1" s="142"/>
      <c r="QUJ1" s="142"/>
      <c r="QUK1" s="142"/>
      <c r="QUL1" s="142"/>
      <c r="QUM1" s="142"/>
      <c r="QUN1" s="142"/>
      <c r="QUO1" s="142"/>
      <c r="QUP1" s="142"/>
      <c r="QUQ1" s="142"/>
      <c r="QUR1" s="142"/>
      <c r="QUS1" s="142"/>
      <c r="QUT1" s="142"/>
      <c r="QUU1" s="142"/>
      <c r="QUV1" s="142"/>
      <c r="QUW1" s="142"/>
      <c r="QUX1" s="142"/>
      <c r="QUY1" s="142"/>
      <c r="QUZ1" s="142"/>
      <c r="QVA1" s="142"/>
      <c r="QVB1" s="142"/>
      <c r="QVC1" s="142"/>
      <c r="QVD1" s="142"/>
      <c r="QVE1" s="142"/>
      <c r="QVF1" s="142"/>
      <c r="QVG1" s="142"/>
      <c r="QVH1" s="142"/>
      <c r="QVI1" s="142"/>
      <c r="QVJ1" s="142"/>
      <c r="QVK1" s="142"/>
      <c r="QVL1" s="142"/>
      <c r="QVM1" s="142"/>
      <c r="QVN1" s="142"/>
      <c r="QVO1" s="142"/>
      <c r="QVP1" s="142"/>
      <c r="QVQ1" s="142"/>
      <c r="QVR1" s="142"/>
      <c r="QVS1" s="142"/>
      <c r="QVT1" s="142"/>
      <c r="QVU1" s="142"/>
      <c r="QVV1" s="142"/>
      <c r="QVW1" s="142"/>
      <c r="QVX1" s="142"/>
      <c r="QVY1" s="142"/>
      <c r="QVZ1" s="142"/>
      <c r="QWA1" s="142"/>
      <c r="QWB1" s="142"/>
      <c r="QWC1" s="142"/>
      <c r="QWD1" s="142"/>
      <c r="QWE1" s="142"/>
      <c r="QWF1" s="142"/>
      <c r="QWG1" s="142"/>
      <c r="QWH1" s="142"/>
      <c r="QWI1" s="142"/>
      <c r="QWJ1" s="142"/>
      <c r="QWK1" s="142"/>
      <c r="QWL1" s="142"/>
      <c r="QWM1" s="142"/>
      <c r="QWN1" s="142"/>
      <c r="QWO1" s="142"/>
      <c r="QWP1" s="142"/>
      <c r="QWQ1" s="142"/>
      <c r="QWR1" s="142"/>
      <c r="QWS1" s="142"/>
      <c r="QWT1" s="142"/>
      <c r="QWU1" s="142"/>
      <c r="QWV1" s="142"/>
      <c r="QWW1" s="142"/>
      <c r="QWX1" s="142"/>
      <c r="QWY1" s="142"/>
      <c r="QWZ1" s="142"/>
      <c r="QXA1" s="142"/>
      <c r="QXB1" s="142"/>
      <c r="QXC1" s="142"/>
      <c r="QXD1" s="142"/>
      <c r="QXE1" s="142"/>
      <c r="QXF1" s="142"/>
      <c r="QXG1" s="142"/>
      <c r="QXH1" s="142"/>
      <c r="QXI1" s="142"/>
      <c r="QXJ1" s="142"/>
      <c r="QXK1" s="142"/>
      <c r="QXL1" s="142"/>
      <c r="QXM1" s="142"/>
      <c r="QXN1" s="142"/>
      <c r="QXO1" s="142"/>
      <c r="QXP1" s="142"/>
      <c r="QXQ1" s="142"/>
      <c r="QXR1" s="142"/>
      <c r="QXS1" s="142"/>
      <c r="QXT1" s="142"/>
      <c r="QXU1" s="142"/>
      <c r="QXV1" s="142"/>
      <c r="QXW1" s="142"/>
      <c r="QXX1" s="142"/>
      <c r="QXY1" s="142"/>
      <c r="QXZ1" s="142"/>
      <c r="QYA1" s="142"/>
      <c r="QYB1" s="142"/>
      <c r="QYC1" s="142"/>
      <c r="QYD1" s="142"/>
      <c r="QYE1" s="142"/>
      <c r="QYF1" s="142"/>
      <c r="QYG1" s="142"/>
      <c r="QYH1" s="142"/>
      <c r="QYI1" s="142"/>
      <c r="QYJ1" s="142"/>
      <c r="QYK1" s="142"/>
      <c r="QYL1" s="142"/>
      <c r="QYM1" s="142"/>
      <c r="QYN1" s="142"/>
      <c r="QYO1" s="142"/>
      <c r="QYP1" s="142"/>
      <c r="QYQ1" s="142"/>
      <c r="QYR1" s="142"/>
      <c r="QYS1" s="142"/>
      <c r="QYT1" s="142"/>
      <c r="QYU1" s="142"/>
      <c r="QYV1" s="142"/>
      <c r="QYW1" s="142"/>
      <c r="QYX1" s="142"/>
      <c r="QYY1" s="142"/>
      <c r="QYZ1" s="142"/>
      <c r="QZA1" s="142"/>
      <c r="QZB1" s="142"/>
      <c r="QZC1" s="142"/>
      <c r="QZD1" s="142"/>
      <c r="QZE1" s="142"/>
      <c r="QZF1" s="142"/>
      <c r="QZG1" s="142"/>
      <c r="QZH1" s="142"/>
      <c r="QZI1" s="142"/>
      <c r="QZJ1" s="142"/>
      <c r="QZK1" s="142"/>
      <c r="QZL1" s="142"/>
      <c r="QZM1" s="142"/>
      <c r="QZN1" s="142"/>
      <c r="QZO1" s="142"/>
      <c r="QZP1" s="142"/>
      <c r="QZQ1" s="142"/>
      <c r="QZR1" s="142"/>
      <c r="QZS1" s="142"/>
      <c r="QZT1" s="142"/>
      <c r="QZU1" s="142"/>
      <c r="QZV1" s="142"/>
      <c r="QZW1" s="142"/>
      <c r="QZX1" s="142"/>
      <c r="QZY1" s="142"/>
      <c r="QZZ1" s="142"/>
      <c r="RAA1" s="142"/>
      <c r="RAB1" s="142"/>
      <c r="RAC1" s="142"/>
      <c r="RAD1" s="142"/>
      <c r="RAE1" s="142"/>
      <c r="RAF1" s="142"/>
      <c r="RAG1" s="142"/>
      <c r="RAH1" s="142"/>
      <c r="RAI1" s="142"/>
      <c r="RAJ1" s="142"/>
      <c r="RAK1" s="142"/>
      <c r="RAL1" s="142"/>
      <c r="RAM1" s="142"/>
      <c r="RAN1" s="142"/>
      <c r="RAO1" s="142"/>
      <c r="RAP1" s="142"/>
      <c r="RAQ1" s="142"/>
      <c r="RAR1" s="142"/>
      <c r="RAS1" s="142"/>
      <c r="RAT1" s="142"/>
      <c r="RAU1" s="142"/>
      <c r="RAV1" s="142"/>
      <c r="RAW1" s="142"/>
      <c r="RAX1" s="142"/>
      <c r="RAY1" s="142"/>
      <c r="RAZ1" s="142"/>
      <c r="RBA1" s="142"/>
      <c r="RBB1" s="142"/>
      <c r="RBC1" s="142"/>
      <c r="RBD1" s="142"/>
      <c r="RBE1" s="142"/>
      <c r="RBF1" s="142"/>
      <c r="RBG1" s="142"/>
      <c r="RBH1" s="142"/>
      <c r="RBI1" s="142"/>
      <c r="RBJ1" s="142"/>
      <c r="RBK1" s="142"/>
      <c r="RBL1" s="142"/>
      <c r="RBM1" s="142"/>
      <c r="RBN1" s="142"/>
      <c r="RBO1" s="142"/>
      <c r="RBP1" s="142"/>
      <c r="RBQ1" s="142"/>
      <c r="RBR1" s="142"/>
      <c r="RBS1" s="142"/>
      <c r="RBT1" s="142"/>
      <c r="RBU1" s="142"/>
      <c r="RBV1" s="142"/>
      <c r="RBW1" s="142"/>
      <c r="RBX1" s="142"/>
      <c r="RBY1" s="142"/>
      <c r="RBZ1" s="142"/>
      <c r="RCA1" s="142"/>
      <c r="RCB1" s="142"/>
      <c r="RCC1" s="142"/>
      <c r="RCD1" s="142"/>
      <c r="RCE1" s="142"/>
      <c r="RCF1" s="142"/>
      <c r="RCG1" s="142"/>
      <c r="RCH1" s="142"/>
      <c r="RCI1" s="142"/>
      <c r="RCJ1" s="142"/>
      <c r="RCK1" s="142"/>
      <c r="RCL1" s="142"/>
      <c r="RCM1" s="142"/>
      <c r="RCN1" s="142"/>
      <c r="RCO1" s="142"/>
      <c r="RCP1" s="142"/>
      <c r="RCQ1" s="142"/>
      <c r="RCR1" s="142"/>
      <c r="RCS1" s="142"/>
      <c r="RCT1" s="142"/>
      <c r="RCU1" s="142"/>
      <c r="RCV1" s="142"/>
      <c r="RCW1" s="142"/>
      <c r="RCX1" s="142"/>
      <c r="RCY1" s="142"/>
      <c r="RCZ1" s="142"/>
      <c r="RDA1" s="142"/>
      <c r="RDB1" s="142"/>
      <c r="RDC1" s="142"/>
      <c r="RDD1" s="142"/>
      <c r="RDE1" s="142"/>
      <c r="RDF1" s="142"/>
      <c r="RDG1" s="142"/>
      <c r="RDH1" s="142"/>
      <c r="RDI1" s="142"/>
      <c r="RDJ1" s="142"/>
      <c r="RDK1" s="142"/>
      <c r="RDL1" s="142"/>
      <c r="RDM1" s="142"/>
      <c r="RDN1" s="142"/>
      <c r="RDO1" s="142"/>
      <c r="RDP1" s="142"/>
      <c r="RDQ1" s="142"/>
      <c r="RDR1" s="142"/>
      <c r="RDS1" s="142"/>
      <c r="RDT1" s="142"/>
      <c r="RDU1" s="142"/>
      <c r="RDV1" s="142"/>
      <c r="RDW1" s="142"/>
      <c r="RDX1" s="142"/>
      <c r="RDY1" s="142"/>
      <c r="RDZ1" s="142"/>
      <c r="REA1" s="142"/>
      <c r="REB1" s="142"/>
      <c r="REC1" s="142"/>
      <c r="RED1" s="142"/>
      <c r="REE1" s="142"/>
      <c r="REF1" s="142"/>
      <c r="REG1" s="142"/>
      <c r="REH1" s="142"/>
      <c r="REI1" s="142"/>
      <c r="REJ1" s="142"/>
      <c r="REK1" s="142"/>
      <c r="REL1" s="142"/>
      <c r="REM1" s="142"/>
      <c r="REN1" s="142"/>
      <c r="REO1" s="142"/>
      <c r="REP1" s="142"/>
      <c r="REQ1" s="142"/>
      <c r="RER1" s="142"/>
      <c r="RES1" s="142"/>
      <c r="RET1" s="142"/>
      <c r="REU1" s="142"/>
      <c r="REV1" s="142"/>
      <c r="REW1" s="142"/>
      <c r="REX1" s="142"/>
      <c r="REY1" s="142"/>
      <c r="REZ1" s="142"/>
      <c r="RFA1" s="142"/>
      <c r="RFB1" s="142"/>
      <c r="RFC1" s="142"/>
      <c r="RFD1" s="142"/>
      <c r="RFE1" s="142"/>
      <c r="RFF1" s="142"/>
      <c r="RFG1" s="142"/>
      <c r="RFH1" s="142"/>
      <c r="RFI1" s="142"/>
      <c r="RFJ1" s="142"/>
      <c r="RFK1" s="142"/>
      <c r="RFL1" s="142"/>
      <c r="RFM1" s="142"/>
      <c r="RFN1" s="142"/>
      <c r="RFO1" s="142"/>
      <c r="RFP1" s="142"/>
      <c r="RFQ1" s="142"/>
      <c r="RFR1" s="142"/>
      <c r="RFS1" s="142"/>
      <c r="RFT1" s="142"/>
      <c r="RFU1" s="142"/>
      <c r="RFV1" s="142"/>
      <c r="RFW1" s="142"/>
      <c r="RFX1" s="142"/>
      <c r="RFY1" s="142"/>
      <c r="RFZ1" s="142"/>
      <c r="RGA1" s="142"/>
      <c r="RGB1" s="142"/>
      <c r="RGC1" s="142"/>
      <c r="RGD1" s="142"/>
      <c r="RGE1" s="142"/>
      <c r="RGF1" s="142"/>
      <c r="RGG1" s="142"/>
      <c r="RGH1" s="142"/>
      <c r="RGI1" s="142"/>
      <c r="RGJ1" s="142"/>
      <c r="RGK1" s="142"/>
      <c r="RGL1" s="142"/>
      <c r="RGM1" s="142"/>
      <c r="RGN1" s="142"/>
      <c r="RGO1" s="142"/>
      <c r="RGP1" s="142"/>
      <c r="RGQ1" s="142"/>
      <c r="RGR1" s="142"/>
      <c r="RGS1" s="142"/>
      <c r="RGT1" s="142"/>
      <c r="RGU1" s="142"/>
      <c r="RGV1" s="142"/>
      <c r="RGW1" s="142"/>
      <c r="RGX1" s="142"/>
      <c r="RGY1" s="142"/>
      <c r="RGZ1" s="142"/>
      <c r="RHA1" s="142"/>
      <c r="RHB1" s="142"/>
      <c r="RHC1" s="142"/>
      <c r="RHD1" s="142"/>
      <c r="RHE1" s="142"/>
      <c r="RHF1" s="142"/>
      <c r="RHG1" s="142"/>
      <c r="RHH1" s="142"/>
      <c r="RHI1" s="142"/>
      <c r="RHJ1" s="142"/>
      <c r="RHK1" s="142"/>
      <c r="RHL1" s="142"/>
      <c r="RHM1" s="142"/>
      <c r="RHN1" s="142"/>
      <c r="RHO1" s="142"/>
      <c r="RHP1" s="142"/>
      <c r="RHQ1" s="142"/>
      <c r="RHR1" s="142"/>
      <c r="RHS1" s="142"/>
      <c r="RHT1" s="142"/>
      <c r="RHU1" s="142"/>
      <c r="RHV1" s="142"/>
      <c r="RHW1" s="142"/>
      <c r="RHX1" s="142"/>
      <c r="RHY1" s="142"/>
      <c r="RHZ1" s="142"/>
      <c r="RIA1" s="142"/>
      <c r="RIB1" s="142"/>
      <c r="RIC1" s="142"/>
      <c r="RID1" s="142"/>
      <c r="RIE1" s="142"/>
      <c r="RIF1" s="142"/>
      <c r="RIG1" s="142"/>
      <c r="RIH1" s="142"/>
      <c r="RII1" s="142"/>
      <c r="RIJ1" s="142"/>
      <c r="RIK1" s="142"/>
      <c r="RIL1" s="142"/>
      <c r="RIM1" s="142"/>
      <c r="RIN1" s="142"/>
      <c r="RIO1" s="142"/>
      <c r="RIP1" s="142"/>
      <c r="RIQ1" s="142"/>
      <c r="RIR1" s="142"/>
      <c r="RIS1" s="142"/>
      <c r="RIT1" s="142"/>
      <c r="RIU1" s="142"/>
      <c r="RIV1" s="142"/>
      <c r="RIW1" s="142"/>
      <c r="RIX1" s="142"/>
      <c r="RIY1" s="142"/>
      <c r="RIZ1" s="142"/>
      <c r="RJA1" s="142"/>
      <c r="RJB1" s="142"/>
      <c r="RJC1" s="142"/>
      <c r="RJD1" s="142"/>
      <c r="RJE1" s="142"/>
      <c r="RJF1" s="142"/>
      <c r="RJG1" s="142"/>
      <c r="RJH1" s="142"/>
      <c r="RJI1" s="142"/>
      <c r="RJJ1" s="142"/>
      <c r="RJK1" s="142"/>
      <c r="RJL1" s="142"/>
      <c r="RJM1" s="142"/>
      <c r="RJN1" s="142"/>
      <c r="RJO1" s="142"/>
      <c r="RJP1" s="142"/>
      <c r="RJQ1" s="142"/>
      <c r="RJR1" s="142"/>
      <c r="RJS1" s="142"/>
      <c r="RJT1" s="142"/>
      <c r="RJU1" s="142"/>
      <c r="RJV1" s="142"/>
      <c r="RJW1" s="142"/>
      <c r="RJX1" s="142"/>
      <c r="RJY1" s="142"/>
      <c r="RJZ1" s="142"/>
      <c r="RKA1" s="142"/>
      <c r="RKB1" s="142"/>
      <c r="RKC1" s="142"/>
      <c r="RKD1" s="142"/>
      <c r="RKE1" s="142"/>
      <c r="RKF1" s="142"/>
      <c r="RKG1" s="142"/>
      <c r="RKH1" s="142"/>
      <c r="RKI1" s="142"/>
      <c r="RKJ1" s="142"/>
      <c r="RKK1" s="142"/>
      <c r="RKL1" s="142"/>
      <c r="RKM1" s="142"/>
      <c r="RKN1" s="142"/>
      <c r="RKO1" s="142"/>
      <c r="RKP1" s="142"/>
      <c r="RKQ1" s="142"/>
      <c r="RKR1" s="142"/>
      <c r="RKS1" s="142"/>
      <c r="RKT1" s="142"/>
      <c r="RKU1" s="142"/>
      <c r="RKV1" s="142"/>
      <c r="RKW1" s="142"/>
      <c r="RKX1" s="142"/>
      <c r="RKY1" s="142"/>
      <c r="RKZ1" s="142"/>
      <c r="RLA1" s="142"/>
      <c r="RLB1" s="142"/>
      <c r="RLC1" s="142"/>
      <c r="RLD1" s="142"/>
      <c r="RLE1" s="142"/>
      <c r="RLF1" s="142"/>
      <c r="RLG1" s="142"/>
      <c r="RLH1" s="142"/>
      <c r="RLI1" s="142"/>
      <c r="RLJ1" s="142"/>
      <c r="RLK1" s="142"/>
      <c r="RLL1" s="142"/>
      <c r="RLM1" s="142"/>
      <c r="RLN1" s="142"/>
      <c r="RLO1" s="142"/>
      <c r="RLP1" s="142"/>
      <c r="RLQ1" s="142"/>
      <c r="RLR1" s="142"/>
      <c r="RLS1" s="142"/>
      <c r="RLT1" s="142"/>
      <c r="RLU1" s="142"/>
      <c r="RLV1" s="142"/>
      <c r="RLW1" s="142"/>
      <c r="RLX1" s="142"/>
      <c r="RLY1" s="142"/>
      <c r="RLZ1" s="142"/>
      <c r="RMA1" s="142"/>
      <c r="RMB1" s="142"/>
      <c r="RMC1" s="142"/>
      <c r="RMD1" s="142"/>
      <c r="RME1" s="142"/>
      <c r="RMF1" s="142"/>
      <c r="RMG1" s="142"/>
      <c r="RMH1" s="142"/>
      <c r="RMI1" s="142"/>
      <c r="RMJ1" s="142"/>
      <c r="RMK1" s="142"/>
      <c r="RML1" s="142"/>
      <c r="RMM1" s="142"/>
      <c r="RMN1" s="142"/>
      <c r="RMO1" s="142"/>
      <c r="RMP1" s="142"/>
      <c r="RMQ1" s="142"/>
      <c r="RMR1" s="142"/>
      <c r="RMS1" s="142"/>
      <c r="RMT1" s="142"/>
      <c r="RMU1" s="142"/>
      <c r="RMV1" s="142"/>
      <c r="RMW1" s="142"/>
      <c r="RMX1" s="142"/>
      <c r="RMY1" s="142"/>
      <c r="RMZ1" s="142"/>
      <c r="RNA1" s="142"/>
      <c r="RNB1" s="142"/>
      <c r="RNC1" s="142"/>
      <c r="RND1" s="142"/>
      <c r="RNE1" s="142"/>
      <c r="RNF1" s="142"/>
      <c r="RNG1" s="142"/>
      <c r="RNH1" s="142"/>
      <c r="RNI1" s="142"/>
      <c r="RNJ1" s="142"/>
      <c r="RNK1" s="142"/>
      <c r="RNL1" s="142"/>
      <c r="RNM1" s="142"/>
      <c r="RNN1" s="142"/>
      <c r="RNO1" s="142"/>
      <c r="RNP1" s="142"/>
      <c r="RNQ1" s="142"/>
      <c r="RNR1" s="142"/>
      <c r="RNS1" s="142"/>
      <c r="RNT1" s="142"/>
      <c r="RNU1" s="142"/>
      <c r="RNV1" s="142"/>
      <c r="RNW1" s="142"/>
      <c r="RNX1" s="142"/>
      <c r="RNY1" s="142"/>
      <c r="RNZ1" s="142"/>
      <c r="ROA1" s="142"/>
      <c r="ROB1" s="142"/>
      <c r="ROC1" s="142"/>
      <c r="ROD1" s="142"/>
      <c r="ROE1" s="142"/>
      <c r="ROF1" s="142"/>
      <c r="ROG1" s="142"/>
      <c r="ROH1" s="142"/>
      <c r="ROI1" s="142"/>
      <c r="ROJ1" s="142"/>
      <c r="ROK1" s="142"/>
      <c r="ROL1" s="142"/>
      <c r="ROM1" s="142"/>
      <c r="RON1" s="142"/>
      <c r="ROO1" s="142"/>
      <c r="ROP1" s="142"/>
      <c r="ROQ1" s="142"/>
      <c r="ROR1" s="142"/>
      <c r="ROS1" s="142"/>
      <c r="ROT1" s="142"/>
      <c r="ROU1" s="142"/>
      <c r="ROV1" s="142"/>
      <c r="ROW1" s="142"/>
      <c r="ROX1" s="142"/>
      <c r="ROY1" s="142"/>
      <c r="ROZ1" s="142"/>
      <c r="RPA1" s="142"/>
      <c r="RPB1" s="142"/>
      <c r="RPC1" s="142"/>
      <c r="RPD1" s="142"/>
      <c r="RPE1" s="142"/>
      <c r="RPF1" s="142"/>
      <c r="RPG1" s="142"/>
      <c r="RPH1" s="142"/>
      <c r="RPI1" s="142"/>
      <c r="RPJ1" s="142"/>
      <c r="RPK1" s="142"/>
      <c r="RPL1" s="142"/>
      <c r="RPM1" s="142"/>
      <c r="RPN1" s="142"/>
      <c r="RPO1" s="142"/>
      <c r="RPP1" s="142"/>
      <c r="RPQ1" s="142"/>
      <c r="RPR1" s="142"/>
      <c r="RPS1" s="142"/>
      <c r="RPT1" s="142"/>
      <c r="RPU1" s="142"/>
      <c r="RPV1" s="142"/>
      <c r="RPW1" s="142"/>
      <c r="RPX1" s="142"/>
      <c r="RPY1" s="142"/>
      <c r="RPZ1" s="142"/>
      <c r="RQA1" s="142"/>
      <c r="RQB1" s="142"/>
      <c r="RQC1" s="142"/>
      <c r="RQD1" s="142"/>
      <c r="RQE1" s="142"/>
      <c r="RQF1" s="142"/>
      <c r="RQG1" s="142"/>
      <c r="RQH1" s="142"/>
      <c r="RQI1" s="142"/>
      <c r="RQJ1" s="142"/>
      <c r="RQK1" s="142"/>
      <c r="RQL1" s="142"/>
      <c r="RQM1" s="142"/>
      <c r="RQN1" s="142"/>
      <c r="RQO1" s="142"/>
      <c r="RQP1" s="142"/>
      <c r="RQQ1" s="142"/>
      <c r="RQR1" s="142"/>
      <c r="RQS1" s="142"/>
      <c r="RQT1" s="142"/>
      <c r="RQU1" s="142"/>
      <c r="RQV1" s="142"/>
      <c r="RQW1" s="142"/>
      <c r="RQX1" s="142"/>
      <c r="RQY1" s="142"/>
      <c r="RQZ1" s="142"/>
      <c r="RRA1" s="142"/>
      <c r="RRB1" s="142"/>
      <c r="RRC1" s="142"/>
      <c r="RRD1" s="142"/>
      <c r="RRE1" s="142"/>
      <c r="RRF1" s="142"/>
      <c r="RRG1" s="142"/>
      <c r="RRH1" s="142"/>
      <c r="RRI1" s="142"/>
      <c r="RRJ1" s="142"/>
      <c r="RRK1" s="142"/>
      <c r="RRL1" s="142"/>
      <c r="RRM1" s="142"/>
      <c r="RRN1" s="142"/>
      <c r="RRO1" s="142"/>
      <c r="RRP1" s="142"/>
      <c r="RRQ1" s="142"/>
      <c r="RRR1" s="142"/>
      <c r="RRS1" s="142"/>
      <c r="RRT1" s="142"/>
      <c r="RRU1" s="142"/>
      <c r="RRV1" s="142"/>
      <c r="RRW1" s="142"/>
      <c r="RRX1" s="142"/>
      <c r="RRY1" s="142"/>
      <c r="RRZ1" s="142"/>
      <c r="RSA1" s="142"/>
      <c r="RSB1" s="142"/>
      <c r="RSC1" s="142"/>
      <c r="RSD1" s="142"/>
      <c r="RSE1" s="142"/>
      <c r="RSF1" s="142"/>
      <c r="RSG1" s="142"/>
      <c r="RSH1" s="142"/>
      <c r="RSI1" s="142"/>
      <c r="RSJ1" s="142"/>
      <c r="RSK1" s="142"/>
      <c r="RSL1" s="142"/>
      <c r="RSM1" s="142"/>
      <c r="RSN1" s="142"/>
      <c r="RSO1" s="142"/>
      <c r="RSP1" s="142"/>
      <c r="RSQ1" s="142"/>
      <c r="RSR1" s="142"/>
      <c r="RSS1" s="142"/>
      <c r="RST1" s="142"/>
      <c r="RSU1" s="142"/>
      <c r="RSV1" s="142"/>
      <c r="RSW1" s="142"/>
      <c r="RSX1" s="142"/>
      <c r="RSY1" s="142"/>
      <c r="RSZ1" s="142"/>
      <c r="RTA1" s="142"/>
      <c r="RTB1" s="142"/>
      <c r="RTC1" s="142"/>
      <c r="RTD1" s="142"/>
      <c r="RTE1" s="142"/>
      <c r="RTF1" s="142"/>
      <c r="RTG1" s="142"/>
      <c r="RTH1" s="142"/>
      <c r="RTI1" s="142"/>
      <c r="RTJ1" s="142"/>
      <c r="RTK1" s="142"/>
      <c r="RTL1" s="142"/>
      <c r="RTM1" s="142"/>
      <c r="RTN1" s="142"/>
      <c r="RTO1" s="142"/>
      <c r="RTP1" s="142"/>
      <c r="RTQ1" s="142"/>
      <c r="RTR1" s="142"/>
      <c r="RTS1" s="142"/>
      <c r="RTT1" s="142"/>
      <c r="RTU1" s="142"/>
      <c r="RTV1" s="142"/>
      <c r="RTW1" s="142"/>
      <c r="RTX1" s="142"/>
      <c r="RTY1" s="142"/>
      <c r="RTZ1" s="142"/>
      <c r="RUA1" s="142"/>
      <c r="RUB1" s="142"/>
      <c r="RUC1" s="142"/>
      <c r="RUD1" s="142"/>
      <c r="RUE1" s="142"/>
      <c r="RUF1" s="142"/>
      <c r="RUG1" s="142"/>
      <c r="RUH1" s="142"/>
      <c r="RUI1" s="142"/>
      <c r="RUJ1" s="142"/>
      <c r="RUK1" s="142"/>
      <c r="RUL1" s="142"/>
      <c r="RUM1" s="142"/>
      <c r="RUN1" s="142"/>
      <c r="RUO1" s="142"/>
      <c r="RUP1" s="142"/>
      <c r="RUQ1" s="142"/>
      <c r="RUR1" s="142"/>
      <c r="RUS1" s="142"/>
      <c r="RUT1" s="142"/>
      <c r="RUU1" s="142"/>
      <c r="RUV1" s="142"/>
      <c r="RUW1" s="142"/>
      <c r="RUX1" s="142"/>
      <c r="RUY1" s="142"/>
      <c r="RUZ1" s="142"/>
      <c r="RVA1" s="142"/>
      <c r="RVB1" s="142"/>
      <c r="RVC1" s="142"/>
      <c r="RVD1" s="142"/>
      <c r="RVE1" s="142"/>
      <c r="RVF1" s="142"/>
      <c r="RVG1" s="142"/>
      <c r="RVH1" s="142"/>
      <c r="RVI1" s="142"/>
      <c r="RVJ1" s="142"/>
      <c r="RVK1" s="142"/>
      <c r="RVL1" s="142"/>
      <c r="RVM1" s="142"/>
      <c r="RVN1" s="142"/>
      <c r="RVO1" s="142"/>
      <c r="RVP1" s="142"/>
      <c r="RVQ1" s="142"/>
      <c r="RVR1" s="142"/>
      <c r="RVS1" s="142"/>
      <c r="RVT1" s="142"/>
      <c r="RVU1" s="142"/>
      <c r="RVV1" s="142"/>
      <c r="RVW1" s="142"/>
      <c r="RVX1" s="142"/>
      <c r="RVY1" s="142"/>
      <c r="RVZ1" s="142"/>
      <c r="RWA1" s="142"/>
      <c r="RWB1" s="142"/>
      <c r="RWC1" s="142"/>
      <c r="RWD1" s="142"/>
      <c r="RWE1" s="142"/>
      <c r="RWF1" s="142"/>
      <c r="RWG1" s="142"/>
      <c r="RWH1" s="142"/>
      <c r="RWI1" s="142"/>
      <c r="RWJ1" s="142"/>
      <c r="RWK1" s="142"/>
      <c r="RWL1" s="142"/>
      <c r="RWM1" s="142"/>
      <c r="RWN1" s="142"/>
      <c r="RWO1" s="142"/>
      <c r="RWP1" s="142"/>
      <c r="RWQ1" s="142"/>
      <c r="RWR1" s="142"/>
      <c r="RWS1" s="142"/>
      <c r="RWT1" s="142"/>
      <c r="RWU1" s="142"/>
      <c r="RWV1" s="142"/>
      <c r="RWW1" s="142"/>
      <c r="RWX1" s="142"/>
      <c r="RWY1" s="142"/>
      <c r="RWZ1" s="142"/>
      <c r="RXA1" s="142"/>
      <c r="RXB1" s="142"/>
      <c r="RXC1" s="142"/>
      <c r="RXD1" s="142"/>
      <c r="RXE1" s="142"/>
      <c r="RXF1" s="142"/>
      <c r="RXG1" s="142"/>
      <c r="RXH1" s="142"/>
      <c r="RXI1" s="142"/>
      <c r="RXJ1" s="142"/>
      <c r="RXK1" s="142"/>
      <c r="RXL1" s="142"/>
      <c r="RXM1" s="142"/>
      <c r="RXN1" s="142"/>
      <c r="RXO1" s="142"/>
      <c r="RXP1" s="142"/>
      <c r="RXQ1" s="142"/>
      <c r="RXR1" s="142"/>
      <c r="RXS1" s="142"/>
      <c r="RXT1" s="142"/>
      <c r="RXU1" s="142"/>
      <c r="RXV1" s="142"/>
      <c r="RXW1" s="142"/>
      <c r="RXX1" s="142"/>
      <c r="RXY1" s="142"/>
      <c r="RXZ1" s="142"/>
      <c r="RYA1" s="142"/>
      <c r="RYB1" s="142"/>
      <c r="RYC1" s="142"/>
      <c r="RYD1" s="142"/>
      <c r="RYE1" s="142"/>
      <c r="RYF1" s="142"/>
      <c r="RYG1" s="142"/>
      <c r="RYH1" s="142"/>
      <c r="RYI1" s="142"/>
      <c r="RYJ1" s="142"/>
      <c r="RYK1" s="142"/>
      <c r="RYL1" s="142"/>
      <c r="RYM1" s="142"/>
      <c r="RYN1" s="142"/>
      <c r="RYO1" s="142"/>
      <c r="RYP1" s="142"/>
      <c r="RYQ1" s="142"/>
      <c r="RYR1" s="142"/>
      <c r="RYS1" s="142"/>
      <c r="RYT1" s="142"/>
      <c r="RYU1" s="142"/>
      <c r="RYV1" s="142"/>
      <c r="RYW1" s="142"/>
      <c r="RYX1" s="142"/>
      <c r="RYY1" s="142"/>
      <c r="RYZ1" s="142"/>
      <c r="RZA1" s="142"/>
      <c r="RZB1" s="142"/>
      <c r="RZC1" s="142"/>
      <c r="RZD1" s="142"/>
      <c r="RZE1" s="142"/>
      <c r="RZF1" s="142"/>
      <c r="RZG1" s="142"/>
      <c r="RZH1" s="142"/>
      <c r="RZI1" s="142"/>
      <c r="RZJ1" s="142"/>
      <c r="RZK1" s="142"/>
      <c r="RZL1" s="142"/>
      <c r="RZM1" s="142"/>
      <c r="RZN1" s="142"/>
      <c r="RZO1" s="142"/>
      <c r="RZP1" s="142"/>
      <c r="RZQ1" s="142"/>
      <c r="RZR1" s="142"/>
      <c r="RZS1" s="142"/>
      <c r="RZT1" s="142"/>
      <c r="RZU1" s="142"/>
      <c r="RZV1" s="142"/>
      <c r="RZW1" s="142"/>
      <c r="RZX1" s="142"/>
      <c r="RZY1" s="142"/>
      <c r="RZZ1" s="142"/>
      <c r="SAA1" s="142"/>
      <c r="SAB1" s="142"/>
      <c r="SAC1" s="142"/>
      <c r="SAD1" s="142"/>
      <c r="SAE1" s="142"/>
      <c r="SAF1" s="142"/>
      <c r="SAG1" s="142"/>
      <c r="SAH1" s="142"/>
      <c r="SAI1" s="142"/>
      <c r="SAJ1" s="142"/>
      <c r="SAK1" s="142"/>
      <c r="SAL1" s="142"/>
      <c r="SAM1" s="142"/>
      <c r="SAN1" s="142"/>
      <c r="SAO1" s="142"/>
      <c r="SAP1" s="142"/>
      <c r="SAQ1" s="142"/>
      <c r="SAR1" s="142"/>
      <c r="SAS1" s="142"/>
      <c r="SAT1" s="142"/>
      <c r="SAU1" s="142"/>
      <c r="SAV1" s="142"/>
      <c r="SAW1" s="142"/>
      <c r="SAX1" s="142"/>
      <c r="SAY1" s="142"/>
      <c r="SAZ1" s="142"/>
      <c r="SBA1" s="142"/>
      <c r="SBB1" s="142"/>
      <c r="SBC1" s="142"/>
      <c r="SBD1" s="142"/>
      <c r="SBE1" s="142"/>
      <c r="SBF1" s="142"/>
      <c r="SBG1" s="142"/>
      <c r="SBH1" s="142"/>
      <c r="SBI1" s="142"/>
      <c r="SBJ1" s="142"/>
      <c r="SBK1" s="142"/>
      <c r="SBL1" s="142"/>
      <c r="SBM1" s="142"/>
      <c r="SBN1" s="142"/>
      <c r="SBO1" s="142"/>
      <c r="SBP1" s="142"/>
      <c r="SBQ1" s="142"/>
      <c r="SBR1" s="142"/>
      <c r="SBS1" s="142"/>
      <c r="SBT1" s="142"/>
      <c r="SBU1" s="142"/>
      <c r="SBV1" s="142"/>
      <c r="SBW1" s="142"/>
      <c r="SBX1" s="142"/>
      <c r="SBY1" s="142"/>
      <c r="SBZ1" s="142"/>
      <c r="SCA1" s="142"/>
      <c r="SCB1" s="142"/>
      <c r="SCC1" s="142"/>
      <c r="SCD1" s="142"/>
      <c r="SCE1" s="142"/>
      <c r="SCF1" s="142"/>
      <c r="SCG1" s="142"/>
      <c r="SCH1" s="142"/>
      <c r="SCI1" s="142"/>
      <c r="SCJ1" s="142"/>
      <c r="SCK1" s="142"/>
      <c r="SCL1" s="142"/>
      <c r="SCM1" s="142"/>
      <c r="SCN1" s="142"/>
      <c r="SCO1" s="142"/>
      <c r="SCP1" s="142"/>
      <c r="SCQ1" s="142"/>
      <c r="SCR1" s="142"/>
      <c r="SCS1" s="142"/>
      <c r="SCT1" s="142"/>
      <c r="SCU1" s="142"/>
      <c r="SCV1" s="142"/>
      <c r="SCW1" s="142"/>
      <c r="SCX1" s="142"/>
      <c r="SCY1" s="142"/>
      <c r="SCZ1" s="142"/>
      <c r="SDA1" s="142"/>
      <c r="SDB1" s="142"/>
      <c r="SDC1" s="142"/>
      <c r="SDD1" s="142"/>
      <c r="SDE1" s="142"/>
      <c r="SDF1" s="142"/>
      <c r="SDG1" s="142"/>
      <c r="SDH1" s="142"/>
      <c r="SDI1" s="142"/>
      <c r="SDJ1" s="142"/>
      <c r="SDK1" s="142"/>
      <c r="SDL1" s="142"/>
      <c r="SDM1" s="142"/>
      <c r="SDN1" s="142"/>
      <c r="SDO1" s="142"/>
      <c r="SDP1" s="142"/>
      <c r="SDQ1" s="142"/>
      <c r="SDR1" s="142"/>
      <c r="SDS1" s="142"/>
      <c r="SDT1" s="142"/>
      <c r="SDU1" s="142"/>
      <c r="SDV1" s="142"/>
      <c r="SDW1" s="142"/>
      <c r="SDX1" s="142"/>
      <c r="SDY1" s="142"/>
      <c r="SDZ1" s="142"/>
      <c r="SEA1" s="142"/>
      <c r="SEB1" s="142"/>
      <c r="SEC1" s="142"/>
      <c r="SED1" s="142"/>
      <c r="SEE1" s="142"/>
      <c r="SEF1" s="142"/>
      <c r="SEG1" s="142"/>
      <c r="SEH1" s="142"/>
      <c r="SEI1" s="142"/>
      <c r="SEJ1" s="142"/>
      <c r="SEK1" s="142"/>
      <c r="SEL1" s="142"/>
      <c r="SEM1" s="142"/>
      <c r="SEN1" s="142"/>
      <c r="SEO1" s="142"/>
      <c r="SEP1" s="142"/>
      <c r="SEQ1" s="142"/>
      <c r="SER1" s="142"/>
      <c r="SES1" s="142"/>
      <c r="SET1" s="142"/>
      <c r="SEU1" s="142"/>
      <c r="SEV1" s="142"/>
      <c r="SEW1" s="142"/>
      <c r="SEX1" s="142"/>
      <c r="SEY1" s="142"/>
      <c r="SEZ1" s="142"/>
      <c r="SFA1" s="142"/>
      <c r="SFB1" s="142"/>
      <c r="SFC1" s="142"/>
      <c r="SFD1" s="142"/>
      <c r="SFE1" s="142"/>
      <c r="SFF1" s="142"/>
      <c r="SFG1" s="142"/>
      <c r="SFH1" s="142"/>
      <c r="SFI1" s="142"/>
      <c r="SFJ1" s="142"/>
      <c r="SFK1" s="142"/>
      <c r="SFL1" s="142"/>
      <c r="SFM1" s="142"/>
      <c r="SFN1" s="142"/>
      <c r="SFO1" s="142"/>
      <c r="SFP1" s="142"/>
      <c r="SFQ1" s="142"/>
      <c r="SFR1" s="142"/>
      <c r="SFS1" s="142"/>
      <c r="SFT1" s="142"/>
      <c r="SFU1" s="142"/>
      <c r="SFV1" s="142"/>
      <c r="SFW1" s="142"/>
      <c r="SFX1" s="142"/>
      <c r="SFY1" s="142"/>
      <c r="SFZ1" s="142"/>
      <c r="SGA1" s="142"/>
      <c r="SGB1" s="142"/>
      <c r="SGC1" s="142"/>
      <c r="SGD1" s="142"/>
      <c r="SGE1" s="142"/>
      <c r="SGF1" s="142"/>
      <c r="SGG1" s="142"/>
      <c r="SGH1" s="142"/>
      <c r="SGI1" s="142"/>
      <c r="SGJ1" s="142"/>
      <c r="SGK1" s="142"/>
      <c r="SGL1" s="142"/>
      <c r="SGM1" s="142"/>
      <c r="SGN1" s="142"/>
      <c r="SGO1" s="142"/>
      <c r="SGP1" s="142"/>
      <c r="SGQ1" s="142"/>
      <c r="SGR1" s="142"/>
      <c r="SGS1" s="142"/>
      <c r="SGT1" s="142"/>
      <c r="SGU1" s="142"/>
      <c r="SGV1" s="142"/>
      <c r="SGW1" s="142"/>
      <c r="SGX1" s="142"/>
      <c r="SGY1" s="142"/>
      <c r="SGZ1" s="142"/>
      <c r="SHA1" s="142"/>
      <c r="SHB1" s="142"/>
      <c r="SHC1" s="142"/>
      <c r="SHD1" s="142"/>
      <c r="SHE1" s="142"/>
      <c r="SHF1" s="142"/>
      <c r="SHG1" s="142"/>
      <c r="SHH1" s="142"/>
      <c r="SHI1" s="142"/>
      <c r="SHJ1" s="142"/>
      <c r="SHK1" s="142"/>
      <c r="SHL1" s="142"/>
      <c r="SHM1" s="142"/>
      <c r="SHN1" s="142"/>
      <c r="SHO1" s="142"/>
      <c r="SHP1" s="142"/>
      <c r="SHQ1" s="142"/>
      <c r="SHR1" s="142"/>
      <c r="SHS1" s="142"/>
      <c r="SHT1" s="142"/>
      <c r="SHU1" s="142"/>
      <c r="SHV1" s="142"/>
      <c r="SHW1" s="142"/>
      <c r="SHX1" s="142"/>
      <c r="SHY1" s="142"/>
      <c r="SHZ1" s="142"/>
      <c r="SIA1" s="142"/>
      <c r="SIB1" s="142"/>
      <c r="SIC1" s="142"/>
      <c r="SID1" s="142"/>
      <c r="SIE1" s="142"/>
      <c r="SIF1" s="142"/>
      <c r="SIG1" s="142"/>
      <c r="SIH1" s="142"/>
      <c r="SII1" s="142"/>
      <c r="SIJ1" s="142"/>
      <c r="SIK1" s="142"/>
      <c r="SIL1" s="142"/>
      <c r="SIM1" s="142"/>
      <c r="SIN1" s="142"/>
      <c r="SIO1" s="142"/>
      <c r="SIP1" s="142"/>
      <c r="SIQ1" s="142"/>
      <c r="SIR1" s="142"/>
      <c r="SIS1" s="142"/>
      <c r="SIT1" s="142"/>
      <c r="SIU1" s="142"/>
      <c r="SIV1" s="142"/>
      <c r="SIW1" s="142"/>
      <c r="SIX1" s="142"/>
      <c r="SIY1" s="142"/>
      <c r="SIZ1" s="142"/>
      <c r="SJA1" s="142"/>
      <c r="SJB1" s="142"/>
      <c r="SJC1" s="142"/>
      <c r="SJD1" s="142"/>
      <c r="SJE1" s="142"/>
      <c r="SJF1" s="142"/>
      <c r="SJG1" s="142"/>
      <c r="SJH1" s="142"/>
      <c r="SJI1" s="142"/>
      <c r="SJJ1" s="142"/>
      <c r="SJK1" s="142"/>
      <c r="SJL1" s="142"/>
      <c r="SJM1" s="142"/>
      <c r="SJN1" s="142"/>
      <c r="SJO1" s="142"/>
      <c r="SJP1" s="142"/>
      <c r="SJQ1" s="142"/>
      <c r="SJR1" s="142"/>
      <c r="SJS1" s="142"/>
      <c r="SJT1" s="142"/>
      <c r="SJU1" s="142"/>
      <c r="SJV1" s="142"/>
      <c r="SJW1" s="142"/>
      <c r="SJX1" s="142"/>
      <c r="SJY1" s="142"/>
      <c r="SJZ1" s="142"/>
      <c r="SKA1" s="142"/>
      <c r="SKB1" s="142"/>
      <c r="SKC1" s="142"/>
      <c r="SKD1" s="142"/>
      <c r="SKE1" s="142"/>
      <c r="SKF1" s="142"/>
      <c r="SKG1" s="142"/>
      <c r="SKH1" s="142"/>
      <c r="SKI1" s="142"/>
      <c r="SKJ1" s="142"/>
      <c r="SKK1" s="142"/>
      <c r="SKL1" s="142"/>
      <c r="SKM1" s="142"/>
      <c r="SKN1" s="142"/>
      <c r="SKO1" s="142"/>
      <c r="SKP1" s="142"/>
      <c r="SKQ1" s="142"/>
      <c r="SKR1" s="142"/>
      <c r="SKS1" s="142"/>
      <c r="SKT1" s="142"/>
      <c r="SKU1" s="142"/>
      <c r="SKV1" s="142"/>
      <c r="SKW1" s="142"/>
      <c r="SKX1" s="142"/>
      <c r="SKY1" s="142"/>
      <c r="SKZ1" s="142"/>
      <c r="SLA1" s="142"/>
      <c r="SLB1" s="142"/>
      <c r="SLC1" s="142"/>
      <c r="SLD1" s="142"/>
      <c r="SLE1" s="142"/>
      <c r="SLF1" s="142"/>
      <c r="SLG1" s="142"/>
      <c r="SLH1" s="142"/>
      <c r="SLI1" s="142"/>
      <c r="SLJ1" s="142"/>
      <c r="SLK1" s="142"/>
      <c r="SLL1" s="142"/>
      <c r="SLM1" s="142"/>
      <c r="SLN1" s="142"/>
      <c r="SLO1" s="142"/>
      <c r="SLP1" s="142"/>
      <c r="SLQ1" s="142"/>
      <c r="SLR1" s="142"/>
      <c r="SLS1" s="142"/>
      <c r="SLT1" s="142"/>
      <c r="SLU1" s="142"/>
      <c r="SLV1" s="142"/>
      <c r="SLW1" s="142"/>
      <c r="SLX1" s="142"/>
      <c r="SLY1" s="142"/>
      <c r="SLZ1" s="142"/>
      <c r="SMA1" s="142"/>
      <c r="SMB1" s="142"/>
      <c r="SMC1" s="142"/>
      <c r="SMD1" s="142"/>
      <c r="SME1" s="142"/>
      <c r="SMF1" s="142"/>
      <c r="SMG1" s="142"/>
      <c r="SMH1" s="142"/>
      <c r="SMI1" s="142"/>
      <c r="SMJ1" s="142"/>
      <c r="SMK1" s="142"/>
      <c r="SML1" s="142"/>
      <c r="SMM1" s="142"/>
      <c r="SMN1" s="142"/>
      <c r="SMO1" s="142"/>
      <c r="SMP1" s="142"/>
      <c r="SMQ1" s="142"/>
      <c r="SMR1" s="142"/>
      <c r="SMS1" s="142"/>
      <c r="SMT1" s="142"/>
      <c r="SMU1" s="142"/>
      <c r="SMV1" s="142"/>
      <c r="SMW1" s="142"/>
      <c r="SMX1" s="142"/>
      <c r="SMY1" s="142"/>
      <c r="SMZ1" s="142"/>
      <c r="SNA1" s="142"/>
      <c r="SNB1" s="142"/>
      <c r="SNC1" s="142"/>
      <c r="SND1" s="142"/>
      <c r="SNE1" s="142"/>
      <c r="SNF1" s="142"/>
      <c r="SNG1" s="142"/>
      <c r="SNH1" s="142"/>
      <c r="SNI1" s="142"/>
      <c r="SNJ1" s="142"/>
      <c r="SNK1" s="142"/>
      <c r="SNL1" s="142"/>
      <c r="SNM1" s="142"/>
      <c r="SNN1" s="142"/>
      <c r="SNO1" s="142"/>
      <c r="SNP1" s="142"/>
      <c r="SNQ1" s="142"/>
      <c r="SNR1" s="142"/>
      <c r="SNS1" s="142"/>
      <c r="SNT1" s="142"/>
      <c r="SNU1" s="142"/>
      <c r="SNV1" s="142"/>
      <c r="SNW1" s="142"/>
      <c r="SNX1" s="142"/>
      <c r="SNY1" s="142"/>
      <c r="SNZ1" s="142"/>
      <c r="SOA1" s="142"/>
      <c r="SOB1" s="142"/>
      <c r="SOC1" s="142"/>
      <c r="SOD1" s="142"/>
      <c r="SOE1" s="142"/>
      <c r="SOF1" s="142"/>
      <c r="SOG1" s="142"/>
      <c r="SOH1" s="142"/>
      <c r="SOI1" s="142"/>
      <c r="SOJ1" s="142"/>
      <c r="SOK1" s="142"/>
      <c r="SOL1" s="142"/>
      <c r="SOM1" s="142"/>
      <c r="SON1" s="142"/>
      <c r="SOO1" s="142"/>
      <c r="SOP1" s="142"/>
      <c r="SOQ1" s="142"/>
      <c r="SOR1" s="142"/>
      <c r="SOS1" s="142"/>
      <c r="SOT1" s="142"/>
      <c r="SOU1" s="142"/>
      <c r="SOV1" s="142"/>
      <c r="SOW1" s="142"/>
      <c r="SOX1" s="142"/>
      <c r="SOY1" s="142"/>
      <c r="SOZ1" s="142"/>
      <c r="SPA1" s="142"/>
      <c r="SPB1" s="142"/>
      <c r="SPC1" s="142"/>
      <c r="SPD1" s="142"/>
      <c r="SPE1" s="142"/>
      <c r="SPF1" s="142"/>
      <c r="SPG1" s="142"/>
      <c r="SPH1" s="142"/>
      <c r="SPI1" s="142"/>
      <c r="SPJ1" s="142"/>
      <c r="SPK1" s="142"/>
      <c r="SPL1" s="142"/>
      <c r="SPM1" s="142"/>
      <c r="SPN1" s="142"/>
      <c r="SPO1" s="142"/>
      <c r="SPP1" s="142"/>
      <c r="SPQ1" s="142"/>
      <c r="SPR1" s="142"/>
      <c r="SPS1" s="142"/>
      <c r="SPT1" s="142"/>
      <c r="SPU1" s="142"/>
      <c r="SPV1" s="142"/>
      <c r="SPW1" s="142"/>
      <c r="SPX1" s="142"/>
      <c r="SPY1" s="142"/>
      <c r="SPZ1" s="142"/>
      <c r="SQA1" s="142"/>
      <c r="SQB1" s="142"/>
      <c r="SQC1" s="142"/>
      <c r="SQD1" s="142"/>
      <c r="SQE1" s="142"/>
      <c r="SQF1" s="142"/>
      <c r="SQG1" s="142"/>
      <c r="SQH1" s="142"/>
      <c r="SQI1" s="142"/>
      <c r="SQJ1" s="142"/>
      <c r="SQK1" s="142"/>
      <c r="SQL1" s="142"/>
      <c r="SQM1" s="142"/>
      <c r="SQN1" s="142"/>
      <c r="SQO1" s="142"/>
      <c r="SQP1" s="142"/>
      <c r="SQQ1" s="142"/>
      <c r="SQR1" s="142"/>
      <c r="SQS1" s="142"/>
      <c r="SQT1" s="142"/>
      <c r="SQU1" s="142"/>
      <c r="SQV1" s="142"/>
      <c r="SQW1" s="142"/>
      <c r="SQX1" s="142"/>
      <c r="SQY1" s="142"/>
      <c r="SQZ1" s="142"/>
      <c r="SRA1" s="142"/>
      <c r="SRB1" s="142"/>
      <c r="SRC1" s="142"/>
      <c r="SRD1" s="142"/>
      <c r="SRE1" s="142"/>
      <c r="SRF1" s="142"/>
      <c r="SRG1" s="142"/>
      <c r="SRH1" s="142"/>
      <c r="SRI1" s="142"/>
      <c r="SRJ1" s="142"/>
      <c r="SRK1" s="142"/>
      <c r="SRL1" s="142"/>
      <c r="SRM1" s="142"/>
      <c r="SRN1" s="142"/>
      <c r="SRO1" s="142"/>
      <c r="SRP1" s="142"/>
      <c r="SRQ1" s="142"/>
      <c r="SRR1" s="142"/>
      <c r="SRS1" s="142"/>
      <c r="SRT1" s="142"/>
      <c r="SRU1" s="142"/>
      <c r="SRV1" s="142"/>
      <c r="SRW1" s="142"/>
      <c r="SRX1" s="142"/>
      <c r="SRY1" s="142"/>
      <c r="SRZ1" s="142"/>
      <c r="SSA1" s="142"/>
      <c r="SSB1" s="142"/>
      <c r="SSC1" s="142"/>
      <c r="SSD1" s="142"/>
      <c r="SSE1" s="142"/>
      <c r="SSF1" s="142"/>
      <c r="SSG1" s="142"/>
      <c r="SSH1" s="142"/>
      <c r="SSI1" s="142"/>
      <c r="SSJ1" s="142"/>
      <c r="SSK1" s="142"/>
      <c r="SSL1" s="142"/>
      <c r="SSM1" s="142"/>
      <c r="SSN1" s="142"/>
      <c r="SSO1" s="142"/>
      <c r="SSP1" s="142"/>
      <c r="SSQ1" s="142"/>
      <c r="SSR1" s="142"/>
      <c r="SSS1" s="142"/>
      <c r="SST1" s="142"/>
      <c r="SSU1" s="142"/>
      <c r="SSV1" s="142"/>
      <c r="SSW1" s="142"/>
      <c r="SSX1" s="142"/>
      <c r="SSY1" s="142"/>
      <c r="SSZ1" s="142"/>
      <c r="STA1" s="142"/>
      <c r="STB1" s="142"/>
      <c r="STC1" s="142"/>
      <c r="STD1" s="142"/>
      <c r="STE1" s="142"/>
      <c r="STF1" s="142"/>
      <c r="STG1" s="142"/>
      <c r="STH1" s="142"/>
      <c r="STI1" s="142"/>
      <c r="STJ1" s="142"/>
      <c r="STK1" s="142"/>
      <c r="STL1" s="142"/>
      <c r="STM1" s="142"/>
      <c r="STN1" s="142"/>
      <c r="STO1" s="142"/>
      <c r="STP1" s="142"/>
      <c r="STQ1" s="142"/>
      <c r="STR1" s="142"/>
      <c r="STS1" s="142"/>
      <c r="STT1" s="142"/>
      <c r="STU1" s="142"/>
      <c r="STV1" s="142"/>
      <c r="STW1" s="142"/>
      <c r="STX1" s="142"/>
      <c r="STY1" s="142"/>
      <c r="STZ1" s="142"/>
      <c r="SUA1" s="142"/>
      <c r="SUB1" s="142"/>
      <c r="SUC1" s="142"/>
      <c r="SUD1" s="142"/>
      <c r="SUE1" s="142"/>
      <c r="SUF1" s="142"/>
      <c r="SUG1" s="142"/>
      <c r="SUH1" s="142"/>
      <c r="SUI1" s="142"/>
      <c r="SUJ1" s="142"/>
      <c r="SUK1" s="142"/>
      <c r="SUL1" s="142"/>
      <c r="SUM1" s="142"/>
      <c r="SUN1" s="142"/>
      <c r="SUO1" s="142"/>
      <c r="SUP1" s="142"/>
      <c r="SUQ1" s="142"/>
      <c r="SUR1" s="142"/>
      <c r="SUS1" s="142"/>
      <c r="SUT1" s="142"/>
      <c r="SUU1" s="142"/>
      <c r="SUV1" s="142"/>
      <c r="SUW1" s="142"/>
      <c r="SUX1" s="142"/>
      <c r="SUY1" s="142"/>
      <c r="SUZ1" s="142"/>
      <c r="SVA1" s="142"/>
      <c r="SVB1" s="142"/>
      <c r="SVC1" s="142"/>
      <c r="SVD1" s="142"/>
      <c r="SVE1" s="142"/>
      <c r="SVF1" s="142"/>
      <c r="SVG1" s="142"/>
      <c r="SVH1" s="142"/>
      <c r="SVI1" s="142"/>
      <c r="SVJ1" s="142"/>
      <c r="SVK1" s="142"/>
      <c r="SVL1" s="142"/>
      <c r="SVM1" s="142"/>
      <c r="SVN1" s="142"/>
      <c r="SVO1" s="142"/>
      <c r="SVP1" s="142"/>
      <c r="SVQ1" s="142"/>
      <c r="SVR1" s="142"/>
      <c r="SVS1" s="142"/>
      <c r="SVT1" s="142"/>
      <c r="SVU1" s="142"/>
      <c r="SVV1" s="142"/>
      <c r="SVW1" s="142"/>
      <c r="SVX1" s="142"/>
      <c r="SVY1" s="142"/>
      <c r="SVZ1" s="142"/>
      <c r="SWA1" s="142"/>
      <c r="SWB1" s="142"/>
      <c r="SWC1" s="142"/>
      <c r="SWD1" s="142"/>
      <c r="SWE1" s="142"/>
      <c r="SWF1" s="142"/>
      <c r="SWG1" s="142"/>
      <c r="SWH1" s="142"/>
      <c r="SWI1" s="142"/>
      <c r="SWJ1" s="142"/>
      <c r="SWK1" s="142"/>
      <c r="SWL1" s="142"/>
      <c r="SWM1" s="142"/>
      <c r="SWN1" s="142"/>
      <c r="SWO1" s="142"/>
      <c r="SWP1" s="142"/>
      <c r="SWQ1" s="142"/>
      <c r="SWR1" s="142"/>
      <c r="SWS1" s="142"/>
      <c r="SWT1" s="142"/>
      <c r="SWU1" s="142"/>
      <c r="SWV1" s="142"/>
      <c r="SWW1" s="142"/>
      <c r="SWX1" s="142"/>
      <c r="SWY1" s="142"/>
      <c r="SWZ1" s="142"/>
      <c r="SXA1" s="142"/>
      <c r="SXB1" s="142"/>
      <c r="SXC1" s="142"/>
      <c r="SXD1" s="142"/>
      <c r="SXE1" s="142"/>
      <c r="SXF1" s="142"/>
      <c r="SXG1" s="142"/>
      <c r="SXH1" s="142"/>
      <c r="SXI1" s="142"/>
      <c r="SXJ1" s="142"/>
      <c r="SXK1" s="142"/>
      <c r="SXL1" s="142"/>
      <c r="SXM1" s="142"/>
      <c r="SXN1" s="142"/>
      <c r="SXO1" s="142"/>
      <c r="SXP1" s="142"/>
      <c r="SXQ1" s="142"/>
      <c r="SXR1" s="142"/>
      <c r="SXS1" s="142"/>
      <c r="SXT1" s="142"/>
      <c r="SXU1" s="142"/>
      <c r="SXV1" s="142"/>
      <c r="SXW1" s="142"/>
      <c r="SXX1" s="142"/>
      <c r="SXY1" s="142"/>
      <c r="SXZ1" s="142"/>
      <c r="SYA1" s="142"/>
      <c r="SYB1" s="142"/>
      <c r="SYC1" s="142"/>
      <c r="SYD1" s="142"/>
      <c r="SYE1" s="142"/>
      <c r="SYF1" s="142"/>
      <c r="SYG1" s="142"/>
      <c r="SYH1" s="142"/>
      <c r="SYI1" s="142"/>
      <c r="SYJ1" s="142"/>
      <c r="SYK1" s="142"/>
      <c r="SYL1" s="142"/>
      <c r="SYM1" s="142"/>
      <c r="SYN1" s="142"/>
      <c r="SYO1" s="142"/>
      <c r="SYP1" s="142"/>
      <c r="SYQ1" s="142"/>
      <c r="SYR1" s="142"/>
      <c r="SYS1" s="142"/>
      <c r="SYT1" s="142"/>
      <c r="SYU1" s="142"/>
      <c r="SYV1" s="142"/>
      <c r="SYW1" s="142"/>
      <c r="SYX1" s="142"/>
      <c r="SYY1" s="142"/>
      <c r="SYZ1" s="142"/>
      <c r="SZA1" s="142"/>
      <c r="SZB1" s="142"/>
      <c r="SZC1" s="142"/>
      <c r="SZD1" s="142"/>
      <c r="SZE1" s="142"/>
      <c r="SZF1" s="142"/>
      <c r="SZG1" s="142"/>
      <c r="SZH1" s="142"/>
      <c r="SZI1" s="142"/>
      <c r="SZJ1" s="142"/>
      <c r="SZK1" s="142"/>
      <c r="SZL1" s="142"/>
      <c r="SZM1" s="142"/>
      <c r="SZN1" s="142"/>
      <c r="SZO1" s="142"/>
      <c r="SZP1" s="142"/>
      <c r="SZQ1" s="142"/>
      <c r="SZR1" s="142"/>
      <c r="SZS1" s="142"/>
      <c r="SZT1" s="142"/>
      <c r="SZU1" s="142"/>
      <c r="SZV1" s="142"/>
      <c r="SZW1" s="142"/>
      <c r="SZX1" s="142"/>
      <c r="SZY1" s="142"/>
      <c r="SZZ1" s="142"/>
      <c r="TAA1" s="142"/>
      <c r="TAB1" s="142"/>
      <c r="TAC1" s="142"/>
      <c r="TAD1" s="142"/>
      <c r="TAE1" s="142"/>
      <c r="TAF1" s="142"/>
      <c r="TAG1" s="142"/>
      <c r="TAH1" s="142"/>
      <c r="TAI1" s="142"/>
      <c r="TAJ1" s="142"/>
      <c r="TAK1" s="142"/>
      <c r="TAL1" s="142"/>
      <c r="TAM1" s="142"/>
      <c r="TAN1" s="142"/>
      <c r="TAO1" s="142"/>
      <c r="TAP1" s="142"/>
      <c r="TAQ1" s="142"/>
      <c r="TAR1" s="142"/>
      <c r="TAS1" s="142"/>
      <c r="TAT1" s="142"/>
      <c r="TAU1" s="142"/>
      <c r="TAV1" s="142"/>
      <c r="TAW1" s="142"/>
      <c r="TAX1" s="142"/>
      <c r="TAY1" s="142"/>
      <c r="TAZ1" s="142"/>
      <c r="TBA1" s="142"/>
      <c r="TBB1" s="142"/>
      <c r="TBC1" s="142"/>
      <c r="TBD1" s="142"/>
      <c r="TBE1" s="142"/>
      <c r="TBF1" s="142"/>
      <c r="TBG1" s="142"/>
      <c r="TBH1" s="142"/>
      <c r="TBI1" s="142"/>
      <c r="TBJ1" s="142"/>
      <c r="TBK1" s="142"/>
      <c r="TBL1" s="142"/>
      <c r="TBM1" s="142"/>
      <c r="TBN1" s="142"/>
      <c r="TBO1" s="142"/>
      <c r="TBP1" s="142"/>
      <c r="TBQ1" s="142"/>
      <c r="TBR1" s="142"/>
      <c r="TBS1" s="142"/>
      <c r="TBT1" s="142"/>
      <c r="TBU1" s="142"/>
      <c r="TBV1" s="142"/>
      <c r="TBW1" s="142"/>
      <c r="TBX1" s="142"/>
      <c r="TBY1" s="142"/>
      <c r="TBZ1" s="142"/>
      <c r="TCA1" s="142"/>
      <c r="TCB1" s="142"/>
      <c r="TCC1" s="142"/>
      <c r="TCD1" s="142"/>
      <c r="TCE1" s="142"/>
      <c r="TCF1" s="142"/>
      <c r="TCG1" s="142"/>
      <c r="TCH1" s="142"/>
      <c r="TCI1" s="142"/>
      <c r="TCJ1" s="142"/>
      <c r="TCK1" s="142"/>
      <c r="TCL1" s="142"/>
      <c r="TCM1" s="142"/>
      <c r="TCN1" s="142"/>
      <c r="TCO1" s="142"/>
      <c r="TCP1" s="142"/>
      <c r="TCQ1" s="142"/>
      <c r="TCR1" s="142"/>
      <c r="TCS1" s="142"/>
      <c r="TCT1" s="142"/>
      <c r="TCU1" s="142"/>
      <c r="TCV1" s="142"/>
      <c r="TCW1" s="142"/>
      <c r="TCX1" s="142"/>
      <c r="TCY1" s="142"/>
      <c r="TCZ1" s="142"/>
      <c r="TDA1" s="142"/>
      <c r="TDB1" s="142"/>
      <c r="TDC1" s="142"/>
      <c r="TDD1" s="142"/>
      <c r="TDE1" s="142"/>
      <c r="TDF1" s="142"/>
      <c r="TDG1" s="142"/>
      <c r="TDH1" s="142"/>
      <c r="TDI1" s="142"/>
      <c r="TDJ1" s="142"/>
      <c r="TDK1" s="142"/>
      <c r="TDL1" s="142"/>
      <c r="TDM1" s="142"/>
      <c r="TDN1" s="142"/>
      <c r="TDO1" s="142"/>
      <c r="TDP1" s="142"/>
      <c r="TDQ1" s="142"/>
      <c r="TDR1" s="142"/>
      <c r="TDS1" s="142"/>
      <c r="TDT1" s="142"/>
      <c r="TDU1" s="142"/>
      <c r="TDV1" s="142"/>
      <c r="TDW1" s="142"/>
      <c r="TDX1" s="142"/>
      <c r="TDY1" s="142"/>
      <c r="TDZ1" s="142"/>
      <c r="TEA1" s="142"/>
      <c r="TEB1" s="142"/>
      <c r="TEC1" s="142"/>
      <c r="TED1" s="142"/>
      <c r="TEE1" s="142"/>
      <c r="TEF1" s="142"/>
      <c r="TEG1" s="142"/>
      <c r="TEH1" s="142"/>
      <c r="TEI1" s="142"/>
      <c r="TEJ1" s="142"/>
      <c r="TEK1" s="142"/>
      <c r="TEL1" s="142"/>
      <c r="TEM1" s="142"/>
      <c r="TEN1" s="142"/>
      <c r="TEO1" s="142"/>
      <c r="TEP1" s="142"/>
      <c r="TEQ1" s="142"/>
      <c r="TER1" s="142"/>
      <c r="TES1" s="142"/>
      <c r="TET1" s="142"/>
      <c r="TEU1" s="142"/>
      <c r="TEV1" s="142"/>
      <c r="TEW1" s="142"/>
      <c r="TEX1" s="142"/>
      <c r="TEY1" s="142"/>
      <c r="TEZ1" s="142"/>
      <c r="TFA1" s="142"/>
      <c r="TFB1" s="142"/>
      <c r="TFC1" s="142"/>
      <c r="TFD1" s="142"/>
      <c r="TFE1" s="142"/>
      <c r="TFF1" s="142"/>
      <c r="TFG1" s="142"/>
      <c r="TFH1" s="142"/>
      <c r="TFI1" s="142"/>
      <c r="TFJ1" s="142"/>
      <c r="TFK1" s="142"/>
      <c r="TFL1" s="142"/>
      <c r="TFM1" s="142"/>
      <c r="TFN1" s="142"/>
      <c r="TFO1" s="142"/>
      <c r="TFP1" s="142"/>
      <c r="TFQ1" s="142"/>
      <c r="TFR1" s="142"/>
      <c r="TFS1" s="142"/>
      <c r="TFT1" s="142"/>
      <c r="TFU1" s="142"/>
      <c r="TFV1" s="142"/>
      <c r="TFW1" s="142"/>
      <c r="TFX1" s="142"/>
      <c r="TFY1" s="142"/>
      <c r="TFZ1" s="142"/>
      <c r="TGA1" s="142"/>
      <c r="TGB1" s="142"/>
      <c r="TGC1" s="142"/>
      <c r="TGD1" s="142"/>
      <c r="TGE1" s="142"/>
      <c r="TGF1" s="142"/>
      <c r="TGG1" s="142"/>
      <c r="TGH1" s="142"/>
      <c r="TGI1" s="142"/>
      <c r="TGJ1" s="142"/>
      <c r="TGK1" s="142"/>
      <c r="TGL1" s="142"/>
      <c r="TGM1" s="142"/>
      <c r="TGN1" s="142"/>
      <c r="TGO1" s="142"/>
      <c r="TGP1" s="142"/>
      <c r="TGQ1" s="142"/>
      <c r="TGR1" s="142"/>
      <c r="TGS1" s="142"/>
      <c r="TGT1" s="142"/>
      <c r="TGU1" s="142"/>
      <c r="TGV1" s="142"/>
      <c r="TGW1" s="142"/>
      <c r="TGX1" s="142"/>
      <c r="TGY1" s="142"/>
      <c r="TGZ1" s="142"/>
      <c r="THA1" s="142"/>
      <c r="THB1" s="142"/>
      <c r="THC1" s="142"/>
      <c r="THD1" s="142"/>
      <c r="THE1" s="142"/>
      <c r="THF1" s="142"/>
      <c r="THG1" s="142"/>
      <c r="THH1" s="142"/>
      <c r="THI1" s="142"/>
      <c r="THJ1" s="142"/>
      <c r="THK1" s="142"/>
      <c r="THL1" s="142"/>
      <c r="THM1" s="142"/>
      <c r="THN1" s="142"/>
      <c r="THO1" s="142"/>
      <c r="THP1" s="142"/>
      <c r="THQ1" s="142"/>
      <c r="THR1" s="142"/>
      <c r="THS1" s="142"/>
      <c r="THT1" s="142"/>
      <c r="THU1" s="142"/>
      <c r="THV1" s="142"/>
      <c r="THW1" s="142"/>
      <c r="THX1" s="142"/>
      <c r="THY1" s="142"/>
      <c r="THZ1" s="142"/>
      <c r="TIA1" s="142"/>
      <c r="TIB1" s="142"/>
      <c r="TIC1" s="142"/>
      <c r="TID1" s="142"/>
      <c r="TIE1" s="142"/>
      <c r="TIF1" s="142"/>
      <c r="TIG1" s="142"/>
      <c r="TIH1" s="142"/>
      <c r="TII1" s="142"/>
      <c r="TIJ1" s="142"/>
      <c r="TIK1" s="142"/>
      <c r="TIL1" s="142"/>
      <c r="TIM1" s="142"/>
      <c r="TIN1" s="142"/>
      <c r="TIO1" s="142"/>
      <c r="TIP1" s="142"/>
      <c r="TIQ1" s="142"/>
      <c r="TIR1" s="142"/>
      <c r="TIS1" s="142"/>
      <c r="TIT1" s="142"/>
      <c r="TIU1" s="142"/>
      <c r="TIV1" s="142"/>
      <c r="TIW1" s="142"/>
      <c r="TIX1" s="142"/>
      <c r="TIY1" s="142"/>
      <c r="TIZ1" s="142"/>
      <c r="TJA1" s="142"/>
      <c r="TJB1" s="142"/>
      <c r="TJC1" s="142"/>
      <c r="TJD1" s="142"/>
      <c r="TJE1" s="142"/>
      <c r="TJF1" s="142"/>
      <c r="TJG1" s="142"/>
      <c r="TJH1" s="142"/>
      <c r="TJI1" s="142"/>
      <c r="TJJ1" s="142"/>
      <c r="TJK1" s="142"/>
      <c r="TJL1" s="142"/>
      <c r="TJM1" s="142"/>
      <c r="TJN1" s="142"/>
      <c r="TJO1" s="142"/>
      <c r="TJP1" s="142"/>
      <c r="TJQ1" s="142"/>
      <c r="TJR1" s="142"/>
      <c r="TJS1" s="142"/>
      <c r="TJT1" s="142"/>
      <c r="TJU1" s="142"/>
      <c r="TJV1" s="142"/>
      <c r="TJW1" s="142"/>
      <c r="TJX1" s="142"/>
      <c r="TJY1" s="142"/>
      <c r="TJZ1" s="142"/>
      <c r="TKA1" s="142"/>
      <c r="TKB1" s="142"/>
      <c r="TKC1" s="142"/>
      <c r="TKD1" s="142"/>
      <c r="TKE1" s="142"/>
      <c r="TKF1" s="142"/>
      <c r="TKG1" s="142"/>
      <c r="TKH1" s="142"/>
      <c r="TKI1" s="142"/>
      <c r="TKJ1" s="142"/>
      <c r="TKK1" s="142"/>
      <c r="TKL1" s="142"/>
      <c r="TKM1" s="142"/>
      <c r="TKN1" s="142"/>
      <c r="TKO1" s="142"/>
      <c r="TKP1" s="142"/>
      <c r="TKQ1" s="142"/>
      <c r="TKR1" s="142"/>
      <c r="TKS1" s="142"/>
      <c r="TKT1" s="142"/>
      <c r="TKU1" s="142"/>
      <c r="TKV1" s="142"/>
      <c r="TKW1" s="142"/>
      <c r="TKX1" s="142"/>
      <c r="TKY1" s="142"/>
      <c r="TKZ1" s="142"/>
      <c r="TLA1" s="142"/>
      <c r="TLB1" s="142"/>
      <c r="TLC1" s="142"/>
      <c r="TLD1" s="142"/>
      <c r="TLE1" s="142"/>
      <c r="TLF1" s="142"/>
      <c r="TLG1" s="142"/>
      <c r="TLH1" s="142"/>
      <c r="TLI1" s="142"/>
      <c r="TLJ1" s="142"/>
      <c r="TLK1" s="142"/>
      <c r="TLL1" s="142"/>
      <c r="TLM1" s="142"/>
      <c r="TLN1" s="142"/>
      <c r="TLO1" s="142"/>
      <c r="TLP1" s="142"/>
      <c r="TLQ1" s="142"/>
      <c r="TLR1" s="142"/>
      <c r="TLS1" s="142"/>
      <c r="TLT1" s="142"/>
      <c r="TLU1" s="142"/>
      <c r="TLV1" s="142"/>
      <c r="TLW1" s="142"/>
      <c r="TLX1" s="142"/>
      <c r="TLY1" s="142"/>
      <c r="TLZ1" s="142"/>
      <c r="TMA1" s="142"/>
      <c r="TMB1" s="142"/>
      <c r="TMC1" s="142"/>
      <c r="TMD1" s="142"/>
      <c r="TME1" s="142"/>
      <c r="TMF1" s="142"/>
      <c r="TMG1" s="142"/>
      <c r="TMH1" s="142"/>
      <c r="TMI1" s="142"/>
      <c r="TMJ1" s="142"/>
      <c r="TMK1" s="142"/>
      <c r="TML1" s="142"/>
      <c r="TMM1" s="142"/>
      <c r="TMN1" s="142"/>
      <c r="TMO1" s="142"/>
      <c r="TMP1" s="142"/>
      <c r="TMQ1" s="142"/>
      <c r="TMR1" s="142"/>
      <c r="TMS1" s="142"/>
      <c r="TMT1" s="142"/>
      <c r="TMU1" s="142"/>
      <c r="TMV1" s="142"/>
      <c r="TMW1" s="142"/>
      <c r="TMX1" s="142"/>
      <c r="TMY1" s="142"/>
      <c r="TMZ1" s="142"/>
      <c r="TNA1" s="142"/>
      <c r="TNB1" s="142"/>
      <c r="TNC1" s="142"/>
      <c r="TND1" s="142"/>
      <c r="TNE1" s="142"/>
      <c r="TNF1" s="142"/>
      <c r="TNG1" s="142"/>
      <c r="TNH1" s="142"/>
      <c r="TNI1" s="142"/>
      <c r="TNJ1" s="142"/>
      <c r="TNK1" s="142"/>
      <c r="TNL1" s="142"/>
      <c r="TNM1" s="142"/>
      <c r="TNN1" s="142"/>
      <c r="TNO1" s="142"/>
      <c r="TNP1" s="142"/>
      <c r="TNQ1" s="142"/>
      <c r="TNR1" s="142"/>
      <c r="TNS1" s="142"/>
      <c r="TNT1" s="142"/>
      <c r="TNU1" s="142"/>
      <c r="TNV1" s="142"/>
      <c r="TNW1" s="142"/>
      <c r="TNX1" s="142"/>
      <c r="TNY1" s="142"/>
      <c r="TNZ1" s="142"/>
      <c r="TOA1" s="142"/>
      <c r="TOB1" s="142"/>
      <c r="TOC1" s="142"/>
      <c r="TOD1" s="142"/>
      <c r="TOE1" s="142"/>
      <c r="TOF1" s="142"/>
      <c r="TOG1" s="142"/>
      <c r="TOH1" s="142"/>
      <c r="TOI1" s="142"/>
      <c r="TOJ1" s="142"/>
      <c r="TOK1" s="142"/>
      <c r="TOL1" s="142"/>
      <c r="TOM1" s="142"/>
      <c r="TON1" s="142"/>
      <c r="TOO1" s="142"/>
      <c r="TOP1" s="142"/>
      <c r="TOQ1" s="142"/>
      <c r="TOR1" s="142"/>
      <c r="TOS1" s="142"/>
      <c r="TOT1" s="142"/>
      <c r="TOU1" s="142"/>
      <c r="TOV1" s="142"/>
      <c r="TOW1" s="142"/>
      <c r="TOX1" s="142"/>
      <c r="TOY1" s="142"/>
      <c r="TOZ1" s="142"/>
      <c r="TPA1" s="142"/>
      <c r="TPB1" s="142"/>
      <c r="TPC1" s="142"/>
      <c r="TPD1" s="142"/>
      <c r="TPE1" s="142"/>
      <c r="TPF1" s="142"/>
      <c r="TPG1" s="142"/>
      <c r="TPH1" s="142"/>
      <c r="TPI1" s="142"/>
      <c r="TPJ1" s="142"/>
      <c r="TPK1" s="142"/>
      <c r="TPL1" s="142"/>
      <c r="TPM1" s="142"/>
      <c r="TPN1" s="142"/>
      <c r="TPO1" s="142"/>
      <c r="TPP1" s="142"/>
      <c r="TPQ1" s="142"/>
      <c r="TPR1" s="142"/>
      <c r="TPS1" s="142"/>
      <c r="TPT1" s="142"/>
      <c r="TPU1" s="142"/>
      <c r="TPV1" s="142"/>
      <c r="TPW1" s="142"/>
      <c r="TPX1" s="142"/>
      <c r="TPY1" s="142"/>
      <c r="TPZ1" s="142"/>
      <c r="TQA1" s="142"/>
      <c r="TQB1" s="142"/>
      <c r="TQC1" s="142"/>
      <c r="TQD1" s="142"/>
      <c r="TQE1" s="142"/>
      <c r="TQF1" s="142"/>
      <c r="TQG1" s="142"/>
      <c r="TQH1" s="142"/>
      <c r="TQI1" s="142"/>
      <c r="TQJ1" s="142"/>
      <c r="TQK1" s="142"/>
      <c r="TQL1" s="142"/>
      <c r="TQM1" s="142"/>
      <c r="TQN1" s="142"/>
      <c r="TQO1" s="142"/>
      <c r="TQP1" s="142"/>
      <c r="TQQ1" s="142"/>
      <c r="TQR1" s="142"/>
      <c r="TQS1" s="142"/>
      <c r="TQT1" s="142"/>
      <c r="TQU1" s="142"/>
      <c r="TQV1" s="142"/>
      <c r="TQW1" s="142"/>
      <c r="TQX1" s="142"/>
      <c r="TQY1" s="142"/>
      <c r="TQZ1" s="142"/>
      <c r="TRA1" s="142"/>
      <c r="TRB1" s="142"/>
      <c r="TRC1" s="142"/>
      <c r="TRD1" s="142"/>
      <c r="TRE1" s="142"/>
      <c r="TRF1" s="142"/>
      <c r="TRG1" s="142"/>
      <c r="TRH1" s="142"/>
      <c r="TRI1" s="142"/>
      <c r="TRJ1" s="142"/>
      <c r="TRK1" s="142"/>
      <c r="TRL1" s="142"/>
      <c r="TRM1" s="142"/>
      <c r="TRN1" s="142"/>
      <c r="TRO1" s="142"/>
      <c r="TRP1" s="142"/>
      <c r="TRQ1" s="142"/>
      <c r="TRR1" s="142"/>
      <c r="TRS1" s="142"/>
      <c r="TRT1" s="142"/>
      <c r="TRU1" s="142"/>
      <c r="TRV1" s="142"/>
      <c r="TRW1" s="142"/>
      <c r="TRX1" s="142"/>
      <c r="TRY1" s="142"/>
      <c r="TRZ1" s="142"/>
      <c r="TSA1" s="142"/>
      <c r="TSB1" s="142"/>
      <c r="TSC1" s="142"/>
      <c r="TSD1" s="142"/>
      <c r="TSE1" s="142"/>
      <c r="TSF1" s="142"/>
      <c r="TSG1" s="142"/>
      <c r="TSH1" s="142"/>
      <c r="TSI1" s="142"/>
      <c r="TSJ1" s="142"/>
      <c r="TSK1" s="142"/>
      <c r="TSL1" s="142"/>
      <c r="TSM1" s="142"/>
      <c r="TSN1" s="142"/>
      <c r="TSO1" s="142"/>
      <c r="TSP1" s="142"/>
      <c r="TSQ1" s="142"/>
      <c r="TSR1" s="142"/>
      <c r="TSS1" s="142"/>
      <c r="TST1" s="142"/>
      <c r="TSU1" s="142"/>
      <c r="TSV1" s="142"/>
      <c r="TSW1" s="142"/>
      <c r="TSX1" s="142"/>
      <c r="TSY1" s="142"/>
      <c r="TSZ1" s="142"/>
      <c r="TTA1" s="142"/>
      <c r="TTB1" s="142"/>
      <c r="TTC1" s="142"/>
      <c r="TTD1" s="142"/>
      <c r="TTE1" s="142"/>
      <c r="TTF1" s="142"/>
      <c r="TTG1" s="142"/>
      <c r="TTH1" s="142"/>
      <c r="TTI1" s="142"/>
      <c r="TTJ1" s="142"/>
      <c r="TTK1" s="142"/>
      <c r="TTL1" s="142"/>
      <c r="TTM1" s="142"/>
      <c r="TTN1" s="142"/>
      <c r="TTO1" s="142"/>
      <c r="TTP1" s="142"/>
      <c r="TTQ1" s="142"/>
      <c r="TTR1" s="142"/>
      <c r="TTS1" s="142"/>
      <c r="TTT1" s="142"/>
      <c r="TTU1" s="142"/>
      <c r="TTV1" s="142"/>
      <c r="TTW1" s="142"/>
      <c r="TTX1" s="142"/>
      <c r="TTY1" s="142"/>
      <c r="TTZ1" s="142"/>
      <c r="TUA1" s="142"/>
      <c r="TUB1" s="142"/>
      <c r="TUC1" s="142"/>
      <c r="TUD1" s="142"/>
      <c r="TUE1" s="142"/>
      <c r="TUF1" s="142"/>
      <c r="TUG1" s="142"/>
      <c r="TUH1" s="142"/>
      <c r="TUI1" s="142"/>
      <c r="TUJ1" s="142"/>
      <c r="TUK1" s="142"/>
      <c r="TUL1" s="142"/>
      <c r="TUM1" s="142"/>
      <c r="TUN1" s="142"/>
      <c r="TUO1" s="142"/>
      <c r="TUP1" s="142"/>
      <c r="TUQ1" s="142"/>
      <c r="TUR1" s="142"/>
      <c r="TUS1" s="142"/>
      <c r="TUT1" s="142"/>
      <c r="TUU1" s="142"/>
      <c r="TUV1" s="142"/>
      <c r="TUW1" s="142"/>
      <c r="TUX1" s="142"/>
      <c r="TUY1" s="142"/>
      <c r="TUZ1" s="142"/>
      <c r="TVA1" s="142"/>
      <c r="TVB1" s="142"/>
      <c r="TVC1" s="142"/>
      <c r="TVD1" s="142"/>
      <c r="TVE1" s="142"/>
      <c r="TVF1" s="142"/>
      <c r="TVG1" s="142"/>
      <c r="TVH1" s="142"/>
      <c r="TVI1" s="142"/>
      <c r="TVJ1" s="142"/>
      <c r="TVK1" s="142"/>
      <c r="TVL1" s="142"/>
      <c r="TVM1" s="142"/>
      <c r="TVN1" s="142"/>
      <c r="TVO1" s="142"/>
      <c r="TVP1" s="142"/>
      <c r="TVQ1" s="142"/>
      <c r="TVR1" s="142"/>
      <c r="TVS1" s="142"/>
      <c r="TVT1" s="142"/>
      <c r="TVU1" s="142"/>
      <c r="TVV1" s="142"/>
      <c r="TVW1" s="142"/>
      <c r="TVX1" s="142"/>
      <c r="TVY1" s="142"/>
      <c r="TVZ1" s="142"/>
      <c r="TWA1" s="142"/>
      <c r="TWB1" s="142"/>
      <c r="TWC1" s="142"/>
      <c r="TWD1" s="142"/>
      <c r="TWE1" s="142"/>
      <c r="TWF1" s="142"/>
      <c r="TWG1" s="142"/>
      <c r="TWH1" s="142"/>
      <c r="TWI1" s="142"/>
      <c r="TWJ1" s="142"/>
      <c r="TWK1" s="142"/>
      <c r="TWL1" s="142"/>
      <c r="TWM1" s="142"/>
      <c r="TWN1" s="142"/>
      <c r="TWO1" s="142"/>
      <c r="TWP1" s="142"/>
      <c r="TWQ1" s="142"/>
      <c r="TWR1" s="142"/>
      <c r="TWS1" s="142"/>
      <c r="TWT1" s="142"/>
      <c r="TWU1" s="142"/>
      <c r="TWV1" s="142"/>
      <c r="TWW1" s="142"/>
      <c r="TWX1" s="142"/>
      <c r="TWY1" s="142"/>
      <c r="TWZ1" s="142"/>
      <c r="TXA1" s="142"/>
      <c r="TXB1" s="142"/>
      <c r="TXC1" s="142"/>
      <c r="TXD1" s="142"/>
      <c r="TXE1" s="142"/>
      <c r="TXF1" s="142"/>
      <c r="TXG1" s="142"/>
      <c r="TXH1" s="142"/>
      <c r="TXI1" s="142"/>
      <c r="TXJ1" s="142"/>
      <c r="TXK1" s="142"/>
      <c r="TXL1" s="142"/>
      <c r="TXM1" s="142"/>
      <c r="TXN1" s="142"/>
      <c r="TXO1" s="142"/>
      <c r="TXP1" s="142"/>
      <c r="TXQ1" s="142"/>
      <c r="TXR1" s="142"/>
      <c r="TXS1" s="142"/>
      <c r="TXT1" s="142"/>
      <c r="TXU1" s="142"/>
      <c r="TXV1" s="142"/>
      <c r="TXW1" s="142"/>
      <c r="TXX1" s="142"/>
      <c r="TXY1" s="142"/>
      <c r="TXZ1" s="142"/>
      <c r="TYA1" s="142"/>
      <c r="TYB1" s="142"/>
      <c r="TYC1" s="142"/>
      <c r="TYD1" s="142"/>
      <c r="TYE1" s="142"/>
      <c r="TYF1" s="142"/>
      <c r="TYG1" s="142"/>
      <c r="TYH1" s="142"/>
      <c r="TYI1" s="142"/>
      <c r="TYJ1" s="142"/>
      <c r="TYK1" s="142"/>
      <c r="TYL1" s="142"/>
      <c r="TYM1" s="142"/>
      <c r="TYN1" s="142"/>
      <c r="TYO1" s="142"/>
      <c r="TYP1" s="142"/>
      <c r="TYQ1" s="142"/>
      <c r="TYR1" s="142"/>
      <c r="TYS1" s="142"/>
      <c r="TYT1" s="142"/>
      <c r="TYU1" s="142"/>
      <c r="TYV1" s="142"/>
      <c r="TYW1" s="142"/>
      <c r="TYX1" s="142"/>
      <c r="TYY1" s="142"/>
      <c r="TYZ1" s="142"/>
      <c r="TZA1" s="142"/>
      <c r="TZB1" s="142"/>
      <c r="TZC1" s="142"/>
      <c r="TZD1" s="142"/>
      <c r="TZE1" s="142"/>
      <c r="TZF1" s="142"/>
      <c r="TZG1" s="142"/>
      <c r="TZH1" s="142"/>
      <c r="TZI1" s="142"/>
      <c r="TZJ1" s="142"/>
      <c r="TZK1" s="142"/>
      <c r="TZL1" s="142"/>
      <c r="TZM1" s="142"/>
      <c r="TZN1" s="142"/>
      <c r="TZO1" s="142"/>
      <c r="TZP1" s="142"/>
      <c r="TZQ1" s="142"/>
      <c r="TZR1" s="142"/>
      <c r="TZS1" s="142"/>
      <c r="TZT1" s="142"/>
      <c r="TZU1" s="142"/>
      <c r="TZV1" s="142"/>
      <c r="TZW1" s="142"/>
      <c r="TZX1" s="142"/>
      <c r="TZY1" s="142"/>
      <c r="TZZ1" s="142"/>
      <c r="UAA1" s="142"/>
      <c r="UAB1" s="142"/>
      <c r="UAC1" s="142"/>
      <c r="UAD1" s="142"/>
      <c r="UAE1" s="142"/>
      <c r="UAF1" s="142"/>
      <c r="UAG1" s="142"/>
      <c r="UAH1" s="142"/>
      <c r="UAI1" s="142"/>
      <c r="UAJ1" s="142"/>
      <c r="UAK1" s="142"/>
      <c r="UAL1" s="142"/>
      <c r="UAM1" s="142"/>
      <c r="UAN1" s="142"/>
      <c r="UAO1" s="142"/>
      <c r="UAP1" s="142"/>
      <c r="UAQ1" s="142"/>
      <c r="UAR1" s="142"/>
      <c r="UAS1" s="142"/>
      <c r="UAT1" s="142"/>
      <c r="UAU1" s="142"/>
      <c r="UAV1" s="142"/>
      <c r="UAW1" s="142"/>
      <c r="UAX1" s="142"/>
      <c r="UAY1" s="142"/>
      <c r="UAZ1" s="142"/>
      <c r="UBA1" s="142"/>
      <c r="UBB1" s="142"/>
      <c r="UBC1" s="142"/>
      <c r="UBD1" s="142"/>
      <c r="UBE1" s="142"/>
      <c r="UBF1" s="142"/>
      <c r="UBG1" s="142"/>
      <c r="UBH1" s="142"/>
      <c r="UBI1" s="142"/>
      <c r="UBJ1" s="142"/>
      <c r="UBK1" s="142"/>
      <c r="UBL1" s="142"/>
      <c r="UBM1" s="142"/>
      <c r="UBN1" s="142"/>
      <c r="UBO1" s="142"/>
      <c r="UBP1" s="142"/>
      <c r="UBQ1" s="142"/>
      <c r="UBR1" s="142"/>
      <c r="UBS1" s="142"/>
      <c r="UBT1" s="142"/>
      <c r="UBU1" s="142"/>
      <c r="UBV1" s="142"/>
      <c r="UBW1" s="142"/>
      <c r="UBX1" s="142"/>
      <c r="UBY1" s="142"/>
      <c r="UBZ1" s="142"/>
      <c r="UCA1" s="142"/>
      <c r="UCB1" s="142"/>
      <c r="UCC1" s="142"/>
      <c r="UCD1" s="142"/>
      <c r="UCE1" s="142"/>
      <c r="UCF1" s="142"/>
      <c r="UCG1" s="142"/>
      <c r="UCH1" s="142"/>
      <c r="UCI1" s="142"/>
      <c r="UCJ1" s="142"/>
      <c r="UCK1" s="142"/>
      <c r="UCL1" s="142"/>
      <c r="UCM1" s="142"/>
      <c r="UCN1" s="142"/>
      <c r="UCO1" s="142"/>
      <c r="UCP1" s="142"/>
      <c r="UCQ1" s="142"/>
      <c r="UCR1" s="142"/>
      <c r="UCS1" s="142"/>
      <c r="UCT1" s="142"/>
      <c r="UCU1" s="142"/>
      <c r="UCV1" s="142"/>
      <c r="UCW1" s="142"/>
      <c r="UCX1" s="142"/>
      <c r="UCY1" s="142"/>
      <c r="UCZ1" s="142"/>
      <c r="UDA1" s="142"/>
      <c r="UDB1" s="142"/>
      <c r="UDC1" s="142"/>
      <c r="UDD1" s="142"/>
      <c r="UDE1" s="142"/>
      <c r="UDF1" s="142"/>
      <c r="UDG1" s="142"/>
      <c r="UDH1" s="142"/>
      <c r="UDI1" s="142"/>
      <c r="UDJ1" s="142"/>
      <c r="UDK1" s="142"/>
      <c r="UDL1" s="142"/>
      <c r="UDM1" s="142"/>
      <c r="UDN1" s="142"/>
      <c r="UDO1" s="142"/>
      <c r="UDP1" s="142"/>
      <c r="UDQ1" s="142"/>
      <c r="UDR1" s="142"/>
      <c r="UDS1" s="142"/>
      <c r="UDT1" s="142"/>
      <c r="UDU1" s="142"/>
      <c r="UDV1" s="142"/>
      <c r="UDW1" s="142"/>
      <c r="UDX1" s="142"/>
      <c r="UDY1" s="142"/>
      <c r="UDZ1" s="142"/>
      <c r="UEA1" s="142"/>
      <c r="UEB1" s="142"/>
      <c r="UEC1" s="142"/>
      <c r="UED1" s="142"/>
      <c r="UEE1" s="142"/>
      <c r="UEF1" s="142"/>
      <c r="UEG1" s="142"/>
      <c r="UEH1" s="142"/>
      <c r="UEI1" s="142"/>
      <c r="UEJ1" s="142"/>
      <c r="UEK1" s="142"/>
      <c r="UEL1" s="142"/>
      <c r="UEM1" s="142"/>
      <c r="UEN1" s="142"/>
      <c r="UEO1" s="142"/>
      <c r="UEP1" s="142"/>
      <c r="UEQ1" s="142"/>
      <c r="UER1" s="142"/>
      <c r="UES1" s="142"/>
      <c r="UET1" s="142"/>
      <c r="UEU1" s="142"/>
      <c r="UEV1" s="142"/>
      <c r="UEW1" s="142"/>
      <c r="UEX1" s="142"/>
      <c r="UEY1" s="142"/>
      <c r="UEZ1" s="142"/>
      <c r="UFA1" s="142"/>
      <c r="UFB1" s="142"/>
      <c r="UFC1" s="142"/>
      <c r="UFD1" s="142"/>
      <c r="UFE1" s="142"/>
      <c r="UFF1" s="142"/>
      <c r="UFG1" s="142"/>
      <c r="UFH1" s="142"/>
      <c r="UFI1" s="142"/>
      <c r="UFJ1" s="142"/>
      <c r="UFK1" s="142"/>
      <c r="UFL1" s="142"/>
      <c r="UFM1" s="142"/>
      <c r="UFN1" s="142"/>
      <c r="UFO1" s="142"/>
      <c r="UFP1" s="142"/>
      <c r="UFQ1" s="142"/>
      <c r="UFR1" s="142"/>
      <c r="UFS1" s="142"/>
      <c r="UFT1" s="142"/>
      <c r="UFU1" s="142"/>
      <c r="UFV1" s="142"/>
      <c r="UFW1" s="142"/>
      <c r="UFX1" s="142"/>
      <c r="UFY1" s="142"/>
      <c r="UFZ1" s="142"/>
      <c r="UGA1" s="142"/>
      <c r="UGB1" s="142"/>
      <c r="UGC1" s="142"/>
      <c r="UGD1" s="142"/>
      <c r="UGE1" s="142"/>
      <c r="UGF1" s="142"/>
      <c r="UGG1" s="142"/>
      <c r="UGH1" s="142"/>
      <c r="UGI1" s="142"/>
      <c r="UGJ1" s="142"/>
      <c r="UGK1" s="142"/>
      <c r="UGL1" s="142"/>
      <c r="UGM1" s="142"/>
      <c r="UGN1" s="142"/>
      <c r="UGO1" s="142"/>
      <c r="UGP1" s="142"/>
      <c r="UGQ1" s="142"/>
      <c r="UGR1" s="142"/>
      <c r="UGS1" s="142"/>
      <c r="UGT1" s="142"/>
      <c r="UGU1" s="142"/>
      <c r="UGV1" s="142"/>
      <c r="UGW1" s="142"/>
      <c r="UGX1" s="142"/>
      <c r="UGY1" s="142"/>
      <c r="UGZ1" s="142"/>
      <c r="UHA1" s="142"/>
      <c r="UHB1" s="142"/>
      <c r="UHC1" s="142"/>
      <c r="UHD1" s="142"/>
      <c r="UHE1" s="142"/>
      <c r="UHF1" s="142"/>
      <c r="UHG1" s="142"/>
      <c r="UHH1" s="142"/>
      <c r="UHI1" s="142"/>
      <c r="UHJ1" s="142"/>
      <c r="UHK1" s="142"/>
      <c r="UHL1" s="142"/>
      <c r="UHM1" s="142"/>
      <c r="UHN1" s="142"/>
      <c r="UHO1" s="142"/>
      <c r="UHP1" s="142"/>
      <c r="UHQ1" s="142"/>
      <c r="UHR1" s="142"/>
      <c r="UHS1" s="142"/>
      <c r="UHT1" s="142"/>
      <c r="UHU1" s="142"/>
      <c r="UHV1" s="142"/>
      <c r="UHW1" s="142"/>
      <c r="UHX1" s="142"/>
      <c r="UHY1" s="142"/>
      <c r="UHZ1" s="142"/>
      <c r="UIA1" s="142"/>
      <c r="UIB1" s="142"/>
      <c r="UIC1" s="142"/>
      <c r="UID1" s="142"/>
      <c r="UIE1" s="142"/>
      <c r="UIF1" s="142"/>
      <c r="UIG1" s="142"/>
      <c r="UIH1" s="142"/>
      <c r="UII1" s="142"/>
      <c r="UIJ1" s="142"/>
      <c r="UIK1" s="142"/>
      <c r="UIL1" s="142"/>
      <c r="UIM1" s="142"/>
      <c r="UIN1" s="142"/>
      <c r="UIO1" s="142"/>
      <c r="UIP1" s="142"/>
      <c r="UIQ1" s="142"/>
      <c r="UIR1" s="142"/>
      <c r="UIS1" s="142"/>
      <c r="UIT1" s="142"/>
      <c r="UIU1" s="142"/>
      <c r="UIV1" s="142"/>
      <c r="UIW1" s="142"/>
      <c r="UIX1" s="142"/>
      <c r="UIY1" s="142"/>
      <c r="UIZ1" s="142"/>
      <c r="UJA1" s="142"/>
      <c r="UJB1" s="142"/>
      <c r="UJC1" s="142"/>
      <c r="UJD1" s="142"/>
      <c r="UJE1" s="142"/>
      <c r="UJF1" s="142"/>
      <c r="UJG1" s="142"/>
      <c r="UJH1" s="142"/>
      <c r="UJI1" s="142"/>
      <c r="UJJ1" s="142"/>
      <c r="UJK1" s="142"/>
      <c r="UJL1" s="142"/>
      <c r="UJM1" s="142"/>
      <c r="UJN1" s="142"/>
      <c r="UJO1" s="142"/>
      <c r="UJP1" s="142"/>
      <c r="UJQ1" s="142"/>
      <c r="UJR1" s="142"/>
      <c r="UJS1" s="142"/>
      <c r="UJT1" s="142"/>
      <c r="UJU1" s="142"/>
      <c r="UJV1" s="142"/>
      <c r="UJW1" s="142"/>
      <c r="UJX1" s="142"/>
      <c r="UJY1" s="142"/>
      <c r="UJZ1" s="142"/>
      <c r="UKA1" s="142"/>
      <c r="UKB1" s="142"/>
      <c r="UKC1" s="142"/>
      <c r="UKD1" s="142"/>
      <c r="UKE1" s="142"/>
      <c r="UKF1" s="142"/>
      <c r="UKG1" s="142"/>
      <c r="UKH1" s="142"/>
      <c r="UKI1" s="142"/>
      <c r="UKJ1" s="142"/>
      <c r="UKK1" s="142"/>
      <c r="UKL1" s="142"/>
      <c r="UKM1" s="142"/>
      <c r="UKN1" s="142"/>
      <c r="UKO1" s="142"/>
      <c r="UKP1" s="142"/>
      <c r="UKQ1" s="142"/>
      <c r="UKR1" s="142"/>
      <c r="UKS1" s="142"/>
      <c r="UKT1" s="142"/>
      <c r="UKU1" s="142"/>
      <c r="UKV1" s="142"/>
      <c r="UKW1" s="142"/>
      <c r="UKX1" s="142"/>
      <c r="UKY1" s="142"/>
      <c r="UKZ1" s="142"/>
      <c r="ULA1" s="142"/>
      <c r="ULB1" s="142"/>
      <c r="ULC1" s="142"/>
      <c r="ULD1" s="142"/>
      <c r="ULE1" s="142"/>
      <c r="ULF1" s="142"/>
      <c r="ULG1" s="142"/>
      <c r="ULH1" s="142"/>
      <c r="ULI1" s="142"/>
      <c r="ULJ1" s="142"/>
      <c r="ULK1" s="142"/>
      <c r="ULL1" s="142"/>
      <c r="ULM1" s="142"/>
      <c r="ULN1" s="142"/>
      <c r="ULO1" s="142"/>
      <c r="ULP1" s="142"/>
      <c r="ULQ1" s="142"/>
      <c r="ULR1" s="142"/>
      <c r="ULS1" s="142"/>
      <c r="ULT1" s="142"/>
      <c r="ULU1" s="142"/>
      <c r="ULV1" s="142"/>
      <c r="ULW1" s="142"/>
      <c r="ULX1" s="142"/>
      <c r="ULY1" s="142"/>
      <c r="ULZ1" s="142"/>
      <c r="UMA1" s="142"/>
      <c r="UMB1" s="142"/>
      <c r="UMC1" s="142"/>
      <c r="UMD1" s="142"/>
      <c r="UME1" s="142"/>
      <c r="UMF1" s="142"/>
      <c r="UMG1" s="142"/>
      <c r="UMH1" s="142"/>
      <c r="UMI1" s="142"/>
      <c r="UMJ1" s="142"/>
      <c r="UMK1" s="142"/>
      <c r="UML1" s="142"/>
      <c r="UMM1" s="142"/>
      <c r="UMN1" s="142"/>
      <c r="UMO1" s="142"/>
      <c r="UMP1" s="142"/>
      <c r="UMQ1" s="142"/>
      <c r="UMR1" s="142"/>
      <c r="UMS1" s="142"/>
      <c r="UMT1" s="142"/>
      <c r="UMU1" s="142"/>
      <c r="UMV1" s="142"/>
      <c r="UMW1" s="142"/>
      <c r="UMX1" s="142"/>
      <c r="UMY1" s="142"/>
      <c r="UMZ1" s="142"/>
      <c r="UNA1" s="142"/>
      <c r="UNB1" s="142"/>
      <c r="UNC1" s="142"/>
      <c r="UND1" s="142"/>
      <c r="UNE1" s="142"/>
      <c r="UNF1" s="142"/>
      <c r="UNG1" s="142"/>
      <c r="UNH1" s="142"/>
      <c r="UNI1" s="142"/>
      <c r="UNJ1" s="142"/>
      <c r="UNK1" s="142"/>
      <c r="UNL1" s="142"/>
      <c r="UNM1" s="142"/>
      <c r="UNN1" s="142"/>
      <c r="UNO1" s="142"/>
      <c r="UNP1" s="142"/>
      <c r="UNQ1" s="142"/>
      <c r="UNR1" s="142"/>
      <c r="UNS1" s="142"/>
      <c r="UNT1" s="142"/>
      <c r="UNU1" s="142"/>
      <c r="UNV1" s="142"/>
      <c r="UNW1" s="142"/>
      <c r="UNX1" s="142"/>
      <c r="UNY1" s="142"/>
      <c r="UNZ1" s="142"/>
      <c r="UOA1" s="142"/>
      <c r="UOB1" s="142"/>
      <c r="UOC1" s="142"/>
      <c r="UOD1" s="142"/>
      <c r="UOE1" s="142"/>
      <c r="UOF1" s="142"/>
      <c r="UOG1" s="142"/>
      <c r="UOH1" s="142"/>
      <c r="UOI1" s="142"/>
      <c r="UOJ1" s="142"/>
      <c r="UOK1" s="142"/>
      <c r="UOL1" s="142"/>
      <c r="UOM1" s="142"/>
      <c r="UON1" s="142"/>
      <c r="UOO1" s="142"/>
      <c r="UOP1" s="142"/>
      <c r="UOQ1" s="142"/>
      <c r="UOR1" s="142"/>
      <c r="UOS1" s="142"/>
      <c r="UOT1" s="142"/>
      <c r="UOU1" s="142"/>
      <c r="UOV1" s="142"/>
      <c r="UOW1" s="142"/>
      <c r="UOX1" s="142"/>
      <c r="UOY1" s="142"/>
      <c r="UOZ1" s="142"/>
      <c r="UPA1" s="142"/>
      <c r="UPB1" s="142"/>
      <c r="UPC1" s="142"/>
      <c r="UPD1" s="142"/>
      <c r="UPE1" s="142"/>
      <c r="UPF1" s="142"/>
      <c r="UPG1" s="142"/>
      <c r="UPH1" s="142"/>
      <c r="UPI1" s="142"/>
      <c r="UPJ1" s="142"/>
      <c r="UPK1" s="142"/>
      <c r="UPL1" s="142"/>
      <c r="UPM1" s="142"/>
      <c r="UPN1" s="142"/>
      <c r="UPO1" s="142"/>
      <c r="UPP1" s="142"/>
      <c r="UPQ1" s="142"/>
      <c r="UPR1" s="142"/>
      <c r="UPS1" s="142"/>
      <c r="UPT1" s="142"/>
      <c r="UPU1" s="142"/>
      <c r="UPV1" s="142"/>
      <c r="UPW1" s="142"/>
      <c r="UPX1" s="142"/>
      <c r="UPY1" s="142"/>
      <c r="UPZ1" s="142"/>
      <c r="UQA1" s="142"/>
      <c r="UQB1" s="142"/>
      <c r="UQC1" s="142"/>
      <c r="UQD1" s="142"/>
      <c r="UQE1" s="142"/>
      <c r="UQF1" s="142"/>
      <c r="UQG1" s="142"/>
      <c r="UQH1" s="142"/>
      <c r="UQI1" s="142"/>
      <c r="UQJ1" s="142"/>
      <c r="UQK1" s="142"/>
      <c r="UQL1" s="142"/>
      <c r="UQM1" s="142"/>
      <c r="UQN1" s="142"/>
      <c r="UQO1" s="142"/>
      <c r="UQP1" s="142"/>
      <c r="UQQ1" s="142"/>
      <c r="UQR1" s="142"/>
      <c r="UQS1" s="142"/>
      <c r="UQT1" s="142"/>
      <c r="UQU1" s="142"/>
      <c r="UQV1" s="142"/>
      <c r="UQW1" s="142"/>
      <c r="UQX1" s="142"/>
      <c r="UQY1" s="142"/>
      <c r="UQZ1" s="142"/>
      <c r="URA1" s="142"/>
      <c r="URB1" s="142"/>
      <c r="URC1" s="142"/>
      <c r="URD1" s="142"/>
      <c r="URE1" s="142"/>
      <c r="URF1" s="142"/>
      <c r="URG1" s="142"/>
      <c r="URH1" s="142"/>
      <c r="URI1" s="142"/>
      <c r="URJ1" s="142"/>
      <c r="URK1" s="142"/>
      <c r="URL1" s="142"/>
      <c r="URM1" s="142"/>
      <c r="URN1" s="142"/>
      <c r="URO1" s="142"/>
      <c r="URP1" s="142"/>
      <c r="URQ1" s="142"/>
      <c r="URR1" s="142"/>
      <c r="URS1" s="142"/>
      <c r="URT1" s="142"/>
      <c r="URU1" s="142"/>
      <c r="URV1" s="142"/>
      <c r="URW1" s="142"/>
      <c r="URX1" s="142"/>
      <c r="URY1" s="142"/>
      <c r="URZ1" s="142"/>
      <c r="USA1" s="142"/>
      <c r="USB1" s="142"/>
      <c r="USC1" s="142"/>
      <c r="USD1" s="142"/>
      <c r="USE1" s="142"/>
      <c r="USF1" s="142"/>
      <c r="USG1" s="142"/>
      <c r="USH1" s="142"/>
      <c r="USI1" s="142"/>
      <c r="USJ1" s="142"/>
      <c r="USK1" s="142"/>
      <c r="USL1" s="142"/>
      <c r="USM1" s="142"/>
      <c r="USN1" s="142"/>
      <c r="USO1" s="142"/>
      <c r="USP1" s="142"/>
      <c r="USQ1" s="142"/>
      <c r="USR1" s="142"/>
      <c r="USS1" s="142"/>
      <c r="UST1" s="142"/>
      <c r="USU1" s="142"/>
      <c r="USV1" s="142"/>
      <c r="USW1" s="142"/>
      <c r="USX1" s="142"/>
      <c r="USY1" s="142"/>
      <c r="USZ1" s="142"/>
      <c r="UTA1" s="142"/>
      <c r="UTB1" s="142"/>
      <c r="UTC1" s="142"/>
      <c r="UTD1" s="142"/>
      <c r="UTE1" s="142"/>
      <c r="UTF1" s="142"/>
      <c r="UTG1" s="142"/>
      <c r="UTH1" s="142"/>
      <c r="UTI1" s="142"/>
      <c r="UTJ1" s="142"/>
      <c r="UTK1" s="142"/>
      <c r="UTL1" s="142"/>
      <c r="UTM1" s="142"/>
      <c r="UTN1" s="142"/>
      <c r="UTO1" s="142"/>
      <c r="UTP1" s="142"/>
      <c r="UTQ1" s="142"/>
      <c r="UTR1" s="142"/>
      <c r="UTS1" s="142"/>
      <c r="UTT1" s="142"/>
      <c r="UTU1" s="142"/>
      <c r="UTV1" s="142"/>
      <c r="UTW1" s="142"/>
      <c r="UTX1" s="142"/>
      <c r="UTY1" s="142"/>
      <c r="UTZ1" s="142"/>
      <c r="UUA1" s="142"/>
      <c r="UUB1" s="142"/>
      <c r="UUC1" s="142"/>
      <c r="UUD1" s="142"/>
      <c r="UUE1" s="142"/>
      <c r="UUF1" s="142"/>
      <c r="UUG1" s="142"/>
      <c r="UUH1" s="142"/>
      <c r="UUI1" s="142"/>
      <c r="UUJ1" s="142"/>
      <c r="UUK1" s="142"/>
      <c r="UUL1" s="142"/>
      <c r="UUM1" s="142"/>
      <c r="UUN1" s="142"/>
      <c r="UUO1" s="142"/>
      <c r="UUP1" s="142"/>
      <c r="UUQ1" s="142"/>
      <c r="UUR1" s="142"/>
      <c r="UUS1" s="142"/>
      <c r="UUT1" s="142"/>
      <c r="UUU1" s="142"/>
      <c r="UUV1" s="142"/>
      <c r="UUW1" s="142"/>
      <c r="UUX1" s="142"/>
      <c r="UUY1" s="142"/>
      <c r="UUZ1" s="142"/>
      <c r="UVA1" s="142"/>
      <c r="UVB1" s="142"/>
      <c r="UVC1" s="142"/>
      <c r="UVD1" s="142"/>
      <c r="UVE1" s="142"/>
      <c r="UVF1" s="142"/>
      <c r="UVG1" s="142"/>
      <c r="UVH1" s="142"/>
      <c r="UVI1" s="142"/>
      <c r="UVJ1" s="142"/>
      <c r="UVK1" s="142"/>
      <c r="UVL1" s="142"/>
      <c r="UVM1" s="142"/>
      <c r="UVN1" s="142"/>
      <c r="UVO1" s="142"/>
      <c r="UVP1" s="142"/>
      <c r="UVQ1" s="142"/>
      <c r="UVR1" s="142"/>
      <c r="UVS1" s="142"/>
      <c r="UVT1" s="142"/>
      <c r="UVU1" s="142"/>
      <c r="UVV1" s="142"/>
      <c r="UVW1" s="142"/>
      <c r="UVX1" s="142"/>
      <c r="UVY1" s="142"/>
      <c r="UVZ1" s="142"/>
      <c r="UWA1" s="142"/>
      <c r="UWB1" s="142"/>
      <c r="UWC1" s="142"/>
      <c r="UWD1" s="142"/>
      <c r="UWE1" s="142"/>
      <c r="UWF1" s="142"/>
      <c r="UWG1" s="142"/>
      <c r="UWH1" s="142"/>
      <c r="UWI1" s="142"/>
      <c r="UWJ1" s="142"/>
      <c r="UWK1" s="142"/>
      <c r="UWL1" s="142"/>
      <c r="UWM1" s="142"/>
      <c r="UWN1" s="142"/>
      <c r="UWO1" s="142"/>
      <c r="UWP1" s="142"/>
      <c r="UWQ1" s="142"/>
      <c r="UWR1" s="142"/>
      <c r="UWS1" s="142"/>
      <c r="UWT1" s="142"/>
      <c r="UWU1" s="142"/>
      <c r="UWV1" s="142"/>
      <c r="UWW1" s="142"/>
      <c r="UWX1" s="142"/>
      <c r="UWY1" s="142"/>
      <c r="UWZ1" s="142"/>
      <c r="UXA1" s="142"/>
      <c r="UXB1" s="142"/>
      <c r="UXC1" s="142"/>
      <c r="UXD1" s="142"/>
      <c r="UXE1" s="142"/>
      <c r="UXF1" s="142"/>
      <c r="UXG1" s="142"/>
      <c r="UXH1" s="142"/>
      <c r="UXI1" s="142"/>
      <c r="UXJ1" s="142"/>
      <c r="UXK1" s="142"/>
      <c r="UXL1" s="142"/>
      <c r="UXM1" s="142"/>
      <c r="UXN1" s="142"/>
      <c r="UXO1" s="142"/>
      <c r="UXP1" s="142"/>
      <c r="UXQ1" s="142"/>
      <c r="UXR1" s="142"/>
      <c r="UXS1" s="142"/>
      <c r="UXT1" s="142"/>
      <c r="UXU1" s="142"/>
      <c r="UXV1" s="142"/>
      <c r="UXW1" s="142"/>
      <c r="UXX1" s="142"/>
      <c r="UXY1" s="142"/>
      <c r="UXZ1" s="142"/>
      <c r="UYA1" s="142"/>
      <c r="UYB1" s="142"/>
      <c r="UYC1" s="142"/>
      <c r="UYD1" s="142"/>
      <c r="UYE1" s="142"/>
      <c r="UYF1" s="142"/>
      <c r="UYG1" s="142"/>
      <c r="UYH1" s="142"/>
      <c r="UYI1" s="142"/>
      <c r="UYJ1" s="142"/>
      <c r="UYK1" s="142"/>
      <c r="UYL1" s="142"/>
      <c r="UYM1" s="142"/>
      <c r="UYN1" s="142"/>
      <c r="UYO1" s="142"/>
      <c r="UYP1" s="142"/>
      <c r="UYQ1" s="142"/>
      <c r="UYR1" s="142"/>
      <c r="UYS1" s="142"/>
      <c r="UYT1" s="142"/>
      <c r="UYU1" s="142"/>
      <c r="UYV1" s="142"/>
      <c r="UYW1" s="142"/>
      <c r="UYX1" s="142"/>
      <c r="UYY1" s="142"/>
      <c r="UYZ1" s="142"/>
      <c r="UZA1" s="142"/>
      <c r="UZB1" s="142"/>
      <c r="UZC1" s="142"/>
      <c r="UZD1" s="142"/>
      <c r="UZE1" s="142"/>
      <c r="UZF1" s="142"/>
      <c r="UZG1" s="142"/>
      <c r="UZH1" s="142"/>
      <c r="UZI1" s="142"/>
      <c r="UZJ1" s="142"/>
      <c r="UZK1" s="142"/>
      <c r="UZL1" s="142"/>
      <c r="UZM1" s="142"/>
      <c r="UZN1" s="142"/>
      <c r="UZO1" s="142"/>
      <c r="UZP1" s="142"/>
      <c r="UZQ1" s="142"/>
      <c r="UZR1" s="142"/>
      <c r="UZS1" s="142"/>
      <c r="UZT1" s="142"/>
      <c r="UZU1" s="142"/>
      <c r="UZV1" s="142"/>
      <c r="UZW1" s="142"/>
      <c r="UZX1" s="142"/>
      <c r="UZY1" s="142"/>
      <c r="UZZ1" s="142"/>
      <c r="VAA1" s="142"/>
      <c r="VAB1" s="142"/>
      <c r="VAC1" s="142"/>
      <c r="VAD1" s="142"/>
      <c r="VAE1" s="142"/>
      <c r="VAF1" s="142"/>
      <c r="VAG1" s="142"/>
      <c r="VAH1" s="142"/>
      <c r="VAI1" s="142"/>
      <c r="VAJ1" s="142"/>
      <c r="VAK1" s="142"/>
      <c r="VAL1" s="142"/>
      <c r="VAM1" s="142"/>
      <c r="VAN1" s="142"/>
      <c r="VAO1" s="142"/>
      <c r="VAP1" s="142"/>
      <c r="VAQ1" s="142"/>
      <c r="VAR1" s="142"/>
      <c r="VAS1" s="142"/>
      <c r="VAT1" s="142"/>
      <c r="VAU1" s="142"/>
      <c r="VAV1" s="142"/>
      <c r="VAW1" s="142"/>
      <c r="VAX1" s="142"/>
      <c r="VAY1" s="142"/>
      <c r="VAZ1" s="142"/>
      <c r="VBA1" s="142"/>
      <c r="VBB1" s="142"/>
      <c r="VBC1" s="142"/>
      <c r="VBD1" s="142"/>
      <c r="VBE1" s="142"/>
      <c r="VBF1" s="142"/>
      <c r="VBG1" s="142"/>
      <c r="VBH1" s="142"/>
      <c r="VBI1" s="142"/>
      <c r="VBJ1" s="142"/>
      <c r="VBK1" s="142"/>
      <c r="VBL1" s="142"/>
      <c r="VBM1" s="142"/>
      <c r="VBN1" s="142"/>
      <c r="VBO1" s="142"/>
      <c r="VBP1" s="142"/>
      <c r="VBQ1" s="142"/>
      <c r="VBR1" s="142"/>
      <c r="VBS1" s="142"/>
      <c r="VBT1" s="142"/>
      <c r="VBU1" s="142"/>
      <c r="VBV1" s="142"/>
      <c r="VBW1" s="142"/>
      <c r="VBX1" s="142"/>
      <c r="VBY1" s="142"/>
      <c r="VBZ1" s="142"/>
      <c r="VCA1" s="142"/>
      <c r="VCB1" s="142"/>
      <c r="VCC1" s="142"/>
      <c r="VCD1" s="142"/>
      <c r="VCE1" s="142"/>
      <c r="VCF1" s="142"/>
      <c r="VCG1" s="142"/>
      <c r="VCH1" s="142"/>
      <c r="VCI1" s="142"/>
      <c r="VCJ1" s="142"/>
      <c r="VCK1" s="142"/>
      <c r="VCL1" s="142"/>
      <c r="VCM1" s="142"/>
      <c r="VCN1" s="142"/>
      <c r="VCO1" s="142"/>
      <c r="VCP1" s="142"/>
      <c r="VCQ1" s="142"/>
      <c r="VCR1" s="142"/>
      <c r="VCS1" s="142"/>
      <c r="VCT1" s="142"/>
      <c r="VCU1" s="142"/>
      <c r="VCV1" s="142"/>
      <c r="VCW1" s="142"/>
      <c r="VCX1" s="142"/>
      <c r="VCY1" s="142"/>
      <c r="VCZ1" s="142"/>
      <c r="VDA1" s="142"/>
      <c r="VDB1" s="142"/>
      <c r="VDC1" s="142"/>
      <c r="VDD1" s="142"/>
      <c r="VDE1" s="142"/>
      <c r="VDF1" s="142"/>
      <c r="VDG1" s="142"/>
      <c r="VDH1" s="142"/>
      <c r="VDI1" s="142"/>
      <c r="VDJ1" s="142"/>
      <c r="VDK1" s="142"/>
      <c r="VDL1" s="142"/>
      <c r="VDM1" s="142"/>
      <c r="VDN1" s="142"/>
      <c r="VDO1" s="142"/>
      <c r="VDP1" s="142"/>
      <c r="VDQ1" s="142"/>
      <c r="VDR1" s="142"/>
      <c r="VDS1" s="142"/>
      <c r="VDT1" s="142"/>
      <c r="VDU1" s="142"/>
      <c r="VDV1" s="142"/>
      <c r="VDW1" s="142"/>
      <c r="VDX1" s="142"/>
      <c r="VDY1" s="142"/>
      <c r="VDZ1" s="142"/>
      <c r="VEA1" s="142"/>
      <c r="VEB1" s="142"/>
      <c r="VEC1" s="142"/>
      <c r="VED1" s="142"/>
      <c r="VEE1" s="142"/>
      <c r="VEF1" s="142"/>
      <c r="VEG1" s="142"/>
      <c r="VEH1" s="142"/>
      <c r="VEI1" s="142"/>
      <c r="VEJ1" s="142"/>
      <c r="VEK1" s="142"/>
      <c r="VEL1" s="142"/>
      <c r="VEM1" s="142"/>
      <c r="VEN1" s="142"/>
      <c r="VEO1" s="142"/>
      <c r="VEP1" s="142"/>
      <c r="VEQ1" s="142"/>
      <c r="VER1" s="142"/>
      <c r="VES1" s="142"/>
      <c r="VET1" s="142"/>
      <c r="VEU1" s="142"/>
      <c r="VEV1" s="142"/>
      <c r="VEW1" s="142"/>
      <c r="VEX1" s="142"/>
      <c r="VEY1" s="142"/>
      <c r="VEZ1" s="142"/>
      <c r="VFA1" s="142"/>
      <c r="VFB1" s="142"/>
      <c r="VFC1" s="142"/>
      <c r="VFD1" s="142"/>
      <c r="VFE1" s="142"/>
      <c r="VFF1" s="142"/>
      <c r="VFG1" s="142"/>
      <c r="VFH1" s="142"/>
      <c r="VFI1" s="142"/>
      <c r="VFJ1" s="142"/>
      <c r="VFK1" s="142"/>
      <c r="VFL1" s="142"/>
      <c r="VFM1" s="142"/>
      <c r="VFN1" s="142"/>
      <c r="VFO1" s="142"/>
      <c r="VFP1" s="142"/>
      <c r="VFQ1" s="142"/>
      <c r="VFR1" s="142"/>
      <c r="VFS1" s="142"/>
      <c r="VFT1" s="142"/>
      <c r="VFU1" s="142"/>
      <c r="VFV1" s="142"/>
      <c r="VFW1" s="142"/>
      <c r="VFX1" s="142"/>
      <c r="VFY1" s="142"/>
      <c r="VFZ1" s="142"/>
      <c r="VGA1" s="142"/>
      <c r="VGB1" s="142"/>
      <c r="VGC1" s="142"/>
      <c r="VGD1" s="142"/>
      <c r="VGE1" s="142"/>
      <c r="VGF1" s="142"/>
      <c r="VGG1" s="142"/>
      <c r="VGH1" s="142"/>
      <c r="VGI1" s="142"/>
      <c r="VGJ1" s="142"/>
      <c r="VGK1" s="142"/>
      <c r="VGL1" s="142"/>
      <c r="VGM1" s="142"/>
      <c r="VGN1" s="142"/>
      <c r="VGO1" s="142"/>
      <c r="VGP1" s="142"/>
      <c r="VGQ1" s="142"/>
      <c r="VGR1" s="142"/>
      <c r="VGS1" s="142"/>
      <c r="VGT1" s="142"/>
      <c r="VGU1" s="142"/>
      <c r="VGV1" s="142"/>
      <c r="VGW1" s="142"/>
      <c r="VGX1" s="142"/>
      <c r="VGY1" s="142"/>
      <c r="VGZ1" s="142"/>
      <c r="VHA1" s="142"/>
      <c r="VHB1" s="142"/>
      <c r="VHC1" s="142"/>
      <c r="VHD1" s="142"/>
      <c r="VHE1" s="142"/>
      <c r="VHF1" s="142"/>
      <c r="VHG1" s="142"/>
      <c r="VHH1" s="142"/>
      <c r="VHI1" s="142"/>
      <c r="VHJ1" s="142"/>
      <c r="VHK1" s="142"/>
      <c r="VHL1" s="142"/>
      <c r="VHM1" s="142"/>
      <c r="VHN1" s="142"/>
      <c r="VHO1" s="142"/>
      <c r="VHP1" s="142"/>
      <c r="VHQ1" s="142"/>
      <c r="VHR1" s="142"/>
      <c r="VHS1" s="142"/>
      <c r="VHT1" s="142"/>
      <c r="VHU1" s="142"/>
      <c r="VHV1" s="142"/>
      <c r="VHW1" s="142"/>
      <c r="VHX1" s="142"/>
      <c r="VHY1" s="142"/>
      <c r="VHZ1" s="142"/>
      <c r="VIA1" s="142"/>
      <c r="VIB1" s="142"/>
      <c r="VIC1" s="142"/>
      <c r="VID1" s="142"/>
      <c r="VIE1" s="142"/>
      <c r="VIF1" s="142"/>
      <c r="VIG1" s="142"/>
      <c r="VIH1" s="142"/>
      <c r="VII1" s="142"/>
      <c r="VIJ1" s="142"/>
      <c r="VIK1" s="142"/>
      <c r="VIL1" s="142"/>
      <c r="VIM1" s="142"/>
      <c r="VIN1" s="142"/>
      <c r="VIO1" s="142"/>
      <c r="VIP1" s="142"/>
      <c r="VIQ1" s="142"/>
      <c r="VIR1" s="142"/>
      <c r="VIS1" s="142"/>
      <c r="VIT1" s="142"/>
      <c r="VIU1" s="142"/>
      <c r="VIV1" s="142"/>
      <c r="VIW1" s="142"/>
      <c r="VIX1" s="142"/>
      <c r="VIY1" s="142"/>
      <c r="VIZ1" s="142"/>
      <c r="VJA1" s="142"/>
      <c r="VJB1" s="142"/>
      <c r="VJC1" s="142"/>
      <c r="VJD1" s="142"/>
      <c r="VJE1" s="142"/>
      <c r="VJF1" s="142"/>
      <c r="VJG1" s="142"/>
      <c r="VJH1" s="142"/>
      <c r="VJI1" s="142"/>
      <c r="VJJ1" s="142"/>
      <c r="VJK1" s="142"/>
      <c r="VJL1" s="142"/>
      <c r="VJM1" s="142"/>
      <c r="VJN1" s="142"/>
      <c r="VJO1" s="142"/>
      <c r="VJP1" s="142"/>
      <c r="VJQ1" s="142"/>
      <c r="VJR1" s="142"/>
      <c r="VJS1" s="142"/>
      <c r="VJT1" s="142"/>
      <c r="VJU1" s="142"/>
      <c r="VJV1" s="142"/>
      <c r="VJW1" s="142"/>
      <c r="VJX1" s="142"/>
      <c r="VJY1" s="142"/>
      <c r="VJZ1" s="142"/>
      <c r="VKA1" s="142"/>
      <c r="VKB1" s="142"/>
      <c r="VKC1" s="142"/>
      <c r="VKD1" s="142"/>
      <c r="VKE1" s="142"/>
      <c r="VKF1" s="142"/>
      <c r="VKG1" s="142"/>
      <c r="VKH1" s="142"/>
      <c r="VKI1" s="142"/>
      <c r="VKJ1" s="142"/>
      <c r="VKK1" s="142"/>
      <c r="VKL1" s="142"/>
      <c r="VKM1" s="142"/>
      <c r="VKN1" s="142"/>
      <c r="VKO1" s="142"/>
      <c r="VKP1" s="142"/>
      <c r="VKQ1" s="142"/>
      <c r="VKR1" s="142"/>
      <c r="VKS1" s="142"/>
      <c r="VKT1" s="142"/>
      <c r="VKU1" s="142"/>
      <c r="VKV1" s="142"/>
      <c r="VKW1" s="142"/>
      <c r="VKX1" s="142"/>
      <c r="VKY1" s="142"/>
      <c r="VKZ1" s="142"/>
      <c r="VLA1" s="142"/>
      <c r="VLB1" s="142"/>
      <c r="VLC1" s="142"/>
      <c r="VLD1" s="142"/>
      <c r="VLE1" s="142"/>
      <c r="VLF1" s="142"/>
      <c r="VLG1" s="142"/>
      <c r="VLH1" s="142"/>
      <c r="VLI1" s="142"/>
      <c r="VLJ1" s="142"/>
      <c r="VLK1" s="142"/>
      <c r="VLL1" s="142"/>
      <c r="VLM1" s="142"/>
      <c r="VLN1" s="142"/>
      <c r="VLO1" s="142"/>
      <c r="VLP1" s="142"/>
      <c r="VLQ1" s="142"/>
      <c r="VLR1" s="142"/>
      <c r="VLS1" s="142"/>
      <c r="VLT1" s="142"/>
      <c r="VLU1" s="142"/>
      <c r="VLV1" s="142"/>
      <c r="VLW1" s="142"/>
      <c r="VLX1" s="142"/>
      <c r="VLY1" s="142"/>
      <c r="VLZ1" s="142"/>
      <c r="VMA1" s="142"/>
      <c r="VMB1" s="142"/>
      <c r="VMC1" s="142"/>
      <c r="VMD1" s="142"/>
      <c r="VME1" s="142"/>
      <c r="VMF1" s="142"/>
      <c r="VMG1" s="142"/>
      <c r="VMH1" s="142"/>
      <c r="VMI1" s="142"/>
      <c r="VMJ1" s="142"/>
      <c r="VMK1" s="142"/>
      <c r="VML1" s="142"/>
      <c r="VMM1" s="142"/>
      <c r="VMN1" s="142"/>
      <c r="VMO1" s="142"/>
      <c r="VMP1" s="142"/>
      <c r="VMQ1" s="142"/>
      <c r="VMR1" s="142"/>
      <c r="VMS1" s="142"/>
      <c r="VMT1" s="142"/>
      <c r="VMU1" s="142"/>
      <c r="VMV1" s="142"/>
      <c r="VMW1" s="142"/>
      <c r="VMX1" s="142"/>
      <c r="VMY1" s="142"/>
      <c r="VMZ1" s="142"/>
      <c r="VNA1" s="142"/>
      <c r="VNB1" s="142"/>
      <c r="VNC1" s="142"/>
      <c r="VND1" s="142"/>
      <c r="VNE1" s="142"/>
      <c r="VNF1" s="142"/>
      <c r="VNG1" s="142"/>
      <c r="VNH1" s="142"/>
      <c r="VNI1" s="142"/>
      <c r="VNJ1" s="142"/>
      <c r="VNK1" s="142"/>
      <c r="VNL1" s="142"/>
      <c r="VNM1" s="142"/>
      <c r="VNN1" s="142"/>
      <c r="VNO1" s="142"/>
      <c r="VNP1" s="142"/>
      <c r="VNQ1" s="142"/>
      <c r="VNR1" s="142"/>
      <c r="VNS1" s="142"/>
      <c r="VNT1" s="142"/>
      <c r="VNU1" s="142"/>
      <c r="VNV1" s="142"/>
      <c r="VNW1" s="142"/>
      <c r="VNX1" s="142"/>
      <c r="VNY1" s="142"/>
      <c r="VNZ1" s="142"/>
      <c r="VOA1" s="142"/>
      <c r="VOB1" s="142"/>
      <c r="VOC1" s="142"/>
      <c r="VOD1" s="142"/>
      <c r="VOE1" s="142"/>
      <c r="VOF1" s="142"/>
      <c r="VOG1" s="142"/>
      <c r="VOH1" s="142"/>
      <c r="VOI1" s="142"/>
      <c r="VOJ1" s="142"/>
      <c r="VOK1" s="142"/>
      <c r="VOL1" s="142"/>
      <c r="VOM1" s="142"/>
      <c r="VON1" s="142"/>
      <c r="VOO1" s="142"/>
      <c r="VOP1" s="142"/>
      <c r="VOQ1" s="142"/>
      <c r="VOR1" s="142"/>
      <c r="VOS1" s="142"/>
      <c r="VOT1" s="142"/>
      <c r="VOU1" s="142"/>
      <c r="VOV1" s="142"/>
      <c r="VOW1" s="142"/>
      <c r="VOX1" s="142"/>
      <c r="VOY1" s="142"/>
      <c r="VOZ1" s="142"/>
      <c r="VPA1" s="142"/>
      <c r="VPB1" s="142"/>
      <c r="VPC1" s="142"/>
      <c r="VPD1" s="142"/>
      <c r="VPE1" s="142"/>
      <c r="VPF1" s="142"/>
      <c r="VPG1" s="142"/>
      <c r="VPH1" s="142"/>
      <c r="VPI1" s="142"/>
      <c r="VPJ1" s="142"/>
      <c r="VPK1" s="142"/>
      <c r="VPL1" s="142"/>
      <c r="VPM1" s="142"/>
      <c r="VPN1" s="142"/>
      <c r="VPO1" s="142"/>
      <c r="VPP1" s="142"/>
      <c r="VPQ1" s="142"/>
      <c r="VPR1" s="142"/>
      <c r="VPS1" s="142"/>
      <c r="VPT1" s="142"/>
      <c r="VPU1" s="142"/>
      <c r="VPV1" s="142"/>
      <c r="VPW1" s="142"/>
      <c r="VPX1" s="142"/>
      <c r="VPY1" s="142"/>
      <c r="VPZ1" s="142"/>
      <c r="VQA1" s="142"/>
      <c r="VQB1" s="142"/>
      <c r="VQC1" s="142"/>
      <c r="VQD1" s="142"/>
      <c r="VQE1" s="142"/>
      <c r="VQF1" s="142"/>
      <c r="VQG1" s="142"/>
      <c r="VQH1" s="142"/>
      <c r="VQI1" s="142"/>
      <c r="VQJ1" s="142"/>
      <c r="VQK1" s="142"/>
      <c r="VQL1" s="142"/>
      <c r="VQM1" s="142"/>
      <c r="VQN1" s="142"/>
      <c r="VQO1" s="142"/>
      <c r="VQP1" s="142"/>
      <c r="VQQ1" s="142"/>
      <c r="VQR1" s="142"/>
      <c r="VQS1" s="142"/>
      <c r="VQT1" s="142"/>
      <c r="VQU1" s="142"/>
      <c r="VQV1" s="142"/>
      <c r="VQW1" s="142"/>
      <c r="VQX1" s="142"/>
      <c r="VQY1" s="142"/>
      <c r="VQZ1" s="142"/>
      <c r="VRA1" s="142"/>
      <c r="VRB1" s="142"/>
      <c r="VRC1" s="142"/>
      <c r="VRD1" s="142"/>
      <c r="VRE1" s="142"/>
      <c r="VRF1" s="142"/>
      <c r="VRG1" s="142"/>
      <c r="VRH1" s="142"/>
      <c r="VRI1" s="142"/>
      <c r="VRJ1" s="142"/>
      <c r="VRK1" s="142"/>
      <c r="VRL1" s="142"/>
      <c r="VRM1" s="142"/>
      <c r="VRN1" s="142"/>
      <c r="VRO1" s="142"/>
      <c r="VRP1" s="142"/>
      <c r="VRQ1" s="142"/>
      <c r="VRR1" s="142"/>
      <c r="VRS1" s="142"/>
      <c r="VRT1" s="142"/>
      <c r="VRU1" s="142"/>
      <c r="VRV1" s="142"/>
      <c r="VRW1" s="142"/>
      <c r="VRX1" s="142"/>
      <c r="VRY1" s="142"/>
      <c r="VRZ1" s="142"/>
      <c r="VSA1" s="142"/>
      <c r="VSB1" s="142"/>
      <c r="VSC1" s="142"/>
      <c r="VSD1" s="142"/>
      <c r="VSE1" s="142"/>
      <c r="VSF1" s="142"/>
      <c r="VSG1" s="142"/>
      <c r="VSH1" s="142"/>
      <c r="VSI1" s="142"/>
      <c r="VSJ1" s="142"/>
      <c r="VSK1" s="142"/>
      <c r="VSL1" s="142"/>
      <c r="VSM1" s="142"/>
      <c r="VSN1" s="142"/>
      <c r="VSO1" s="142"/>
      <c r="VSP1" s="142"/>
      <c r="VSQ1" s="142"/>
      <c r="VSR1" s="142"/>
      <c r="VSS1" s="142"/>
      <c r="VST1" s="142"/>
      <c r="VSU1" s="142"/>
      <c r="VSV1" s="142"/>
      <c r="VSW1" s="142"/>
      <c r="VSX1" s="142"/>
      <c r="VSY1" s="142"/>
      <c r="VSZ1" s="142"/>
      <c r="VTA1" s="142"/>
      <c r="VTB1" s="142"/>
      <c r="VTC1" s="142"/>
      <c r="VTD1" s="142"/>
      <c r="VTE1" s="142"/>
      <c r="VTF1" s="142"/>
      <c r="VTG1" s="142"/>
      <c r="VTH1" s="142"/>
      <c r="VTI1" s="142"/>
      <c r="VTJ1" s="142"/>
      <c r="VTK1" s="142"/>
      <c r="VTL1" s="142"/>
      <c r="VTM1" s="142"/>
      <c r="VTN1" s="142"/>
      <c r="VTO1" s="142"/>
      <c r="VTP1" s="142"/>
      <c r="VTQ1" s="142"/>
      <c r="VTR1" s="142"/>
      <c r="VTS1" s="142"/>
      <c r="VTT1" s="142"/>
      <c r="VTU1" s="142"/>
      <c r="VTV1" s="142"/>
      <c r="VTW1" s="142"/>
      <c r="VTX1" s="142"/>
      <c r="VTY1" s="142"/>
      <c r="VTZ1" s="142"/>
      <c r="VUA1" s="142"/>
      <c r="VUB1" s="142"/>
      <c r="VUC1" s="142"/>
      <c r="VUD1" s="142"/>
      <c r="VUE1" s="142"/>
      <c r="VUF1" s="142"/>
      <c r="VUG1" s="142"/>
      <c r="VUH1" s="142"/>
      <c r="VUI1" s="142"/>
      <c r="VUJ1" s="142"/>
      <c r="VUK1" s="142"/>
      <c r="VUL1" s="142"/>
      <c r="VUM1" s="142"/>
      <c r="VUN1" s="142"/>
      <c r="VUO1" s="142"/>
      <c r="VUP1" s="142"/>
      <c r="VUQ1" s="142"/>
      <c r="VUR1" s="142"/>
      <c r="VUS1" s="142"/>
      <c r="VUT1" s="142"/>
      <c r="VUU1" s="142"/>
      <c r="VUV1" s="142"/>
      <c r="VUW1" s="142"/>
      <c r="VUX1" s="142"/>
      <c r="VUY1" s="142"/>
      <c r="VUZ1" s="142"/>
      <c r="VVA1" s="142"/>
      <c r="VVB1" s="142"/>
      <c r="VVC1" s="142"/>
      <c r="VVD1" s="142"/>
      <c r="VVE1" s="142"/>
      <c r="VVF1" s="142"/>
      <c r="VVG1" s="142"/>
      <c r="VVH1" s="142"/>
      <c r="VVI1" s="142"/>
      <c r="VVJ1" s="142"/>
      <c r="VVK1" s="142"/>
      <c r="VVL1" s="142"/>
      <c r="VVM1" s="142"/>
      <c r="VVN1" s="142"/>
      <c r="VVO1" s="142"/>
      <c r="VVP1" s="142"/>
      <c r="VVQ1" s="142"/>
      <c r="VVR1" s="142"/>
      <c r="VVS1" s="142"/>
      <c r="VVT1" s="142"/>
      <c r="VVU1" s="142"/>
      <c r="VVV1" s="142"/>
      <c r="VVW1" s="142"/>
      <c r="VVX1" s="142"/>
      <c r="VVY1" s="142"/>
      <c r="VVZ1" s="142"/>
      <c r="VWA1" s="142"/>
      <c r="VWB1" s="142"/>
      <c r="VWC1" s="142"/>
      <c r="VWD1" s="142"/>
      <c r="VWE1" s="142"/>
      <c r="VWF1" s="142"/>
      <c r="VWG1" s="142"/>
      <c r="VWH1" s="142"/>
      <c r="VWI1" s="142"/>
      <c r="VWJ1" s="142"/>
      <c r="VWK1" s="142"/>
      <c r="VWL1" s="142"/>
      <c r="VWM1" s="142"/>
      <c r="VWN1" s="142"/>
      <c r="VWO1" s="142"/>
      <c r="VWP1" s="142"/>
      <c r="VWQ1" s="142"/>
      <c r="VWR1" s="142"/>
      <c r="VWS1" s="142"/>
      <c r="VWT1" s="142"/>
      <c r="VWU1" s="142"/>
      <c r="VWV1" s="142"/>
      <c r="VWW1" s="142"/>
      <c r="VWX1" s="142"/>
      <c r="VWY1" s="142"/>
      <c r="VWZ1" s="142"/>
      <c r="VXA1" s="142"/>
      <c r="VXB1" s="142"/>
      <c r="VXC1" s="142"/>
      <c r="VXD1" s="142"/>
      <c r="VXE1" s="142"/>
      <c r="VXF1" s="142"/>
      <c r="VXG1" s="142"/>
      <c r="VXH1" s="142"/>
      <c r="VXI1" s="142"/>
      <c r="VXJ1" s="142"/>
      <c r="VXK1" s="142"/>
      <c r="VXL1" s="142"/>
      <c r="VXM1" s="142"/>
      <c r="VXN1" s="142"/>
      <c r="VXO1" s="142"/>
      <c r="VXP1" s="142"/>
      <c r="VXQ1" s="142"/>
      <c r="VXR1" s="142"/>
      <c r="VXS1" s="142"/>
      <c r="VXT1" s="142"/>
      <c r="VXU1" s="142"/>
      <c r="VXV1" s="142"/>
      <c r="VXW1" s="142"/>
      <c r="VXX1" s="142"/>
      <c r="VXY1" s="142"/>
      <c r="VXZ1" s="142"/>
      <c r="VYA1" s="142"/>
      <c r="VYB1" s="142"/>
      <c r="VYC1" s="142"/>
      <c r="VYD1" s="142"/>
      <c r="VYE1" s="142"/>
      <c r="VYF1" s="142"/>
      <c r="VYG1" s="142"/>
      <c r="VYH1" s="142"/>
      <c r="VYI1" s="142"/>
      <c r="VYJ1" s="142"/>
      <c r="VYK1" s="142"/>
      <c r="VYL1" s="142"/>
      <c r="VYM1" s="142"/>
      <c r="VYN1" s="142"/>
      <c r="VYO1" s="142"/>
      <c r="VYP1" s="142"/>
      <c r="VYQ1" s="142"/>
      <c r="VYR1" s="142"/>
      <c r="VYS1" s="142"/>
      <c r="VYT1" s="142"/>
      <c r="VYU1" s="142"/>
      <c r="VYV1" s="142"/>
      <c r="VYW1" s="142"/>
      <c r="VYX1" s="142"/>
      <c r="VYY1" s="142"/>
      <c r="VYZ1" s="142"/>
      <c r="VZA1" s="142"/>
      <c r="VZB1" s="142"/>
      <c r="VZC1" s="142"/>
      <c r="VZD1" s="142"/>
      <c r="VZE1" s="142"/>
      <c r="VZF1" s="142"/>
      <c r="VZG1" s="142"/>
      <c r="VZH1" s="142"/>
      <c r="VZI1" s="142"/>
      <c r="VZJ1" s="142"/>
      <c r="VZK1" s="142"/>
      <c r="VZL1" s="142"/>
      <c r="VZM1" s="142"/>
      <c r="VZN1" s="142"/>
      <c r="VZO1" s="142"/>
      <c r="VZP1" s="142"/>
      <c r="VZQ1" s="142"/>
      <c r="VZR1" s="142"/>
      <c r="VZS1" s="142"/>
      <c r="VZT1" s="142"/>
      <c r="VZU1" s="142"/>
      <c r="VZV1" s="142"/>
      <c r="VZW1" s="142"/>
      <c r="VZX1" s="142"/>
      <c r="VZY1" s="142"/>
      <c r="VZZ1" s="142"/>
      <c r="WAA1" s="142"/>
      <c r="WAB1" s="142"/>
      <c r="WAC1" s="142"/>
      <c r="WAD1" s="142"/>
      <c r="WAE1" s="142"/>
      <c r="WAF1" s="142"/>
      <c r="WAG1" s="142"/>
      <c r="WAH1" s="142"/>
      <c r="WAI1" s="142"/>
      <c r="WAJ1" s="142"/>
      <c r="WAK1" s="142"/>
      <c r="WAL1" s="142"/>
      <c r="WAM1" s="142"/>
      <c r="WAN1" s="142"/>
      <c r="WAO1" s="142"/>
      <c r="WAP1" s="142"/>
      <c r="WAQ1" s="142"/>
      <c r="WAR1" s="142"/>
      <c r="WAS1" s="142"/>
      <c r="WAT1" s="142"/>
      <c r="WAU1" s="142"/>
      <c r="WAV1" s="142"/>
      <c r="WAW1" s="142"/>
      <c r="WAX1" s="142"/>
      <c r="WAY1" s="142"/>
      <c r="WAZ1" s="142"/>
      <c r="WBA1" s="142"/>
      <c r="WBB1" s="142"/>
      <c r="WBC1" s="142"/>
      <c r="WBD1" s="142"/>
      <c r="WBE1" s="142"/>
      <c r="WBF1" s="142"/>
      <c r="WBG1" s="142"/>
      <c r="WBH1" s="142"/>
      <c r="WBI1" s="142"/>
      <c r="WBJ1" s="142"/>
      <c r="WBK1" s="142"/>
      <c r="WBL1" s="142"/>
      <c r="WBM1" s="142"/>
      <c r="WBN1" s="142"/>
      <c r="WBO1" s="142"/>
      <c r="WBP1" s="142"/>
      <c r="WBQ1" s="142"/>
      <c r="WBR1" s="142"/>
      <c r="WBS1" s="142"/>
      <c r="WBT1" s="142"/>
      <c r="WBU1" s="142"/>
      <c r="WBV1" s="142"/>
      <c r="WBW1" s="142"/>
      <c r="WBX1" s="142"/>
      <c r="WBY1" s="142"/>
      <c r="WBZ1" s="142"/>
      <c r="WCA1" s="142"/>
      <c r="WCB1" s="142"/>
      <c r="WCC1" s="142"/>
      <c r="WCD1" s="142"/>
      <c r="WCE1" s="142"/>
      <c r="WCF1" s="142"/>
      <c r="WCG1" s="142"/>
      <c r="WCH1" s="142"/>
      <c r="WCI1" s="142"/>
      <c r="WCJ1" s="142"/>
      <c r="WCK1" s="142"/>
      <c r="WCL1" s="142"/>
      <c r="WCM1" s="142"/>
      <c r="WCN1" s="142"/>
      <c r="WCO1" s="142"/>
      <c r="WCP1" s="142"/>
      <c r="WCQ1" s="142"/>
      <c r="WCR1" s="142"/>
      <c r="WCS1" s="142"/>
      <c r="WCT1" s="142"/>
      <c r="WCU1" s="142"/>
      <c r="WCV1" s="142"/>
      <c r="WCW1" s="142"/>
      <c r="WCX1" s="142"/>
      <c r="WCY1" s="142"/>
      <c r="WCZ1" s="142"/>
      <c r="WDA1" s="142"/>
      <c r="WDB1" s="142"/>
      <c r="WDC1" s="142"/>
      <c r="WDD1" s="142"/>
      <c r="WDE1" s="142"/>
      <c r="WDF1" s="142"/>
      <c r="WDG1" s="142"/>
      <c r="WDH1" s="142"/>
      <c r="WDI1" s="142"/>
      <c r="WDJ1" s="142"/>
      <c r="WDK1" s="142"/>
      <c r="WDL1" s="142"/>
      <c r="WDM1" s="142"/>
      <c r="WDN1" s="142"/>
      <c r="WDO1" s="142"/>
      <c r="WDP1" s="142"/>
      <c r="WDQ1" s="142"/>
      <c r="WDR1" s="142"/>
      <c r="WDS1" s="142"/>
      <c r="WDT1" s="142"/>
      <c r="WDU1" s="142"/>
      <c r="WDV1" s="142"/>
      <c r="WDW1" s="142"/>
      <c r="WDX1" s="142"/>
      <c r="WDY1" s="142"/>
      <c r="WDZ1" s="142"/>
      <c r="WEA1" s="142"/>
      <c r="WEB1" s="142"/>
      <c r="WEC1" s="142"/>
      <c r="WED1" s="142"/>
      <c r="WEE1" s="142"/>
      <c r="WEF1" s="142"/>
      <c r="WEG1" s="142"/>
      <c r="WEH1" s="142"/>
      <c r="WEI1" s="142"/>
      <c r="WEJ1" s="142"/>
      <c r="WEK1" s="142"/>
      <c r="WEL1" s="142"/>
      <c r="WEM1" s="142"/>
      <c r="WEN1" s="142"/>
      <c r="WEO1" s="142"/>
      <c r="WEP1" s="142"/>
      <c r="WEQ1" s="142"/>
      <c r="WER1" s="142"/>
      <c r="WES1" s="142"/>
      <c r="WET1" s="142"/>
      <c r="WEU1" s="142"/>
      <c r="WEV1" s="142"/>
      <c r="WEW1" s="142"/>
      <c r="WEX1" s="142"/>
      <c r="WEY1" s="142"/>
      <c r="WEZ1" s="142"/>
      <c r="WFA1" s="142"/>
      <c r="WFB1" s="142"/>
      <c r="WFC1" s="142"/>
      <c r="WFD1" s="142"/>
      <c r="WFE1" s="142"/>
      <c r="WFF1" s="142"/>
      <c r="WFG1" s="142"/>
      <c r="WFH1" s="142"/>
      <c r="WFI1" s="142"/>
      <c r="WFJ1" s="142"/>
      <c r="WFK1" s="142"/>
      <c r="WFL1" s="142"/>
      <c r="WFM1" s="142"/>
      <c r="WFN1" s="142"/>
      <c r="WFO1" s="142"/>
      <c r="WFP1" s="142"/>
      <c r="WFQ1" s="142"/>
      <c r="WFR1" s="142"/>
      <c r="WFS1" s="142"/>
      <c r="WFT1" s="142"/>
      <c r="WFU1" s="142"/>
      <c r="WFV1" s="142"/>
      <c r="WFW1" s="142"/>
      <c r="WFX1" s="142"/>
      <c r="WFY1" s="142"/>
      <c r="WFZ1" s="142"/>
      <c r="WGA1" s="142"/>
      <c r="WGB1" s="142"/>
      <c r="WGC1" s="142"/>
      <c r="WGD1" s="142"/>
      <c r="WGE1" s="142"/>
      <c r="WGF1" s="142"/>
      <c r="WGG1" s="142"/>
      <c r="WGH1" s="142"/>
      <c r="WGI1" s="142"/>
      <c r="WGJ1" s="142"/>
      <c r="WGK1" s="142"/>
      <c r="WGL1" s="142"/>
      <c r="WGM1" s="142"/>
      <c r="WGN1" s="142"/>
      <c r="WGO1" s="142"/>
      <c r="WGP1" s="142"/>
      <c r="WGQ1" s="142"/>
      <c r="WGR1" s="142"/>
      <c r="WGS1" s="142"/>
      <c r="WGT1" s="142"/>
      <c r="WGU1" s="142"/>
      <c r="WGV1" s="142"/>
      <c r="WGW1" s="142"/>
      <c r="WGX1" s="142"/>
      <c r="WGY1" s="142"/>
      <c r="WGZ1" s="142"/>
      <c r="WHA1" s="142"/>
      <c r="WHB1" s="142"/>
      <c r="WHC1" s="142"/>
      <c r="WHD1" s="142"/>
      <c r="WHE1" s="142"/>
      <c r="WHF1" s="142"/>
      <c r="WHG1" s="142"/>
      <c r="WHH1" s="142"/>
      <c r="WHI1" s="142"/>
      <c r="WHJ1" s="142"/>
      <c r="WHK1" s="142"/>
      <c r="WHL1" s="142"/>
      <c r="WHM1" s="142"/>
      <c r="WHN1" s="142"/>
      <c r="WHO1" s="142"/>
      <c r="WHP1" s="142"/>
      <c r="WHQ1" s="142"/>
      <c r="WHR1" s="142"/>
      <c r="WHS1" s="142"/>
      <c r="WHT1" s="142"/>
      <c r="WHU1" s="142"/>
      <c r="WHV1" s="142"/>
      <c r="WHW1" s="142"/>
      <c r="WHX1" s="142"/>
      <c r="WHY1" s="142"/>
      <c r="WHZ1" s="142"/>
      <c r="WIA1" s="142"/>
      <c r="WIB1" s="142"/>
      <c r="WIC1" s="142"/>
      <c r="WID1" s="142"/>
      <c r="WIE1" s="142"/>
      <c r="WIF1" s="142"/>
      <c r="WIG1" s="142"/>
      <c r="WIH1" s="142"/>
      <c r="WII1" s="142"/>
      <c r="WIJ1" s="142"/>
      <c r="WIK1" s="142"/>
      <c r="WIL1" s="142"/>
      <c r="WIM1" s="142"/>
      <c r="WIN1" s="142"/>
      <c r="WIO1" s="142"/>
      <c r="WIP1" s="142"/>
      <c r="WIQ1" s="142"/>
      <c r="WIR1" s="142"/>
      <c r="WIS1" s="142"/>
      <c r="WIT1" s="142"/>
      <c r="WIU1" s="142"/>
      <c r="WIV1" s="142"/>
      <c r="WIW1" s="142"/>
      <c r="WIX1" s="142"/>
      <c r="WIY1" s="142"/>
      <c r="WIZ1" s="142"/>
      <c r="WJA1" s="142"/>
      <c r="WJB1" s="142"/>
      <c r="WJC1" s="142"/>
      <c r="WJD1" s="142"/>
      <c r="WJE1" s="142"/>
      <c r="WJF1" s="142"/>
      <c r="WJG1" s="142"/>
      <c r="WJH1" s="142"/>
      <c r="WJI1" s="142"/>
      <c r="WJJ1" s="142"/>
      <c r="WJK1" s="142"/>
      <c r="WJL1" s="142"/>
      <c r="WJM1" s="142"/>
      <c r="WJN1" s="142"/>
      <c r="WJO1" s="142"/>
      <c r="WJP1" s="142"/>
      <c r="WJQ1" s="142"/>
      <c r="WJR1" s="142"/>
      <c r="WJS1" s="142"/>
      <c r="WJT1" s="142"/>
      <c r="WJU1" s="142"/>
      <c r="WJV1" s="142"/>
      <c r="WJW1" s="142"/>
      <c r="WJX1" s="142"/>
      <c r="WJY1" s="142"/>
      <c r="WJZ1" s="142"/>
      <c r="WKA1" s="142"/>
      <c r="WKB1" s="142"/>
      <c r="WKC1" s="142"/>
      <c r="WKD1" s="142"/>
      <c r="WKE1" s="142"/>
      <c r="WKF1" s="142"/>
      <c r="WKG1" s="142"/>
      <c r="WKH1" s="142"/>
      <c r="WKI1" s="142"/>
      <c r="WKJ1" s="142"/>
      <c r="WKK1" s="142"/>
      <c r="WKL1" s="142"/>
      <c r="WKM1" s="142"/>
      <c r="WKN1" s="142"/>
      <c r="WKO1" s="142"/>
      <c r="WKP1" s="142"/>
      <c r="WKQ1" s="142"/>
      <c r="WKR1" s="142"/>
      <c r="WKS1" s="142"/>
      <c r="WKT1" s="142"/>
      <c r="WKU1" s="142"/>
      <c r="WKV1" s="142"/>
      <c r="WKW1" s="142"/>
      <c r="WKX1" s="142"/>
      <c r="WKY1" s="142"/>
      <c r="WKZ1" s="142"/>
      <c r="WLA1" s="142"/>
      <c r="WLB1" s="142"/>
      <c r="WLC1" s="142"/>
      <c r="WLD1" s="142"/>
      <c r="WLE1" s="142"/>
      <c r="WLF1" s="142"/>
      <c r="WLG1" s="142"/>
      <c r="WLH1" s="142"/>
      <c r="WLI1" s="142"/>
      <c r="WLJ1" s="142"/>
      <c r="WLK1" s="142"/>
      <c r="WLL1" s="142"/>
      <c r="WLM1" s="142"/>
      <c r="WLN1" s="142"/>
      <c r="WLO1" s="142"/>
      <c r="WLP1" s="142"/>
      <c r="WLQ1" s="142"/>
      <c r="WLR1" s="142"/>
      <c r="WLS1" s="142"/>
      <c r="WLT1" s="142"/>
      <c r="WLU1" s="142"/>
      <c r="WLV1" s="142"/>
      <c r="WLW1" s="142"/>
      <c r="WLX1" s="142"/>
      <c r="WLY1" s="142"/>
      <c r="WLZ1" s="142"/>
      <c r="WMA1" s="142"/>
      <c r="WMB1" s="142"/>
      <c r="WMC1" s="142"/>
      <c r="WMD1" s="142"/>
      <c r="WME1" s="142"/>
      <c r="WMF1" s="142"/>
      <c r="WMG1" s="142"/>
      <c r="WMH1" s="142"/>
      <c r="WMI1" s="142"/>
      <c r="WMJ1" s="142"/>
      <c r="WMK1" s="142"/>
      <c r="WML1" s="142"/>
      <c r="WMM1" s="142"/>
      <c r="WMN1" s="142"/>
      <c r="WMO1" s="142"/>
      <c r="WMP1" s="142"/>
      <c r="WMQ1" s="142"/>
      <c r="WMR1" s="142"/>
      <c r="WMS1" s="142"/>
      <c r="WMT1" s="142"/>
      <c r="WMU1" s="142"/>
      <c r="WMV1" s="142"/>
      <c r="WMW1" s="142"/>
      <c r="WMX1" s="142"/>
      <c r="WMY1" s="142"/>
      <c r="WMZ1" s="142"/>
      <c r="WNA1" s="142"/>
      <c r="WNB1" s="142"/>
      <c r="WNC1" s="142"/>
      <c r="WND1" s="142"/>
      <c r="WNE1" s="142"/>
      <c r="WNF1" s="142"/>
      <c r="WNG1" s="142"/>
      <c r="WNH1" s="142"/>
      <c r="WNI1" s="142"/>
      <c r="WNJ1" s="142"/>
      <c r="WNK1" s="142"/>
      <c r="WNL1" s="142"/>
      <c r="WNM1" s="142"/>
      <c r="WNN1" s="142"/>
      <c r="WNO1" s="142"/>
      <c r="WNP1" s="142"/>
      <c r="WNQ1" s="142"/>
      <c r="WNR1" s="142"/>
      <c r="WNS1" s="142"/>
      <c r="WNT1" s="142"/>
      <c r="WNU1" s="142"/>
      <c r="WNV1" s="142"/>
      <c r="WNW1" s="142"/>
      <c r="WNX1" s="142"/>
      <c r="WNY1" s="142"/>
      <c r="WNZ1" s="142"/>
      <c r="WOA1" s="142"/>
      <c r="WOB1" s="142"/>
      <c r="WOC1" s="142"/>
      <c r="WOD1" s="142"/>
      <c r="WOE1" s="142"/>
      <c r="WOF1" s="142"/>
      <c r="WOG1" s="142"/>
      <c r="WOH1" s="142"/>
      <c r="WOI1" s="142"/>
      <c r="WOJ1" s="142"/>
      <c r="WOK1" s="142"/>
      <c r="WOL1" s="142"/>
      <c r="WOM1" s="142"/>
      <c r="WON1" s="142"/>
      <c r="WOO1" s="142"/>
      <c r="WOP1" s="142"/>
      <c r="WOQ1" s="142"/>
      <c r="WOR1" s="142"/>
      <c r="WOS1" s="142"/>
      <c r="WOT1" s="142"/>
      <c r="WOU1" s="142"/>
      <c r="WOV1" s="142"/>
      <c r="WOW1" s="142"/>
      <c r="WOX1" s="142"/>
      <c r="WOY1" s="142"/>
      <c r="WOZ1" s="142"/>
      <c r="WPA1" s="142"/>
      <c r="WPB1" s="142"/>
      <c r="WPC1" s="142"/>
      <c r="WPD1" s="142"/>
      <c r="WPE1" s="142"/>
      <c r="WPF1" s="142"/>
      <c r="WPG1" s="142"/>
      <c r="WPH1" s="142"/>
      <c r="WPI1" s="142"/>
      <c r="WPJ1" s="142"/>
      <c r="WPK1" s="142"/>
      <c r="WPL1" s="142"/>
      <c r="WPM1" s="142"/>
      <c r="WPN1" s="142"/>
      <c r="WPO1" s="142"/>
      <c r="WPP1" s="142"/>
      <c r="WPQ1" s="142"/>
      <c r="WPR1" s="142"/>
      <c r="WPS1" s="142"/>
      <c r="WPT1" s="142"/>
      <c r="WPU1" s="142"/>
      <c r="WPV1" s="142"/>
      <c r="WPW1" s="142"/>
      <c r="WPX1" s="142"/>
      <c r="WPY1" s="142"/>
      <c r="WPZ1" s="142"/>
      <c r="WQA1" s="142"/>
      <c r="WQB1" s="142"/>
      <c r="WQC1" s="142"/>
      <c r="WQD1" s="142"/>
      <c r="WQE1" s="142"/>
      <c r="WQF1" s="142"/>
      <c r="WQG1" s="142"/>
      <c r="WQH1" s="142"/>
      <c r="WQI1" s="142"/>
      <c r="WQJ1" s="142"/>
      <c r="WQK1" s="142"/>
      <c r="WQL1" s="142"/>
      <c r="WQM1" s="142"/>
      <c r="WQN1" s="142"/>
      <c r="WQO1" s="142"/>
      <c r="WQP1" s="142"/>
      <c r="WQQ1" s="142"/>
      <c r="WQR1" s="142"/>
      <c r="WQS1" s="142"/>
      <c r="WQT1" s="142"/>
      <c r="WQU1" s="142"/>
      <c r="WQV1" s="142"/>
      <c r="WQW1" s="142"/>
      <c r="WQX1" s="142"/>
      <c r="WQY1" s="142"/>
      <c r="WQZ1" s="142"/>
      <c r="WRA1" s="142"/>
      <c r="WRB1" s="142"/>
      <c r="WRC1" s="142"/>
      <c r="WRD1" s="142"/>
      <c r="WRE1" s="142"/>
      <c r="WRF1" s="142"/>
      <c r="WRG1" s="142"/>
      <c r="WRH1" s="142"/>
      <c r="WRI1" s="142"/>
      <c r="WRJ1" s="142"/>
      <c r="WRK1" s="142"/>
      <c r="WRL1" s="142"/>
      <c r="WRM1" s="142"/>
      <c r="WRN1" s="142"/>
      <c r="WRO1" s="142"/>
      <c r="WRP1" s="142"/>
      <c r="WRQ1" s="142"/>
      <c r="WRR1" s="142"/>
      <c r="WRS1" s="142"/>
      <c r="WRT1" s="142"/>
      <c r="WRU1" s="142"/>
      <c r="WRV1" s="142"/>
      <c r="WRW1" s="142"/>
      <c r="WRX1" s="142"/>
      <c r="WRY1" s="142"/>
      <c r="WRZ1" s="142"/>
      <c r="WSA1" s="142"/>
      <c r="WSB1" s="142"/>
      <c r="WSC1" s="142"/>
      <c r="WSD1" s="142"/>
      <c r="WSE1" s="142"/>
      <c r="WSF1" s="142"/>
      <c r="WSG1" s="142"/>
      <c r="WSH1" s="142"/>
      <c r="WSI1" s="142"/>
      <c r="WSJ1" s="142"/>
      <c r="WSK1" s="142"/>
      <c r="WSL1" s="142"/>
      <c r="WSM1" s="142"/>
      <c r="WSN1" s="142"/>
      <c r="WSO1" s="142"/>
      <c r="WSP1" s="142"/>
      <c r="WSQ1" s="142"/>
      <c r="WSR1" s="142"/>
      <c r="WSS1" s="142"/>
      <c r="WST1" s="142"/>
      <c r="WSU1" s="142"/>
      <c r="WSV1" s="142"/>
      <c r="WSW1" s="142"/>
      <c r="WSX1" s="142"/>
      <c r="WSY1" s="142"/>
      <c r="WSZ1" s="142"/>
      <c r="WTA1" s="142"/>
      <c r="WTB1" s="142"/>
      <c r="WTC1" s="142"/>
      <c r="WTD1" s="142"/>
      <c r="WTE1" s="142"/>
      <c r="WTF1" s="142"/>
      <c r="WTG1" s="142"/>
      <c r="WTH1" s="142"/>
      <c r="WTI1" s="142"/>
      <c r="WTJ1" s="142"/>
      <c r="WTK1" s="142"/>
      <c r="WTL1" s="142"/>
      <c r="WTM1" s="142"/>
      <c r="WTN1" s="142"/>
      <c r="WTO1" s="142"/>
      <c r="WTP1" s="142"/>
      <c r="WTQ1" s="142"/>
      <c r="WTR1" s="142"/>
      <c r="WTS1" s="142"/>
      <c r="WTT1" s="142"/>
      <c r="WTU1" s="142"/>
      <c r="WTV1" s="142"/>
      <c r="WTW1" s="142"/>
      <c r="WTX1" s="142"/>
      <c r="WTY1" s="142"/>
      <c r="WTZ1" s="142"/>
      <c r="WUA1" s="142"/>
      <c r="WUB1" s="142"/>
      <c r="WUC1" s="142"/>
      <c r="WUD1" s="142"/>
      <c r="WUE1" s="142"/>
      <c r="WUF1" s="142"/>
      <c r="WUG1" s="142"/>
      <c r="WUH1" s="142"/>
      <c r="WUI1" s="142"/>
      <c r="WUJ1" s="142"/>
      <c r="WUK1" s="142"/>
      <c r="WUL1" s="142"/>
      <c r="WUM1" s="142"/>
      <c r="WUN1" s="142"/>
      <c r="WUO1" s="142"/>
      <c r="WUP1" s="142"/>
      <c r="WUQ1" s="142"/>
      <c r="WUR1" s="142"/>
      <c r="WUS1" s="142"/>
      <c r="WUT1" s="142"/>
      <c r="WUU1" s="142"/>
      <c r="WUV1" s="142"/>
      <c r="WUW1" s="142"/>
      <c r="WUX1" s="142"/>
      <c r="WUY1" s="142"/>
      <c r="WUZ1" s="142"/>
      <c r="WVA1" s="142"/>
      <c r="WVB1" s="142"/>
      <c r="WVC1" s="142"/>
      <c r="WVD1" s="142"/>
      <c r="WVE1" s="142"/>
      <c r="WVF1" s="142"/>
      <c r="WVG1" s="142"/>
      <c r="WVH1" s="142"/>
      <c r="WVI1" s="142"/>
      <c r="WVJ1" s="142"/>
      <c r="WVK1" s="142"/>
      <c r="WVL1" s="142"/>
      <c r="WVM1" s="142"/>
      <c r="WVN1" s="142"/>
      <c r="WVO1" s="142"/>
      <c r="WVP1" s="142"/>
      <c r="WVQ1" s="142"/>
      <c r="WVR1" s="142"/>
      <c r="WVS1" s="142"/>
      <c r="WVT1" s="142"/>
      <c r="WVU1" s="142"/>
      <c r="WVV1" s="142"/>
      <c r="WVW1" s="142"/>
      <c r="WVX1" s="142"/>
      <c r="WVY1" s="142"/>
      <c r="WVZ1" s="142"/>
      <c r="WWA1" s="142"/>
      <c r="WWB1" s="142"/>
      <c r="WWC1" s="142"/>
      <c r="WWD1" s="142"/>
      <c r="WWE1" s="142"/>
      <c r="WWF1" s="142"/>
      <c r="WWG1" s="142"/>
      <c r="WWH1" s="142"/>
      <c r="WWI1" s="142"/>
      <c r="WWJ1" s="142"/>
      <c r="WWK1" s="142"/>
      <c r="WWL1" s="142"/>
      <c r="WWM1" s="142"/>
      <c r="WWN1" s="142"/>
      <c r="WWO1" s="142"/>
      <c r="WWP1" s="142"/>
      <c r="WWQ1" s="142"/>
      <c r="WWR1" s="142"/>
      <c r="WWS1" s="142"/>
      <c r="WWT1" s="142"/>
      <c r="WWU1" s="142"/>
      <c r="WWV1" s="142"/>
      <c r="WWW1" s="142"/>
      <c r="WWX1" s="142"/>
      <c r="WWY1" s="142"/>
      <c r="WWZ1" s="142"/>
      <c r="WXA1" s="142"/>
      <c r="WXB1" s="142"/>
      <c r="WXC1" s="142"/>
      <c r="WXD1" s="142"/>
      <c r="WXE1" s="142"/>
      <c r="WXF1" s="142"/>
      <c r="WXG1" s="142"/>
      <c r="WXH1" s="142"/>
      <c r="WXI1" s="142"/>
      <c r="WXJ1" s="142"/>
      <c r="WXK1" s="142"/>
      <c r="WXL1" s="142"/>
      <c r="WXM1" s="142"/>
      <c r="WXN1" s="142"/>
      <c r="WXO1" s="142"/>
      <c r="WXP1" s="142"/>
      <c r="WXQ1" s="142"/>
      <c r="WXR1" s="142"/>
      <c r="WXS1" s="142"/>
      <c r="WXT1" s="142"/>
      <c r="WXU1" s="142"/>
      <c r="WXV1" s="142"/>
      <c r="WXW1" s="142"/>
      <c r="WXX1" s="142"/>
      <c r="WXY1" s="142"/>
      <c r="WXZ1" s="142"/>
      <c r="WYA1" s="142"/>
      <c r="WYB1" s="142"/>
      <c r="WYC1" s="142"/>
      <c r="WYD1" s="142"/>
      <c r="WYE1" s="142"/>
      <c r="WYF1" s="142"/>
      <c r="WYG1" s="142"/>
      <c r="WYH1" s="142"/>
      <c r="WYI1" s="142"/>
      <c r="WYJ1" s="142"/>
      <c r="WYK1" s="142"/>
      <c r="WYL1" s="142"/>
      <c r="WYM1" s="142"/>
      <c r="WYN1" s="142"/>
      <c r="WYO1" s="142"/>
      <c r="WYP1" s="142"/>
      <c r="WYQ1" s="142"/>
      <c r="WYR1" s="142"/>
      <c r="WYS1" s="142"/>
      <c r="WYT1" s="142"/>
      <c r="WYU1" s="142"/>
      <c r="WYV1" s="142"/>
      <c r="WYW1" s="142"/>
      <c r="WYX1" s="142"/>
      <c r="WYY1" s="142"/>
      <c r="WYZ1" s="142"/>
      <c r="WZA1" s="142"/>
      <c r="WZB1" s="142"/>
      <c r="WZC1" s="142"/>
      <c r="WZD1" s="142"/>
      <c r="WZE1" s="142"/>
      <c r="WZF1" s="142"/>
      <c r="WZG1" s="142"/>
      <c r="WZH1" s="142"/>
      <c r="WZI1" s="142"/>
      <c r="WZJ1" s="142"/>
      <c r="WZK1" s="142"/>
      <c r="WZL1" s="142"/>
      <c r="WZM1" s="142"/>
      <c r="WZN1" s="142"/>
      <c r="WZO1" s="142"/>
      <c r="WZP1" s="142"/>
      <c r="WZQ1" s="142"/>
      <c r="WZR1" s="142"/>
      <c r="WZS1" s="142"/>
      <c r="WZT1" s="142"/>
      <c r="WZU1" s="142"/>
      <c r="WZV1" s="142"/>
      <c r="WZW1" s="142"/>
      <c r="WZX1" s="142"/>
      <c r="WZY1" s="142"/>
      <c r="WZZ1" s="142"/>
      <c r="XAA1" s="142"/>
      <c r="XAB1" s="142"/>
      <c r="XAC1" s="142"/>
      <c r="XAD1" s="142"/>
      <c r="XAE1" s="142"/>
      <c r="XAF1" s="142"/>
      <c r="XAG1" s="142"/>
      <c r="XAH1" s="142"/>
      <c r="XAI1" s="142"/>
      <c r="XAJ1" s="142"/>
      <c r="XAK1" s="142"/>
      <c r="XAL1" s="142"/>
      <c r="XAM1" s="142"/>
      <c r="XAN1" s="142"/>
      <c r="XAO1" s="142"/>
      <c r="XAP1" s="142"/>
      <c r="XAQ1" s="142"/>
      <c r="XAR1" s="142"/>
      <c r="XAS1" s="142"/>
      <c r="XAT1" s="142"/>
      <c r="XAU1" s="142"/>
      <c r="XAV1" s="142"/>
      <c r="XAW1" s="142"/>
      <c r="XAX1" s="142"/>
      <c r="XAY1" s="142"/>
      <c r="XAZ1" s="142"/>
      <c r="XBA1" s="142"/>
      <c r="XBB1" s="142"/>
      <c r="XBC1" s="142"/>
      <c r="XBD1" s="142"/>
      <c r="XBE1" s="142"/>
      <c r="XBF1" s="142"/>
      <c r="XBG1" s="142"/>
      <c r="XBH1" s="142"/>
      <c r="XBI1" s="142"/>
      <c r="XBJ1" s="142"/>
      <c r="XBK1" s="142"/>
      <c r="XBL1" s="142"/>
      <c r="XBM1" s="142"/>
      <c r="XBN1" s="142"/>
      <c r="XBO1" s="142"/>
      <c r="XBP1" s="142"/>
      <c r="XBQ1" s="142"/>
      <c r="XBR1" s="142"/>
      <c r="XBS1" s="142"/>
      <c r="XBT1" s="142"/>
      <c r="XBU1" s="142"/>
      <c r="XBV1" s="142"/>
      <c r="XBW1" s="142"/>
      <c r="XBX1" s="142"/>
      <c r="XBY1" s="142"/>
      <c r="XBZ1" s="142"/>
      <c r="XCA1" s="142"/>
      <c r="XCB1" s="142"/>
      <c r="XCC1" s="142"/>
      <c r="XCD1" s="142"/>
      <c r="XCE1" s="142"/>
      <c r="XCF1" s="142"/>
      <c r="XCG1" s="142"/>
      <c r="XCH1" s="142"/>
      <c r="XCI1" s="142"/>
      <c r="XCJ1" s="142"/>
      <c r="XCK1" s="142"/>
      <c r="XCL1" s="142"/>
      <c r="XCM1" s="142"/>
      <c r="XCN1" s="142"/>
      <c r="XCO1" s="142"/>
      <c r="XCP1" s="142"/>
      <c r="XCQ1" s="142"/>
      <c r="XCR1" s="142"/>
      <c r="XCS1" s="142"/>
      <c r="XCT1" s="142"/>
      <c r="XCU1" s="142"/>
      <c r="XCV1" s="142"/>
      <c r="XCW1" s="142"/>
      <c r="XCX1" s="142"/>
      <c r="XCY1" s="142"/>
      <c r="XCZ1" s="142"/>
      <c r="XDA1" s="142"/>
      <c r="XDB1" s="142"/>
      <c r="XDC1" s="142"/>
      <c r="XDD1" s="142"/>
      <c r="XDE1" s="142"/>
      <c r="XDF1" s="142"/>
      <c r="XDG1" s="142"/>
      <c r="XDH1" s="142"/>
      <c r="XDI1" s="142"/>
      <c r="XDJ1" s="142"/>
      <c r="XDK1" s="142"/>
      <c r="XDL1" s="142"/>
      <c r="XDM1" s="142"/>
      <c r="XDN1" s="142"/>
      <c r="XDO1" s="142"/>
      <c r="XDP1" s="142"/>
      <c r="XDQ1" s="142"/>
      <c r="XDR1" s="142"/>
      <c r="XDS1" s="142"/>
      <c r="XDT1" s="142"/>
      <c r="XDU1" s="142"/>
      <c r="XDV1" s="142"/>
      <c r="XDW1" s="142"/>
      <c r="XDX1" s="142"/>
      <c r="XDY1" s="142"/>
      <c r="XDZ1" s="142"/>
      <c r="XEA1" s="142"/>
      <c r="XEB1" s="142"/>
      <c r="XEC1" s="142"/>
      <c r="XED1" s="142"/>
      <c r="XEE1" s="142"/>
      <c r="XEF1" s="142"/>
      <c r="XEG1" s="142"/>
      <c r="XEH1" s="142"/>
      <c r="XEI1" s="142"/>
      <c r="XEJ1" s="142"/>
      <c r="XEK1" s="142"/>
      <c r="XEL1" s="142"/>
      <c r="XEM1" s="142"/>
      <c r="XEN1" s="142"/>
    </row>
    <row r="2" spans="1:74" s="70" customFormat="1" ht="28.35" customHeight="1" hidden="1">
      <c r="A2" s="106"/>
      <c r="B2" s="107"/>
      <c r="C2" s="107"/>
      <c r="D2" s="108"/>
      <c r="E2" s="108"/>
      <c r="F2" s="108"/>
      <c r="G2" s="108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10"/>
      <c r="AB2" s="111"/>
      <c r="AC2" s="112"/>
      <c r="AD2" s="112"/>
      <c r="AE2" s="112"/>
      <c r="AF2" s="112"/>
      <c r="AG2" s="112"/>
      <c r="AH2" s="113"/>
      <c r="AI2" s="113"/>
      <c r="AJ2" s="113"/>
      <c r="AK2" s="113"/>
      <c r="AL2" s="113"/>
      <c r="AM2" s="112"/>
      <c r="AN2" s="112"/>
      <c r="AO2" s="112"/>
      <c r="AP2" s="112"/>
      <c r="AQ2" s="112"/>
      <c r="AR2" s="112"/>
      <c r="AS2" s="114"/>
      <c r="AT2" s="112"/>
      <c r="AU2" s="112"/>
      <c r="AV2" s="112"/>
      <c r="AW2" s="112"/>
      <c r="AX2" s="112"/>
      <c r="AY2" s="112"/>
      <c r="AZ2" s="112"/>
      <c r="BA2" s="112"/>
      <c r="BB2" s="114"/>
      <c r="BC2" s="112"/>
      <c r="BD2" s="112"/>
      <c r="BE2" s="112"/>
      <c r="BF2" s="112"/>
      <c r="BG2" s="112"/>
      <c r="BH2" s="112"/>
      <c r="BI2" s="112"/>
      <c r="BJ2" s="112"/>
      <c r="BK2" s="112"/>
      <c r="BL2" s="112"/>
      <c r="BM2" s="112"/>
      <c r="BN2" s="112"/>
      <c r="BO2" s="112"/>
      <c r="BP2" s="112"/>
      <c r="BQ2" s="112"/>
      <c r="BR2" s="112"/>
      <c r="BS2" s="112"/>
      <c r="BT2" s="112"/>
      <c r="BU2" s="114"/>
      <c r="BV2" s="114"/>
    </row>
    <row r="3" spans="1:74" s="70" customFormat="1" ht="6.6" customHeight="1" hidden="1">
      <c r="A3" s="106"/>
      <c r="B3" s="107"/>
      <c r="C3" s="107"/>
      <c r="D3" s="108"/>
      <c r="E3" s="108"/>
      <c r="F3" s="108"/>
      <c r="G3" s="108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15"/>
      <c r="AB3" s="111"/>
      <c r="AC3" s="112"/>
      <c r="AD3" s="112"/>
      <c r="AE3" s="112"/>
      <c r="AF3" s="112"/>
      <c r="AG3" s="112"/>
      <c r="AH3" s="113"/>
      <c r="AI3" s="113"/>
      <c r="AJ3" s="113"/>
      <c r="AK3" s="113"/>
      <c r="AL3" s="113"/>
      <c r="AM3" s="112"/>
      <c r="AN3" s="112"/>
      <c r="AO3" s="112"/>
      <c r="AP3" s="112"/>
      <c r="AQ3" s="112"/>
      <c r="AR3" s="112"/>
      <c r="AS3" s="114"/>
      <c r="AT3" s="112"/>
      <c r="AU3" s="112"/>
      <c r="AV3" s="112"/>
      <c r="AW3" s="112"/>
      <c r="AX3" s="112"/>
      <c r="AY3" s="112"/>
      <c r="AZ3" s="112"/>
      <c r="BA3" s="112"/>
      <c r="BB3" s="114"/>
      <c r="BC3" s="112"/>
      <c r="BD3" s="112"/>
      <c r="BE3" s="112"/>
      <c r="BF3" s="112"/>
      <c r="BG3" s="112"/>
      <c r="BH3" s="112"/>
      <c r="BI3" s="112"/>
      <c r="BJ3" s="112"/>
      <c r="BK3" s="112"/>
      <c r="BL3" s="112"/>
      <c r="BM3" s="112"/>
      <c r="BN3" s="112"/>
      <c r="BO3" s="112"/>
      <c r="BP3" s="112"/>
      <c r="BQ3" s="112"/>
      <c r="BR3" s="112"/>
      <c r="BS3" s="112"/>
      <c r="BT3" s="112"/>
      <c r="BU3" s="114"/>
      <c r="BV3" s="114"/>
    </row>
    <row r="4" spans="1:74" s="70" customFormat="1" ht="15">
      <c r="A4" s="106"/>
      <c r="B4" s="107"/>
      <c r="C4" s="107"/>
      <c r="D4" s="117" t="s">
        <v>248</v>
      </c>
      <c r="E4" s="108"/>
      <c r="F4" s="108"/>
      <c r="G4" s="108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15"/>
      <c r="AB4" s="111"/>
      <c r="AC4" s="112"/>
      <c r="AD4" s="112"/>
      <c r="AE4" s="112"/>
      <c r="AF4" s="112"/>
      <c r="AG4" s="112"/>
      <c r="AH4" s="113"/>
      <c r="AI4" s="113"/>
      <c r="AJ4" s="113"/>
      <c r="AK4" s="113"/>
      <c r="AL4" s="113"/>
      <c r="AM4" s="112"/>
      <c r="AN4" s="112"/>
      <c r="AO4" s="112"/>
      <c r="AP4" s="112"/>
      <c r="AQ4" s="112"/>
      <c r="AR4" s="112"/>
      <c r="AS4" s="114"/>
      <c r="AT4" s="112"/>
      <c r="AU4" s="112"/>
      <c r="AV4" s="112"/>
      <c r="AW4" s="112"/>
      <c r="AX4" s="112"/>
      <c r="AY4" s="112"/>
      <c r="AZ4" s="112"/>
      <c r="BA4" s="112"/>
      <c r="BB4" s="114"/>
      <c r="BC4" s="112"/>
      <c r="BD4" s="112"/>
      <c r="BE4" s="112"/>
      <c r="BF4" s="112"/>
      <c r="BG4" s="112"/>
      <c r="BH4" s="112"/>
      <c r="BI4" s="112"/>
      <c r="BJ4" s="112"/>
      <c r="BK4" s="112"/>
      <c r="BL4" s="112"/>
      <c r="BM4" s="112"/>
      <c r="BN4" s="112"/>
      <c r="BO4" s="112"/>
      <c r="BP4" s="112"/>
      <c r="BQ4" s="112"/>
      <c r="BR4" s="112"/>
      <c r="BS4" s="112"/>
      <c r="BT4" s="112"/>
      <c r="BU4" s="114"/>
      <c r="BV4" s="114"/>
    </row>
    <row r="5" spans="1:16368" ht="44.25" customHeight="1">
      <c r="A5" s="15"/>
      <c r="B5" s="15"/>
      <c r="C5" s="102" t="s">
        <v>297</v>
      </c>
      <c r="D5" s="102" t="s">
        <v>298</v>
      </c>
      <c r="E5" s="102" t="s">
        <v>299</v>
      </c>
      <c r="F5" s="102" t="s">
        <v>300</v>
      </c>
      <c r="G5" s="102" t="s">
        <v>301</v>
      </c>
      <c r="H5" s="102" t="s">
        <v>305</v>
      </c>
      <c r="I5" s="102" t="s">
        <v>304</v>
      </c>
      <c r="J5" s="102" t="s">
        <v>302</v>
      </c>
      <c r="K5" s="102" t="s">
        <v>303</v>
      </c>
      <c r="L5" s="102" t="s">
        <v>258</v>
      </c>
      <c r="M5" s="102" t="s">
        <v>306</v>
      </c>
      <c r="N5" s="102" t="s">
        <v>307</v>
      </c>
      <c r="O5" s="102" t="s">
        <v>308</v>
      </c>
      <c r="P5" s="102" t="s">
        <v>309</v>
      </c>
      <c r="Q5" s="102" t="s">
        <v>310</v>
      </c>
      <c r="R5" s="102" t="s">
        <v>311</v>
      </c>
      <c r="S5" s="102" t="s">
        <v>313</v>
      </c>
      <c r="T5" s="102" t="s">
        <v>312</v>
      </c>
      <c r="U5" s="102" t="s">
        <v>314</v>
      </c>
      <c r="V5" s="102" t="s">
        <v>315</v>
      </c>
      <c r="W5" s="102" t="s">
        <v>317</v>
      </c>
      <c r="X5" s="102" t="s">
        <v>318</v>
      </c>
      <c r="Y5" s="102" t="s">
        <v>316</v>
      </c>
      <c r="Z5" s="102" t="s">
        <v>319</v>
      </c>
      <c r="AA5" s="102" t="s">
        <v>320</v>
      </c>
      <c r="AB5" s="102"/>
      <c r="AC5" s="102" t="s">
        <v>257</v>
      </c>
      <c r="AD5" s="102" t="s">
        <v>259</v>
      </c>
      <c r="AE5" s="102" t="s">
        <v>260</v>
      </c>
      <c r="AF5" s="102" t="s">
        <v>261</v>
      </c>
      <c r="AG5" s="102" t="s">
        <v>262</v>
      </c>
      <c r="AH5" s="102" t="s">
        <v>263</v>
      </c>
      <c r="AI5" s="102" t="s">
        <v>264</v>
      </c>
      <c r="AJ5" s="102" t="s">
        <v>265</v>
      </c>
      <c r="AK5" s="102" t="s">
        <v>266</v>
      </c>
      <c r="AL5" s="102" t="s">
        <v>267</v>
      </c>
      <c r="AM5" s="102" t="s">
        <v>268</v>
      </c>
      <c r="AN5" s="102" t="s">
        <v>321</v>
      </c>
      <c r="AO5" s="102" t="s">
        <v>269</v>
      </c>
      <c r="AP5" s="102" t="s">
        <v>270</v>
      </c>
      <c r="AQ5" s="102" t="s">
        <v>322</v>
      </c>
      <c r="AR5" s="102" t="s">
        <v>292</v>
      </c>
      <c r="AS5" s="102" t="s">
        <v>293</v>
      </c>
      <c r="AT5" s="102" t="s">
        <v>296</v>
      </c>
      <c r="AU5" s="102" t="s">
        <v>271</v>
      </c>
      <c r="AV5" s="102" t="s">
        <v>272</v>
      </c>
      <c r="AW5" s="102" t="s">
        <v>273</v>
      </c>
      <c r="AX5" s="102" t="s">
        <v>274</v>
      </c>
      <c r="AY5" s="102" t="s">
        <v>323</v>
      </c>
      <c r="AZ5" s="102" t="s">
        <v>324</v>
      </c>
      <c r="BA5" s="102" t="s">
        <v>325</v>
      </c>
      <c r="BB5" s="102" t="s">
        <v>326</v>
      </c>
      <c r="BC5" s="102" t="s">
        <v>275</v>
      </c>
      <c r="BD5" s="102" t="s">
        <v>276</v>
      </c>
      <c r="BE5" s="102" t="s">
        <v>277</v>
      </c>
      <c r="BF5" s="102" t="s">
        <v>278</v>
      </c>
      <c r="BG5" s="102" t="s">
        <v>279</v>
      </c>
      <c r="BH5" s="102" t="s">
        <v>280</v>
      </c>
      <c r="BI5" s="102" t="s">
        <v>281</v>
      </c>
      <c r="BJ5" s="102" t="s">
        <v>282</v>
      </c>
      <c r="BK5" s="102" t="s">
        <v>283</v>
      </c>
      <c r="BL5" s="102" t="s">
        <v>284</v>
      </c>
      <c r="BM5" s="102" t="s">
        <v>285</v>
      </c>
      <c r="BN5" s="102" t="s">
        <v>327</v>
      </c>
      <c r="BO5" s="102" t="s">
        <v>286</v>
      </c>
      <c r="BP5" s="102" t="s">
        <v>328</v>
      </c>
      <c r="BQ5" s="102" t="s">
        <v>287</v>
      </c>
      <c r="BR5" s="102" t="s">
        <v>288</v>
      </c>
      <c r="BS5" s="102" t="s">
        <v>294</v>
      </c>
      <c r="BT5" s="102" t="s">
        <v>289</v>
      </c>
      <c r="BU5" s="102" t="s">
        <v>295</v>
      </c>
      <c r="BV5" s="102" t="s">
        <v>290</v>
      </c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  <c r="DB5" s="68"/>
      <c r="DC5" s="68"/>
      <c r="DD5" s="68"/>
      <c r="DE5" s="68"/>
      <c r="DF5" s="68"/>
      <c r="DG5" s="68"/>
      <c r="DH5" s="68"/>
      <c r="DI5" s="68"/>
      <c r="DJ5" s="68"/>
      <c r="DK5" s="68"/>
      <c r="DL5" s="68"/>
      <c r="DM5" s="68"/>
      <c r="DN5" s="68"/>
      <c r="DO5" s="68"/>
      <c r="DP5" s="68"/>
      <c r="DQ5" s="68"/>
      <c r="DR5" s="68"/>
      <c r="DS5" s="68"/>
      <c r="DT5" s="68"/>
      <c r="DU5" s="68"/>
      <c r="DV5" s="68"/>
      <c r="DW5" s="68"/>
      <c r="DX5" s="68"/>
      <c r="DY5" s="68"/>
      <c r="DZ5" s="68"/>
      <c r="EA5" s="68"/>
      <c r="EB5" s="68"/>
      <c r="EC5" s="68"/>
      <c r="ED5" s="68"/>
      <c r="EE5" s="68"/>
      <c r="EF5" s="68"/>
      <c r="EG5" s="68"/>
      <c r="EH5" s="68"/>
      <c r="EI5" s="68"/>
      <c r="EJ5" s="68"/>
      <c r="EK5" s="68"/>
      <c r="EL5" s="68"/>
      <c r="EM5" s="68"/>
      <c r="EN5" s="68"/>
      <c r="EO5" s="68"/>
      <c r="EP5" s="68"/>
      <c r="EQ5" s="68"/>
      <c r="ER5" s="68"/>
      <c r="ES5" s="68"/>
      <c r="ET5" s="68"/>
      <c r="EU5" s="68"/>
      <c r="EV5" s="68"/>
      <c r="EW5" s="68"/>
      <c r="EX5" s="68"/>
      <c r="EY5" s="68"/>
      <c r="EZ5" s="68"/>
      <c r="FA5" s="68"/>
      <c r="FB5" s="68"/>
      <c r="FC5" s="68"/>
      <c r="FD5" s="68"/>
      <c r="FE5" s="68"/>
      <c r="FF5" s="68"/>
      <c r="FG5" s="68"/>
      <c r="FH5" s="68"/>
      <c r="FI5" s="68"/>
      <c r="FJ5" s="68"/>
      <c r="FK5" s="68"/>
      <c r="FL5" s="68"/>
      <c r="FM5" s="68"/>
      <c r="FN5" s="68"/>
      <c r="FO5" s="68"/>
      <c r="FP5" s="68"/>
      <c r="FQ5" s="68"/>
      <c r="FR5" s="68"/>
      <c r="FS5" s="68"/>
      <c r="FT5" s="68"/>
      <c r="FU5" s="68"/>
      <c r="FV5" s="68"/>
      <c r="FW5" s="68"/>
      <c r="FX5" s="68"/>
      <c r="FY5" s="68"/>
      <c r="FZ5" s="68"/>
      <c r="GA5" s="68"/>
      <c r="GB5" s="68"/>
      <c r="GC5" s="68"/>
      <c r="GD5" s="68"/>
      <c r="GE5" s="68"/>
      <c r="GF5" s="68"/>
      <c r="GG5" s="68"/>
      <c r="GH5" s="68"/>
      <c r="GI5" s="68"/>
      <c r="GJ5" s="68"/>
      <c r="GK5" s="68"/>
      <c r="GL5" s="68"/>
      <c r="GM5" s="68"/>
      <c r="GN5" s="68"/>
      <c r="GO5" s="68"/>
      <c r="GP5" s="68"/>
      <c r="GQ5" s="68"/>
      <c r="GR5" s="68"/>
      <c r="GS5" s="68"/>
      <c r="GT5" s="68"/>
      <c r="GU5" s="68"/>
      <c r="GV5" s="68"/>
      <c r="GW5" s="68"/>
      <c r="GX5" s="68"/>
      <c r="GY5" s="68"/>
      <c r="GZ5" s="68"/>
      <c r="HA5" s="68"/>
      <c r="HB5" s="68"/>
      <c r="HC5" s="68"/>
      <c r="HD5" s="68"/>
      <c r="HE5" s="68"/>
      <c r="HF5" s="68"/>
      <c r="HG5" s="68"/>
      <c r="HH5" s="68"/>
      <c r="HI5" s="68"/>
      <c r="HJ5" s="68"/>
      <c r="HK5" s="68"/>
      <c r="HL5" s="68"/>
      <c r="HM5" s="68"/>
      <c r="HN5" s="68"/>
      <c r="HO5" s="68"/>
      <c r="HP5" s="68"/>
      <c r="HQ5" s="68"/>
      <c r="HR5" s="68"/>
      <c r="HS5" s="68"/>
      <c r="HT5" s="68"/>
      <c r="HU5" s="68"/>
      <c r="HV5" s="68"/>
      <c r="HW5" s="68"/>
      <c r="HX5" s="68"/>
      <c r="HY5" s="68"/>
      <c r="HZ5" s="68"/>
      <c r="IA5" s="68"/>
      <c r="IB5" s="68"/>
      <c r="IC5" s="68"/>
      <c r="ID5" s="68"/>
      <c r="IE5" s="68"/>
      <c r="IF5" s="68"/>
      <c r="IG5" s="68"/>
      <c r="IH5" s="68"/>
      <c r="II5" s="68"/>
      <c r="IJ5" s="68"/>
      <c r="IK5" s="68"/>
      <c r="IL5" s="68"/>
      <c r="IM5" s="68"/>
      <c r="IN5" s="68"/>
      <c r="IO5" s="68"/>
      <c r="IP5" s="68"/>
      <c r="IQ5" s="68"/>
      <c r="IR5" s="68"/>
      <c r="IS5" s="68"/>
      <c r="IT5" s="68"/>
      <c r="IU5" s="68"/>
      <c r="IV5" s="68"/>
      <c r="IW5" s="68"/>
      <c r="IX5" s="68"/>
      <c r="IY5" s="68"/>
      <c r="IZ5" s="68"/>
      <c r="JA5" s="68"/>
      <c r="JB5" s="68"/>
      <c r="JC5" s="68"/>
      <c r="JD5" s="68"/>
      <c r="JE5" s="68"/>
      <c r="JF5" s="68"/>
      <c r="JG5" s="68"/>
      <c r="JH5" s="68"/>
      <c r="JI5" s="68"/>
      <c r="JJ5" s="68"/>
      <c r="JK5" s="68"/>
      <c r="JL5" s="68"/>
      <c r="JM5" s="68"/>
      <c r="JN5" s="68"/>
      <c r="JO5" s="68"/>
      <c r="JP5" s="68"/>
      <c r="JQ5" s="68"/>
      <c r="JR5" s="68"/>
      <c r="JS5" s="68"/>
      <c r="JT5" s="68"/>
      <c r="JU5" s="68"/>
      <c r="JV5" s="68"/>
      <c r="JW5" s="68"/>
      <c r="JX5" s="68"/>
      <c r="JY5" s="68"/>
      <c r="JZ5" s="68"/>
      <c r="KA5" s="68"/>
      <c r="KB5" s="68"/>
      <c r="KC5" s="68"/>
      <c r="KD5" s="68"/>
      <c r="KE5" s="68"/>
      <c r="KF5" s="68"/>
      <c r="KG5" s="68"/>
      <c r="KH5" s="68"/>
      <c r="KI5" s="68"/>
      <c r="KJ5" s="68"/>
      <c r="KK5" s="68"/>
      <c r="KL5" s="68"/>
      <c r="KM5" s="68"/>
      <c r="KN5" s="68"/>
      <c r="KO5" s="68"/>
      <c r="KP5" s="68"/>
      <c r="KQ5" s="68"/>
      <c r="KR5" s="68"/>
      <c r="KS5" s="68"/>
      <c r="KT5" s="68"/>
      <c r="KU5" s="68"/>
      <c r="KV5" s="68"/>
      <c r="KW5" s="68"/>
      <c r="KX5" s="68"/>
      <c r="KY5" s="68"/>
      <c r="KZ5" s="68"/>
      <c r="LA5" s="68"/>
      <c r="LB5" s="68"/>
      <c r="LC5" s="68"/>
      <c r="LD5" s="68"/>
      <c r="LE5" s="68"/>
      <c r="LF5" s="68"/>
      <c r="LG5" s="68"/>
      <c r="LH5" s="68"/>
      <c r="LI5" s="68"/>
      <c r="LJ5" s="68"/>
      <c r="LK5" s="68"/>
      <c r="LL5" s="68"/>
      <c r="LM5" s="68"/>
      <c r="LN5" s="68"/>
      <c r="LO5" s="68"/>
      <c r="LP5" s="68"/>
      <c r="LQ5" s="68"/>
      <c r="LR5" s="68"/>
      <c r="LS5" s="68"/>
      <c r="LT5" s="68"/>
      <c r="LU5" s="68"/>
      <c r="LV5" s="68"/>
      <c r="LW5" s="68"/>
      <c r="LX5" s="68"/>
      <c r="LY5" s="68"/>
      <c r="LZ5" s="68"/>
      <c r="MA5" s="68"/>
      <c r="MB5" s="68"/>
      <c r="MC5" s="68"/>
      <c r="MD5" s="68"/>
      <c r="ME5" s="68"/>
      <c r="MF5" s="68"/>
      <c r="MG5" s="68"/>
      <c r="MH5" s="68"/>
      <c r="MI5" s="68"/>
      <c r="MJ5" s="68"/>
      <c r="MK5" s="68"/>
      <c r="ML5" s="68"/>
      <c r="MM5" s="68"/>
      <c r="MN5" s="68"/>
      <c r="MO5" s="68"/>
      <c r="MP5" s="68"/>
      <c r="MQ5" s="68"/>
      <c r="MR5" s="68"/>
      <c r="MS5" s="68"/>
      <c r="MT5" s="68"/>
      <c r="MU5" s="68"/>
      <c r="MV5" s="68"/>
      <c r="MW5" s="68"/>
      <c r="MX5" s="68"/>
      <c r="MY5" s="68"/>
      <c r="MZ5" s="68"/>
      <c r="NA5" s="68"/>
      <c r="NB5" s="68"/>
      <c r="NC5" s="68"/>
      <c r="ND5" s="68"/>
      <c r="NE5" s="68"/>
      <c r="NF5" s="68"/>
      <c r="NG5" s="68"/>
      <c r="NH5" s="68"/>
      <c r="NI5" s="68"/>
      <c r="NJ5" s="68"/>
      <c r="NK5" s="68"/>
      <c r="NL5" s="68"/>
      <c r="NM5" s="68"/>
      <c r="NN5" s="68"/>
      <c r="NO5" s="68"/>
      <c r="NP5" s="68"/>
      <c r="NQ5" s="68"/>
      <c r="NR5" s="68"/>
      <c r="NS5" s="68"/>
      <c r="NT5" s="68"/>
      <c r="NU5" s="68"/>
      <c r="NV5" s="68"/>
      <c r="NW5" s="68"/>
      <c r="NX5" s="68"/>
      <c r="NY5" s="68"/>
      <c r="NZ5" s="68"/>
      <c r="OA5" s="68"/>
      <c r="OB5" s="68"/>
      <c r="OC5" s="68"/>
      <c r="OD5" s="68"/>
      <c r="OE5" s="68"/>
      <c r="OF5" s="68"/>
      <c r="OG5" s="68"/>
      <c r="OH5" s="68"/>
      <c r="OI5" s="68"/>
      <c r="OJ5" s="68"/>
      <c r="OK5" s="68"/>
      <c r="OL5" s="68"/>
      <c r="OM5" s="68"/>
      <c r="ON5" s="68"/>
      <c r="OO5" s="68"/>
      <c r="OP5" s="68"/>
      <c r="OQ5" s="68"/>
      <c r="OR5" s="68"/>
      <c r="OS5" s="68"/>
      <c r="OT5" s="68"/>
      <c r="OU5" s="68"/>
      <c r="OV5" s="68"/>
      <c r="OW5" s="68"/>
      <c r="OX5" s="68"/>
      <c r="OY5" s="68"/>
      <c r="OZ5" s="68"/>
      <c r="PA5" s="68"/>
      <c r="PB5" s="68"/>
      <c r="PC5" s="68"/>
      <c r="PD5" s="68"/>
      <c r="PE5" s="68"/>
      <c r="PF5" s="68"/>
      <c r="PG5" s="68"/>
      <c r="PH5" s="68"/>
      <c r="PI5" s="68"/>
      <c r="PJ5" s="68"/>
      <c r="PK5" s="68"/>
      <c r="PL5" s="68"/>
      <c r="PM5" s="68"/>
      <c r="PN5" s="68"/>
      <c r="PO5" s="68"/>
      <c r="PP5" s="68"/>
      <c r="PQ5" s="68"/>
      <c r="PR5" s="68"/>
      <c r="PS5" s="68"/>
      <c r="PT5" s="68"/>
      <c r="PU5" s="68"/>
      <c r="PV5" s="68"/>
      <c r="PW5" s="68"/>
      <c r="PX5" s="68"/>
      <c r="PY5" s="68"/>
      <c r="PZ5" s="68"/>
      <c r="QA5" s="68"/>
      <c r="QB5" s="68"/>
      <c r="QC5" s="68"/>
      <c r="QD5" s="68"/>
      <c r="QE5" s="68"/>
      <c r="QF5" s="68"/>
      <c r="QG5" s="68"/>
      <c r="QH5" s="68"/>
      <c r="QI5" s="68"/>
      <c r="QJ5" s="68"/>
      <c r="QK5" s="68"/>
      <c r="QL5" s="68"/>
      <c r="QM5" s="68"/>
      <c r="QN5" s="68"/>
      <c r="QO5" s="68"/>
      <c r="QP5" s="68"/>
      <c r="QQ5" s="68"/>
      <c r="QR5" s="68"/>
      <c r="QS5" s="68"/>
      <c r="QT5" s="68"/>
      <c r="QU5" s="68"/>
      <c r="QV5" s="68"/>
      <c r="QW5" s="68"/>
      <c r="QX5" s="68"/>
      <c r="QY5" s="68"/>
      <c r="QZ5" s="68"/>
      <c r="RA5" s="68"/>
      <c r="RB5" s="68"/>
      <c r="RC5" s="68"/>
      <c r="RD5" s="68"/>
      <c r="RE5" s="68"/>
      <c r="RF5" s="68"/>
      <c r="RG5" s="68"/>
      <c r="RH5" s="68"/>
      <c r="RI5" s="68"/>
      <c r="RJ5" s="68"/>
      <c r="RK5" s="68"/>
      <c r="RL5" s="68"/>
      <c r="RM5" s="68"/>
      <c r="RN5" s="68"/>
      <c r="RO5" s="68"/>
      <c r="RP5" s="68"/>
      <c r="RQ5" s="68"/>
      <c r="RR5" s="68"/>
      <c r="RS5" s="68"/>
      <c r="RT5" s="68"/>
      <c r="RU5" s="68"/>
      <c r="RV5" s="68"/>
      <c r="RW5" s="68"/>
      <c r="RX5" s="68"/>
      <c r="RY5" s="68"/>
      <c r="RZ5" s="68"/>
      <c r="SA5" s="68"/>
      <c r="SB5" s="68"/>
      <c r="SC5" s="68"/>
      <c r="SD5" s="68"/>
      <c r="SE5" s="68"/>
      <c r="SF5" s="68"/>
      <c r="SG5" s="68"/>
      <c r="SH5" s="68"/>
      <c r="SI5" s="68"/>
      <c r="SJ5" s="68"/>
      <c r="SK5" s="68"/>
      <c r="SL5" s="68"/>
      <c r="SM5" s="68"/>
      <c r="SN5" s="68"/>
      <c r="SO5" s="68"/>
      <c r="SP5" s="68"/>
      <c r="SQ5" s="68"/>
      <c r="SR5" s="68"/>
      <c r="SS5" s="68"/>
      <c r="ST5" s="68"/>
      <c r="SU5" s="68"/>
      <c r="SV5" s="68"/>
      <c r="SW5" s="68"/>
      <c r="SX5" s="68"/>
      <c r="SY5" s="68"/>
      <c r="SZ5" s="68"/>
      <c r="TA5" s="68"/>
      <c r="TB5" s="68"/>
      <c r="TC5" s="68"/>
      <c r="TD5" s="68"/>
      <c r="TE5" s="68"/>
      <c r="TF5" s="68"/>
      <c r="TG5" s="68"/>
      <c r="TH5" s="68"/>
      <c r="TI5" s="68"/>
      <c r="TJ5" s="68"/>
      <c r="TK5" s="68"/>
      <c r="TL5" s="68"/>
      <c r="TM5" s="68"/>
      <c r="TN5" s="68"/>
      <c r="TO5" s="68"/>
      <c r="TP5" s="68"/>
      <c r="TQ5" s="68"/>
      <c r="TR5" s="68"/>
      <c r="TS5" s="68"/>
      <c r="TT5" s="68"/>
      <c r="TU5" s="68"/>
      <c r="TV5" s="68"/>
      <c r="TW5" s="68"/>
      <c r="TX5" s="68"/>
      <c r="TY5" s="68"/>
      <c r="TZ5" s="68"/>
      <c r="UA5" s="68"/>
      <c r="UB5" s="68"/>
      <c r="UC5" s="68"/>
      <c r="UD5" s="68"/>
      <c r="UE5" s="68"/>
      <c r="UF5" s="68"/>
      <c r="UG5" s="68"/>
      <c r="UH5" s="68"/>
      <c r="UI5" s="68"/>
      <c r="UJ5" s="68"/>
      <c r="UK5" s="68"/>
      <c r="UL5" s="68"/>
      <c r="UM5" s="68"/>
      <c r="UN5" s="68"/>
      <c r="UO5" s="68"/>
      <c r="UP5" s="68"/>
      <c r="UQ5" s="68"/>
      <c r="UR5" s="68"/>
      <c r="US5" s="68"/>
      <c r="UT5" s="68"/>
      <c r="UU5" s="68"/>
      <c r="UV5" s="68"/>
      <c r="UW5" s="68"/>
      <c r="UX5" s="68"/>
      <c r="UY5" s="68"/>
      <c r="UZ5" s="68"/>
      <c r="VA5" s="68"/>
      <c r="VB5" s="68"/>
      <c r="VC5" s="68"/>
      <c r="VD5" s="68"/>
      <c r="VE5" s="68"/>
      <c r="VF5" s="68"/>
      <c r="VG5" s="68"/>
      <c r="VH5" s="68"/>
      <c r="VI5" s="68"/>
      <c r="VJ5" s="68"/>
      <c r="VK5" s="68"/>
      <c r="VL5" s="68"/>
      <c r="VM5" s="68"/>
      <c r="VN5" s="68"/>
      <c r="VO5" s="68"/>
      <c r="VP5" s="68"/>
      <c r="VQ5" s="68"/>
      <c r="VR5" s="68"/>
      <c r="VS5" s="68"/>
      <c r="VT5" s="68"/>
      <c r="VU5" s="68"/>
      <c r="VV5" s="68"/>
      <c r="VW5" s="68"/>
      <c r="VX5" s="68"/>
      <c r="VY5" s="68"/>
      <c r="VZ5" s="68"/>
      <c r="WA5" s="68"/>
      <c r="WB5" s="68"/>
      <c r="WC5" s="68"/>
      <c r="WD5" s="68"/>
      <c r="WE5" s="68"/>
      <c r="WF5" s="68"/>
      <c r="WG5" s="68"/>
      <c r="WH5" s="68"/>
      <c r="WI5" s="68"/>
      <c r="WJ5" s="68"/>
      <c r="WK5" s="68"/>
      <c r="WL5" s="68"/>
      <c r="WM5" s="68"/>
      <c r="WN5" s="68"/>
      <c r="WO5" s="68"/>
      <c r="WP5" s="68"/>
      <c r="WQ5" s="68"/>
      <c r="WR5" s="68"/>
      <c r="WS5" s="68"/>
      <c r="WT5" s="68"/>
      <c r="WU5" s="68"/>
      <c r="WV5" s="68"/>
      <c r="WW5" s="68"/>
      <c r="WX5" s="68"/>
      <c r="WY5" s="68"/>
      <c r="WZ5" s="68"/>
      <c r="XA5" s="68"/>
      <c r="XB5" s="68"/>
      <c r="XC5" s="68"/>
      <c r="XD5" s="68"/>
      <c r="XE5" s="68"/>
      <c r="XF5" s="68"/>
      <c r="XG5" s="68"/>
      <c r="XH5" s="68"/>
      <c r="XI5" s="68"/>
      <c r="XJ5" s="68"/>
      <c r="XK5" s="68"/>
      <c r="XL5" s="68"/>
      <c r="XM5" s="68"/>
      <c r="XN5" s="68"/>
      <c r="XO5" s="68"/>
      <c r="XP5" s="68"/>
      <c r="XQ5" s="68"/>
      <c r="XR5" s="68"/>
      <c r="XS5" s="68"/>
      <c r="XT5" s="68"/>
      <c r="XU5" s="68"/>
      <c r="XV5" s="68"/>
      <c r="XW5" s="68"/>
      <c r="XX5" s="68"/>
      <c r="XY5" s="68"/>
      <c r="XZ5" s="68"/>
      <c r="YA5" s="68"/>
      <c r="YB5" s="68"/>
      <c r="YC5" s="68"/>
      <c r="YD5" s="68"/>
      <c r="YE5" s="68"/>
      <c r="YF5" s="68"/>
      <c r="YG5" s="68"/>
      <c r="YH5" s="68"/>
      <c r="YI5" s="68"/>
      <c r="YJ5" s="68"/>
      <c r="YK5" s="68"/>
      <c r="YL5" s="68"/>
      <c r="YM5" s="68"/>
      <c r="YN5" s="68"/>
      <c r="YO5" s="68"/>
      <c r="YP5" s="68"/>
      <c r="YQ5" s="68"/>
      <c r="YR5" s="68"/>
      <c r="YS5" s="68"/>
      <c r="YT5" s="68"/>
      <c r="YU5" s="68"/>
      <c r="YV5" s="68"/>
      <c r="YW5" s="68"/>
      <c r="YX5" s="68"/>
      <c r="YY5" s="68"/>
      <c r="YZ5" s="68"/>
      <c r="ZA5" s="68"/>
      <c r="ZB5" s="68"/>
      <c r="ZC5" s="68"/>
      <c r="ZD5" s="68"/>
      <c r="ZE5" s="68"/>
      <c r="ZF5" s="68"/>
      <c r="ZG5" s="68"/>
      <c r="ZH5" s="68"/>
      <c r="ZI5" s="68"/>
      <c r="ZJ5" s="68"/>
      <c r="ZK5" s="68"/>
      <c r="ZL5" s="68"/>
      <c r="ZM5" s="68"/>
      <c r="ZN5" s="68"/>
      <c r="ZO5" s="68"/>
      <c r="ZP5" s="68"/>
      <c r="ZQ5" s="68"/>
      <c r="ZR5" s="68"/>
      <c r="ZS5" s="68"/>
      <c r="ZT5" s="68"/>
      <c r="ZU5" s="68"/>
      <c r="ZV5" s="68"/>
      <c r="ZW5" s="68"/>
      <c r="ZX5" s="68"/>
      <c r="ZY5" s="68"/>
      <c r="ZZ5" s="68"/>
      <c r="AAA5" s="68"/>
      <c r="AAB5" s="68"/>
      <c r="AAC5" s="68"/>
      <c r="AAD5" s="68"/>
      <c r="AAE5" s="68"/>
      <c r="AAF5" s="68"/>
      <c r="AAG5" s="68"/>
      <c r="AAH5" s="68"/>
      <c r="AAI5" s="68"/>
      <c r="AAJ5" s="68"/>
      <c r="AAK5" s="68"/>
      <c r="AAL5" s="68"/>
      <c r="AAM5" s="68"/>
      <c r="AAN5" s="68"/>
      <c r="AAO5" s="68"/>
      <c r="AAP5" s="68"/>
      <c r="AAQ5" s="68"/>
      <c r="AAR5" s="68"/>
      <c r="AAS5" s="68"/>
      <c r="AAT5" s="68"/>
      <c r="AAU5" s="68"/>
      <c r="AAV5" s="68"/>
      <c r="AAW5" s="68"/>
      <c r="AAX5" s="68"/>
      <c r="AAY5" s="68"/>
      <c r="AAZ5" s="68"/>
      <c r="ABA5" s="68"/>
      <c r="ABB5" s="68"/>
      <c r="ABC5" s="68"/>
      <c r="ABD5" s="68"/>
      <c r="ABE5" s="68"/>
      <c r="ABF5" s="68"/>
      <c r="ABG5" s="68"/>
      <c r="ABH5" s="68"/>
      <c r="ABI5" s="68"/>
      <c r="ABJ5" s="68"/>
      <c r="ABK5" s="68"/>
      <c r="ABL5" s="68"/>
      <c r="ABM5" s="68"/>
      <c r="ABN5" s="68"/>
      <c r="ABO5" s="68"/>
      <c r="ABP5" s="68"/>
      <c r="ABQ5" s="68"/>
      <c r="ABR5" s="68"/>
      <c r="ABS5" s="68"/>
      <c r="ABT5" s="68"/>
      <c r="ABU5" s="68"/>
      <c r="ABV5" s="68"/>
      <c r="ABW5" s="68"/>
      <c r="ABX5" s="68"/>
      <c r="ABY5" s="68"/>
      <c r="ABZ5" s="68"/>
      <c r="ACA5" s="68"/>
      <c r="ACB5" s="68"/>
      <c r="ACC5" s="68"/>
      <c r="ACD5" s="68"/>
      <c r="ACE5" s="68"/>
      <c r="ACF5" s="68"/>
      <c r="ACG5" s="68"/>
      <c r="ACH5" s="68"/>
      <c r="ACI5" s="68"/>
      <c r="ACJ5" s="68"/>
      <c r="ACK5" s="68"/>
      <c r="ACL5" s="68"/>
      <c r="ACM5" s="68"/>
      <c r="ACN5" s="68"/>
      <c r="ACO5" s="68"/>
      <c r="ACP5" s="68"/>
      <c r="ACQ5" s="68"/>
      <c r="ACR5" s="68"/>
      <c r="ACS5" s="68"/>
      <c r="ACT5" s="68"/>
      <c r="ACU5" s="68"/>
      <c r="ACV5" s="68"/>
      <c r="ACW5" s="68"/>
      <c r="ACX5" s="68"/>
      <c r="ACY5" s="68"/>
      <c r="ACZ5" s="68"/>
      <c r="ADA5" s="68"/>
      <c r="ADB5" s="68"/>
      <c r="ADC5" s="68"/>
      <c r="ADD5" s="68"/>
      <c r="ADE5" s="68"/>
      <c r="ADF5" s="68"/>
      <c r="ADG5" s="68"/>
      <c r="ADH5" s="68"/>
      <c r="ADI5" s="68"/>
      <c r="ADJ5" s="68"/>
      <c r="ADK5" s="68"/>
      <c r="ADL5" s="68"/>
      <c r="ADM5" s="68"/>
      <c r="ADN5" s="68"/>
      <c r="ADO5" s="68"/>
      <c r="ADP5" s="68"/>
      <c r="ADQ5" s="68"/>
      <c r="ADR5" s="68"/>
      <c r="ADS5" s="68"/>
      <c r="ADT5" s="68"/>
      <c r="ADU5" s="68"/>
      <c r="ADV5" s="68"/>
      <c r="ADW5" s="68"/>
      <c r="ADX5" s="68"/>
      <c r="ADY5" s="68"/>
      <c r="ADZ5" s="68"/>
      <c r="AEA5" s="68"/>
      <c r="AEB5" s="68"/>
      <c r="AEC5" s="68"/>
      <c r="AED5" s="68"/>
      <c r="AEE5" s="68"/>
      <c r="AEF5" s="68"/>
      <c r="AEG5" s="68"/>
      <c r="AEH5" s="68"/>
      <c r="AEI5" s="68"/>
      <c r="AEJ5" s="68"/>
      <c r="AEK5" s="68"/>
      <c r="AEL5" s="68"/>
      <c r="AEM5" s="68"/>
      <c r="AEN5" s="68"/>
      <c r="AEO5" s="68"/>
      <c r="AEP5" s="68"/>
      <c r="AEQ5" s="68"/>
      <c r="AER5" s="68"/>
      <c r="AES5" s="68"/>
      <c r="AET5" s="68"/>
      <c r="AEU5" s="68"/>
      <c r="AEV5" s="68"/>
      <c r="AEW5" s="68"/>
      <c r="AEX5" s="68"/>
      <c r="AEY5" s="68"/>
      <c r="AEZ5" s="68"/>
      <c r="AFA5" s="68"/>
      <c r="AFB5" s="68"/>
      <c r="AFC5" s="68"/>
      <c r="AFD5" s="68"/>
      <c r="AFE5" s="68"/>
      <c r="AFF5" s="68"/>
      <c r="AFG5" s="68"/>
      <c r="AFH5" s="68"/>
      <c r="AFI5" s="68"/>
      <c r="AFJ5" s="68"/>
      <c r="AFK5" s="68"/>
      <c r="AFL5" s="68"/>
      <c r="AFM5" s="68"/>
      <c r="AFN5" s="68"/>
      <c r="AFO5" s="68"/>
      <c r="AFP5" s="68"/>
      <c r="AFQ5" s="68"/>
      <c r="AFR5" s="68"/>
      <c r="AFS5" s="68"/>
      <c r="AFT5" s="68"/>
      <c r="AFU5" s="68"/>
      <c r="AFV5" s="68"/>
      <c r="AFW5" s="68"/>
      <c r="AFX5" s="68"/>
      <c r="AFY5" s="68"/>
      <c r="AFZ5" s="68"/>
      <c r="AGA5" s="68"/>
      <c r="AGB5" s="68"/>
      <c r="AGC5" s="68"/>
      <c r="AGD5" s="68"/>
      <c r="AGE5" s="68"/>
      <c r="AGF5" s="68"/>
      <c r="AGG5" s="68"/>
      <c r="AGH5" s="68"/>
      <c r="AGI5" s="68"/>
      <c r="AGJ5" s="68"/>
      <c r="AGK5" s="68"/>
      <c r="AGL5" s="68"/>
      <c r="AGM5" s="68"/>
      <c r="AGN5" s="68"/>
      <c r="AGO5" s="68"/>
      <c r="AGP5" s="68"/>
      <c r="AGQ5" s="68"/>
      <c r="AGR5" s="68"/>
      <c r="AGS5" s="68"/>
      <c r="AGT5" s="68"/>
      <c r="AGU5" s="68"/>
      <c r="AGV5" s="68"/>
      <c r="AGW5" s="68"/>
      <c r="AGX5" s="68"/>
      <c r="AGY5" s="68"/>
      <c r="AGZ5" s="68"/>
      <c r="AHA5" s="68"/>
      <c r="AHB5" s="68"/>
      <c r="AHC5" s="68"/>
      <c r="AHD5" s="68"/>
      <c r="AHE5" s="68"/>
      <c r="AHF5" s="68"/>
      <c r="AHG5" s="68"/>
      <c r="AHH5" s="68"/>
      <c r="AHI5" s="68"/>
      <c r="AHJ5" s="68"/>
      <c r="AHK5" s="68"/>
      <c r="AHL5" s="68"/>
      <c r="AHM5" s="68"/>
      <c r="AHN5" s="68"/>
      <c r="AHO5" s="68"/>
      <c r="AHP5" s="68"/>
      <c r="AHQ5" s="68"/>
      <c r="AHR5" s="68"/>
      <c r="AHS5" s="68"/>
      <c r="AHT5" s="68"/>
      <c r="AHU5" s="68"/>
      <c r="AHV5" s="68"/>
      <c r="AHW5" s="68"/>
      <c r="AHX5" s="68"/>
      <c r="AHY5" s="68"/>
      <c r="AHZ5" s="68"/>
      <c r="AIA5" s="68"/>
      <c r="AIB5" s="68"/>
      <c r="AIC5" s="68"/>
      <c r="AID5" s="68"/>
      <c r="AIE5" s="68"/>
      <c r="AIF5" s="68"/>
      <c r="AIG5" s="68"/>
      <c r="AIH5" s="68"/>
      <c r="AII5" s="68"/>
      <c r="AIJ5" s="68"/>
      <c r="AIK5" s="68"/>
      <c r="AIL5" s="68"/>
      <c r="AIM5" s="68"/>
      <c r="AIN5" s="68"/>
      <c r="AIO5" s="68"/>
      <c r="AIP5" s="68"/>
      <c r="AIQ5" s="68"/>
      <c r="AIR5" s="68"/>
      <c r="AIS5" s="68"/>
      <c r="AIT5" s="68"/>
      <c r="AIU5" s="68"/>
      <c r="AIV5" s="68"/>
      <c r="AIW5" s="68"/>
      <c r="AIX5" s="68"/>
      <c r="AIY5" s="68"/>
      <c r="AIZ5" s="68"/>
      <c r="AJA5" s="68"/>
      <c r="AJB5" s="68"/>
      <c r="AJC5" s="68"/>
      <c r="AJD5" s="68"/>
      <c r="AJE5" s="68"/>
      <c r="AJF5" s="68"/>
      <c r="AJG5" s="68"/>
      <c r="AJH5" s="68"/>
      <c r="AJI5" s="68"/>
      <c r="AJJ5" s="68"/>
      <c r="AJK5" s="68"/>
      <c r="AJL5" s="68"/>
      <c r="AJM5" s="68"/>
      <c r="AJN5" s="68"/>
      <c r="AJO5" s="68"/>
      <c r="AJP5" s="68"/>
      <c r="AJQ5" s="68"/>
      <c r="AJR5" s="68"/>
      <c r="AJS5" s="68"/>
      <c r="AJT5" s="68"/>
      <c r="AJU5" s="68"/>
      <c r="AJV5" s="68"/>
      <c r="AJW5" s="68"/>
      <c r="AJX5" s="68"/>
      <c r="AJY5" s="68"/>
      <c r="AJZ5" s="68"/>
      <c r="AKA5" s="68"/>
      <c r="AKB5" s="68"/>
      <c r="AKC5" s="68"/>
      <c r="AKD5" s="68"/>
      <c r="AKE5" s="68"/>
      <c r="AKF5" s="68"/>
      <c r="AKG5" s="68"/>
      <c r="AKH5" s="68"/>
      <c r="AKI5" s="68"/>
      <c r="AKJ5" s="68"/>
      <c r="AKK5" s="68"/>
      <c r="AKL5" s="68"/>
      <c r="AKM5" s="68"/>
      <c r="AKN5" s="68"/>
      <c r="AKO5" s="68"/>
      <c r="AKP5" s="68"/>
      <c r="AKQ5" s="68"/>
      <c r="AKR5" s="68"/>
      <c r="AKS5" s="68"/>
      <c r="AKT5" s="68"/>
      <c r="AKU5" s="68"/>
      <c r="AKV5" s="68"/>
      <c r="AKW5" s="68"/>
      <c r="AKX5" s="68"/>
      <c r="AKY5" s="68"/>
      <c r="AKZ5" s="68"/>
      <c r="ALA5" s="68"/>
      <c r="ALB5" s="68"/>
      <c r="ALC5" s="68"/>
      <c r="ALD5" s="68"/>
      <c r="ALE5" s="68"/>
      <c r="ALF5" s="68"/>
      <c r="ALG5" s="68"/>
      <c r="ALH5" s="68"/>
      <c r="ALI5" s="68"/>
      <c r="ALJ5" s="68"/>
      <c r="ALK5" s="68"/>
      <c r="ALL5" s="68"/>
      <c r="ALM5" s="68"/>
      <c r="ALN5" s="68"/>
      <c r="ALO5" s="68"/>
      <c r="ALP5" s="68"/>
      <c r="ALQ5" s="68"/>
      <c r="ALR5" s="68"/>
      <c r="ALS5" s="68"/>
      <c r="ALT5" s="68"/>
      <c r="ALU5" s="68"/>
      <c r="ALV5" s="68"/>
      <c r="ALW5" s="68"/>
      <c r="ALX5" s="68"/>
      <c r="ALY5" s="68"/>
      <c r="ALZ5" s="68"/>
      <c r="AMA5" s="68"/>
      <c r="AMB5" s="68"/>
      <c r="AMC5" s="68"/>
      <c r="AMD5" s="68"/>
      <c r="AME5" s="68"/>
      <c r="AMF5" s="68"/>
      <c r="AMG5" s="68"/>
      <c r="AMH5" s="68"/>
      <c r="AMI5" s="68"/>
      <c r="AMJ5" s="68"/>
      <c r="AMK5" s="68"/>
      <c r="AML5" s="68"/>
      <c r="AMM5" s="68"/>
      <c r="AMN5" s="68"/>
      <c r="AMO5" s="68"/>
      <c r="AMP5" s="68"/>
      <c r="AMQ5" s="68"/>
      <c r="AMR5" s="68"/>
      <c r="AMS5" s="68"/>
      <c r="AMT5" s="68"/>
      <c r="AMU5" s="68"/>
      <c r="AMV5" s="68"/>
      <c r="AMW5" s="68"/>
      <c r="AMX5" s="68"/>
      <c r="AMY5" s="68"/>
      <c r="AMZ5" s="68"/>
      <c r="ANA5" s="68"/>
      <c r="ANB5" s="68"/>
      <c r="ANC5" s="68"/>
      <c r="AND5" s="68"/>
      <c r="ANE5" s="68"/>
      <c r="ANF5" s="68"/>
      <c r="ANG5" s="68"/>
      <c r="ANH5" s="68"/>
      <c r="ANI5" s="68"/>
      <c r="ANJ5" s="68"/>
      <c r="ANK5" s="68"/>
      <c r="ANL5" s="68"/>
      <c r="ANM5" s="68"/>
      <c r="ANN5" s="68"/>
      <c r="ANO5" s="68"/>
      <c r="ANP5" s="68"/>
      <c r="ANQ5" s="68"/>
      <c r="ANR5" s="68"/>
      <c r="ANS5" s="68"/>
      <c r="ANT5" s="68"/>
      <c r="ANU5" s="68"/>
      <c r="ANV5" s="68"/>
      <c r="ANW5" s="68"/>
      <c r="ANX5" s="68"/>
      <c r="ANY5" s="68"/>
      <c r="ANZ5" s="68"/>
      <c r="AOA5" s="68"/>
      <c r="AOB5" s="68"/>
      <c r="AOC5" s="68"/>
      <c r="AOD5" s="68"/>
      <c r="AOE5" s="68"/>
      <c r="AOF5" s="68"/>
      <c r="AOG5" s="68"/>
      <c r="AOH5" s="68"/>
      <c r="AOI5" s="68"/>
      <c r="AOJ5" s="68"/>
      <c r="AOK5" s="68"/>
      <c r="AOL5" s="68"/>
      <c r="AOM5" s="68"/>
      <c r="AON5" s="68"/>
      <c r="AOO5" s="68"/>
      <c r="AOP5" s="68"/>
      <c r="AOQ5" s="68"/>
      <c r="AOR5" s="68"/>
      <c r="AOS5" s="68"/>
      <c r="AOT5" s="68"/>
      <c r="AOU5" s="68"/>
      <c r="AOV5" s="68"/>
      <c r="AOW5" s="68"/>
      <c r="AOX5" s="68"/>
      <c r="AOY5" s="68"/>
      <c r="AOZ5" s="68"/>
      <c r="APA5" s="68"/>
      <c r="APB5" s="68"/>
      <c r="APC5" s="68"/>
      <c r="APD5" s="68"/>
      <c r="APE5" s="68"/>
      <c r="APF5" s="68"/>
      <c r="APG5" s="68"/>
      <c r="APH5" s="68"/>
      <c r="API5" s="68"/>
      <c r="APJ5" s="68"/>
      <c r="APK5" s="68"/>
      <c r="APL5" s="68"/>
      <c r="APM5" s="68"/>
      <c r="APN5" s="68"/>
      <c r="APO5" s="68"/>
      <c r="APP5" s="68"/>
      <c r="APQ5" s="68"/>
      <c r="APR5" s="68"/>
      <c r="APS5" s="68"/>
      <c r="APT5" s="68"/>
      <c r="APU5" s="68"/>
      <c r="APV5" s="68"/>
      <c r="APW5" s="68"/>
      <c r="APX5" s="68"/>
      <c r="APY5" s="68"/>
      <c r="APZ5" s="68"/>
      <c r="AQA5" s="68"/>
      <c r="AQB5" s="68"/>
      <c r="AQC5" s="68"/>
      <c r="AQD5" s="68"/>
      <c r="AQE5" s="68"/>
      <c r="AQF5" s="68"/>
      <c r="AQG5" s="68"/>
      <c r="AQH5" s="68"/>
      <c r="AQI5" s="68"/>
      <c r="AQJ5" s="68"/>
      <c r="AQK5" s="68"/>
      <c r="AQL5" s="68"/>
      <c r="AQM5" s="68"/>
      <c r="AQN5" s="68"/>
      <c r="AQO5" s="68"/>
      <c r="AQP5" s="68"/>
      <c r="AQQ5" s="68"/>
      <c r="AQR5" s="68"/>
      <c r="AQS5" s="68"/>
      <c r="AQT5" s="68"/>
      <c r="AQU5" s="68"/>
      <c r="AQV5" s="68"/>
      <c r="AQW5" s="68"/>
      <c r="AQX5" s="68"/>
      <c r="AQY5" s="68"/>
      <c r="AQZ5" s="68"/>
      <c r="ARA5" s="68"/>
      <c r="ARB5" s="68"/>
      <c r="ARC5" s="68"/>
      <c r="ARD5" s="68"/>
      <c r="ARE5" s="68"/>
      <c r="ARF5" s="68"/>
      <c r="ARG5" s="68"/>
      <c r="ARH5" s="68"/>
      <c r="ARI5" s="68"/>
      <c r="ARJ5" s="68"/>
      <c r="ARK5" s="68"/>
      <c r="ARL5" s="68"/>
      <c r="ARM5" s="68"/>
      <c r="ARN5" s="68"/>
      <c r="ARO5" s="68"/>
      <c r="ARP5" s="68"/>
      <c r="ARQ5" s="68"/>
      <c r="ARR5" s="68"/>
      <c r="ARS5" s="68"/>
      <c r="ART5" s="68"/>
      <c r="ARU5" s="68"/>
      <c r="ARV5" s="68"/>
      <c r="ARW5" s="68"/>
      <c r="ARX5" s="68"/>
      <c r="ARY5" s="68"/>
      <c r="ARZ5" s="68"/>
      <c r="ASA5" s="68"/>
      <c r="ASB5" s="68"/>
      <c r="ASC5" s="68"/>
      <c r="ASD5" s="68"/>
      <c r="ASE5" s="68"/>
      <c r="ASF5" s="68"/>
      <c r="ASG5" s="68"/>
      <c r="ASH5" s="68"/>
      <c r="ASI5" s="68"/>
      <c r="ASJ5" s="68"/>
      <c r="ASK5" s="68"/>
      <c r="ASL5" s="68"/>
      <c r="ASM5" s="68"/>
      <c r="ASN5" s="68"/>
      <c r="ASO5" s="68"/>
      <c r="ASP5" s="68"/>
      <c r="ASQ5" s="68"/>
      <c r="ASR5" s="68"/>
      <c r="ASS5" s="68"/>
      <c r="AST5" s="68"/>
      <c r="ASU5" s="68"/>
      <c r="ASV5" s="68"/>
      <c r="ASW5" s="68"/>
      <c r="ASX5" s="68"/>
      <c r="ASY5" s="68"/>
      <c r="ASZ5" s="68"/>
      <c r="ATA5" s="68"/>
      <c r="ATB5" s="68"/>
      <c r="ATC5" s="68"/>
      <c r="ATD5" s="68"/>
      <c r="ATE5" s="68"/>
      <c r="ATF5" s="68"/>
      <c r="ATG5" s="68"/>
      <c r="ATH5" s="68"/>
      <c r="ATI5" s="68"/>
      <c r="ATJ5" s="68"/>
      <c r="ATK5" s="68"/>
      <c r="ATL5" s="68"/>
      <c r="ATM5" s="68"/>
      <c r="ATN5" s="68"/>
      <c r="ATO5" s="68"/>
      <c r="ATP5" s="68"/>
      <c r="ATQ5" s="68"/>
      <c r="ATR5" s="68"/>
      <c r="ATS5" s="68"/>
      <c r="ATT5" s="68"/>
      <c r="ATU5" s="68"/>
      <c r="ATV5" s="68"/>
      <c r="ATW5" s="68"/>
      <c r="ATX5" s="68"/>
      <c r="ATY5" s="68"/>
      <c r="ATZ5" s="68"/>
      <c r="AUA5" s="68"/>
      <c r="AUB5" s="68"/>
      <c r="AUC5" s="68"/>
      <c r="AUD5" s="68"/>
      <c r="AUE5" s="68"/>
      <c r="AUF5" s="68"/>
      <c r="AUG5" s="68"/>
      <c r="AUH5" s="68"/>
      <c r="AUI5" s="68"/>
      <c r="AUJ5" s="68"/>
      <c r="AUK5" s="68"/>
      <c r="AUL5" s="68"/>
      <c r="AUM5" s="68"/>
      <c r="AUN5" s="68"/>
      <c r="AUO5" s="68"/>
      <c r="AUP5" s="68"/>
      <c r="AUQ5" s="68"/>
      <c r="AUR5" s="68"/>
      <c r="AUS5" s="68"/>
      <c r="AUT5" s="68"/>
      <c r="AUU5" s="68"/>
      <c r="AUV5" s="68"/>
      <c r="AUW5" s="68"/>
      <c r="AUX5" s="68"/>
      <c r="AUY5" s="68"/>
      <c r="AUZ5" s="68"/>
      <c r="AVA5" s="68"/>
      <c r="AVB5" s="68"/>
      <c r="AVC5" s="68"/>
      <c r="AVD5" s="68"/>
      <c r="AVE5" s="68"/>
      <c r="AVF5" s="68"/>
      <c r="AVG5" s="68"/>
      <c r="AVH5" s="68"/>
      <c r="AVI5" s="68"/>
      <c r="AVJ5" s="68"/>
      <c r="AVK5" s="68"/>
      <c r="AVL5" s="68"/>
      <c r="AVM5" s="68"/>
      <c r="AVN5" s="68"/>
      <c r="AVO5" s="68"/>
      <c r="AVP5" s="68"/>
      <c r="AVQ5" s="68"/>
      <c r="AVR5" s="68"/>
      <c r="AVS5" s="68"/>
      <c r="AVT5" s="68"/>
      <c r="AVU5" s="68"/>
      <c r="AVV5" s="68"/>
      <c r="AVW5" s="68"/>
      <c r="AVX5" s="68"/>
      <c r="AVY5" s="68"/>
      <c r="AVZ5" s="68"/>
      <c r="AWA5" s="68"/>
      <c r="AWB5" s="68"/>
      <c r="AWC5" s="68"/>
      <c r="AWD5" s="68"/>
      <c r="AWE5" s="68"/>
      <c r="AWF5" s="68"/>
      <c r="AWG5" s="68"/>
      <c r="AWH5" s="68"/>
      <c r="AWI5" s="68"/>
      <c r="AWJ5" s="68"/>
      <c r="AWK5" s="68"/>
      <c r="AWL5" s="68"/>
      <c r="AWM5" s="68"/>
      <c r="AWN5" s="68"/>
      <c r="AWO5" s="68"/>
      <c r="AWP5" s="68"/>
      <c r="AWQ5" s="68"/>
      <c r="AWR5" s="68"/>
      <c r="AWS5" s="68"/>
      <c r="AWT5" s="68"/>
      <c r="AWU5" s="68"/>
      <c r="AWV5" s="68"/>
      <c r="AWW5" s="68"/>
      <c r="AWX5" s="68"/>
      <c r="AWY5" s="68"/>
      <c r="AWZ5" s="68"/>
      <c r="AXA5" s="68"/>
      <c r="AXB5" s="68"/>
      <c r="AXC5" s="68"/>
      <c r="AXD5" s="68"/>
      <c r="AXE5" s="68"/>
      <c r="AXF5" s="68"/>
      <c r="AXG5" s="68"/>
      <c r="AXH5" s="68"/>
      <c r="AXI5" s="68"/>
      <c r="AXJ5" s="68"/>
      <c r="AXK5" s="68"/>
      <c r="AXL5" s="68"/>
      <c r="AXM5" s="68"/>
      <c r="AXN5" s="68"/>
      <c r="AXO5" s="68"/>
      <c r="AXP5" s="68"/>
      <c r="AXQ5" s="68"/>
      <c r="AXR5" s="68"/>
      <c r="AXS5" s="68"/>
      <c r="AXT5" s="68"/>
      <c r="AXU5" s="68"/>
      <c r="AXV5" s="68"/>
      <c r="AXW5" s="68"/>
      <c r="AXX5" s="68"/>
      <c r="AXY5" s="68"/>
      <c r="AXZ5" s="68"/>
      <c r="AYA5" s="68"/>
      <c r="AYB5" s="68"/>
      <c r="AYC5" s="68"/>
      <c r="AYD5" s="68"/>
      <c r="AYE5" s="68"/>
      <c r="AYF5" s="68"/>
      <c r="AYG5" s="68"/>
      <c r="AYH5" s="68"/>
      <c r="AYI5" s="68"/>
      <c r="AYJ5" s="68"/>
      <c r="AYK5" s="68"/>
      <c r="AYL5" s="68"/>
      <c r="AYM5" s="68"/>
      <c r="AYN5" s="68"/>
      <c r="AYO5" s="68"/>
      <c r="AYP5" s="68"/>
      <c r="AYQ5" s="68"/>
      <c r="AYR5" s="68"/>
      <c r="AYS5" s="68"/>
      <c r="AYT5" s="68"/>
      <c r="AYU5" s="68"/>
      <c r="AYV5" s="68"/>
      <c r="AYW5" s="68"/>
      <c r="AYX5" s="68"/>
      <c r="AYY5" s="68"/>
      <c r="AYZ5" s="68"/>
      <c r="AZA5" s="68"/>
      <c r="AZB5" s="68"/>
      <c r="AZC5" s="68"/>
      <c r="AZD5" s="68"/>
      <c r="AZE5" s="68"/>
      <c r="AZF5" s="68"/>
      <c r="AZG5" s="68"/>
      <c r="AZH5" s="68"/>
      <c r="AZI5" s="68"/>
      <c r="AZJ5" s="68"/>
      <c r="AZK5" s="68"/>
      <c r="AZL5" s="68"/>
      <c r="AZM5" s="68"/>
      <c r="AZN5" s="68"/>
      <c r="AZO5" s="68"/>
      <c r="AZP5" s="68"/>
      <c r="AZQ5" s="68"/>
      <c r="AZR5" s="68"/>
      <c r="AZS5" s="68"/>
      <c r="AZT5" s="68"/>
      <c r="AZU5" s="68"/>
      <c r="AZV5" s="68"/>
      <c r="AZW5" s="68"/>
      <c r="AZX5" s="68"/>
      <c r="AZY5" s="68"/>
      <c r="AZZ5" s="68"/>
      <c r="BAA5" s="68"/>
      <c r="BAB5" s="68"/>
      <c r="BAC5" s="68"/>
      <c r="BAD5" s="68"/>
      <c r="BAE5" s="68"/>
      <c r="BAF5" s="68"/>
      <c r="BAG5" s="68"/>
      <c r="BAH5" s="68"/>
      <c r="BAI5" s="68"/>
      <c r="BAJ5" s="68"/>
      <c r="BAK5" s="68"/>
      <c r="BAL5" s="68"/>
      <c r="BAM5" s="68"/>
      <c r="BAN5" s="68"/>
      <c r="BAO5" s="68"/>
      <c r="BAP5" s="68"/>
      <c r="BAQ5" s="68"/>
      <c r="BAR5" s="68"/>
      <c r="BAS5" s="68"/>
      <c r="BAT5" s="68"/>
      <c r="BAU5" s="68"/>
      <c r="BAV5" s="68"/>
      <c r="BAW5" s="68"/>
      <c r="BAX5" s="68"/>
      <c r="BAY5" s="68"/>
      <c r="BAZ5" s="68"/>
      <c r="BBA5" s="68"/>
      <c r="BBB5" s="68"/>
      <c r="BBC5" s="68"/>
      <c r="BBD5" s="68"/>
      <c r="BBE5" s="68"/>
      <c r="BBF5" s="68"/>
      <c r="BBG5" s="68"/>
      <c r="BBH5" s="68"/>
      <c r="BBI5" s="68"/>
      <c r="BBJ5" s="68"/>
      <c r="BBK5" s="68"/>
      <c r="BBL5" s="68"/>
      <c r="BBM5" s="68"/>
      <c r="BBN5" s="68"/>
      <c r="BBO5" s="68"/>
      <c r="BBP5" s="68"/>
      <c r="BBQ5" s="68"/>
      <c r="BBR5" s="68"/>
      <c r="BBS5" s="68"/>
      <c r="BBT5" s="68"/>
      <c r="BBU5" s="68"/>
      <c r="BBV5" s="68"/>
      <c r="BBW5" s="68"/>
      <c r="BBX5" s="68"/>
      <c r="BBY5" s="68"/>
      <c r="BBZ5" s="68"/>
      <c r="BCA5" s="68"/>
      <c r="BCB5" s="68"/>
      <c r="BCC5" s="68"/>
      <c r="BCD5" s="68"/>
      <c r="BCE5" s="68"/>
      <c r="BCF5" s="68"/>
      <c r="BCG5" s="68"/>
      <c r="BCH5" s="68"/>
      <c r="BCI5" s="68"/>
      <c r="BCJ5" s="68"/>
      <c r="BCK5" s="68"/>
      <c r="BCL5" s="68"/>
      <c r="BCM5" s="68"/>
      <c r="BCN5" s="68"/>
      <c r="BCO5" s="68"/>
      <c r="BCP5" s="68"/>
      <c r="BCQ5" s="68"/>
      <c r="BCR5" s="68"/>
      <c r="BCS5" s="68"/>
      <c r="BCT5" s="68"/>
      <c r="BCU5" s="68"/>
      <c r="BCV5" s="68"/>
      <c r="BCW5" s="68"/>
      <c r="BCX5" s="68"/>
      <c r="BCY5" s="68"/>
      <c r="BCZ5" s="68"/>
      <c r="BDA5" s="68"/>
      <c r="BDB5" s="68"/>
      <c r="BDC5" s="68"/>
      <c r="BDD5" s="68"/>
      <c r="BDE5" s="68"/>
      <c r="BDF5" s="68"/>
      <c r="BDG5" s="68"/>
      <c r="BDH5" s="68"/>
      <c r="BDI5" s="68"/>
      <c r="BDJ5" s="68"/>
      <c r="BDK5" s="68"/>
      <c r="BDL5" s="68"/>
      <c r="BDM5" s="68"/>
      <c r="BDN5" s="68"/>
      <c r="BDO5" s="68"/>
      <c r="BDP5" s="68"/>
      <c r="BDQ5" s="68"/>
      <c r="BDR5" s="68"/>
      <c r="BDS5" s="68"/>
      <c r="BDT5" s="68"/>
      <c r="BDU5" s="68"/>
      <c r="BDV5" s="68"/>
      <c r="BDW5" s="68"/>
      <c r="BDX5" s="68"/>
      <c r="BDY5" s="68"/>
      <c r="BDZ5" s="68"/>
      <c r="BEA5" s="68"/>
      <c r="BEB5" s="68"/>
      <c r="BEC5" s="68"/>
      <c r="BED5" s="68"/>
      <c r="BEE5" s="68"/>
      <c r="BEF5" s="68"/>
      <c r="BEG5" s="68"/>
      <c r="BEH5" s="68"/>
      <c r="BEI5" s="68"/>
      <c r="BEJ5" s="68"/>
      <c r="BEK5" s="68"/>
      <c r="BEL5" s="68"/>
      <c r="BEM5" s="68"/>
      <c r="BEN5" s="68"/>
      <c r="BEO5" s="68"/>
      <c r="BEP5" s="68"/>
      <c r="BEQ5" s="68"/>
      <c r="BER5" s="68"/>
      <c r="BES5" s="68"/>
      <c r="BET5" s="68"/>
      <c r="BEU5" s="68"/>
      <c r="BEV5" s="68"/>
      <c r="BEW5" s="68"/>
      <c r="BEX5" s="68"/>
      <c r="BEY5" s="68"/>
      <c r="BEZ5" s="68"/>
      <c r="BFA5" s="68"/>
      <c r="BFB5" s="68"/>
      <c r="BFC5" s="68"/>
      <c r="BFD5" s="68"/>
      <c r="BFE5" s="68"/>
      <c r="BFF5" s="68"/>
      <c r="BFG5" s="68"/>
      <c r="BFH5" s="68"/>
      <c r="BFI5" s="68"/>
      <c r="BFJ5" s="68"/>
      <c r="BFK5" s="68"/>
      <c r="BFL5" s="68"/>
      <c r="BFM5" s="68"/>
      <c r="BFN5" s="68"/>
      <c r="BFO5" s="68"/>
      <c r="BFP5" s="68"/>
      <c r="BFQ5" s="68"/>
      <c r="BFR5" s="68"/>
      <c r="BFS5" s="68"/>
      <c r="BFT5" s="68"/>
      <c r="BFU5" s="68"/>
      <c r="BFV5" s="68"/>
      <c r="BFW5" s="68"/>
      <c r="BFX5" s="68"/>
      <c r="BFY5" s="68"/>
      <c r="BFZ5" s="68"/>
      <c r="BGA5" s="68"/>
      <c r="BGB5" s="68"/>
      <c r="BGC5" s="68"/>
      <c r="BGD5" s="68"/>
      <c r="BGE5" s="68"/>
      <c r="BGF5" s="68"/>
      <c r="BGG5" s="68"/>
      <c r="BGH5" s="68"/>
      <c r="BGI5" s="68"/>
      <c r="BGJ5" s="68"/>
      <c r="BGK5" s="68"/>
      <c r="BGL5" s="68"/>
      <c r="BGM5" s="68"/>
      <c r="BGN5" s="68"/>
      <c r="BGO5" s="68"/>
      <c r="BGP5" s="68"/>
      <c r="BGQ5" s="68"/>
      <c r="BGR5" s="68"/>
      <c r="BGS5" s="68"/>
      <c r="BGT5" s="68"/>
      <c r="BGU5" s="68"/>
      <c r="BGV5" s="68"/>
      <c r="BGW5" s="68"/>
      <c r="BGX5" s="68"/>
      <c r="BGY5" s="68"/>
      <c r="BGZ5" s="68"/>
      <c r="BHA5" s="68"/>
      <c r="BHB5" s="68"/>
      <c r="BHC5" s="68"/>
      <c r="BHD5" s="68"/>
      <c r="BHE5" s="68"/>
      <c r="BHF5" s="68"/>
      <c r="BHG5" s="68"/>
      <c r="BHH5" s="68"/>
      <c r="BHI5" s="68"/>
      <c r="BHJ5" s="68"/>
      <c r="BHK5" s="68"/>
      <c r="BHL5" s="68"/>
      <c r="BHM5" s="68"/>
      <c r="BHN5" s="68"/>
      <c r="BHO5" s="68"/>
      <c r="BHP5" s="68"/>
      <c r="BHQ5" s="68"/>
      <c r="BHR5" s="68"/>
      <c r="BHS5" s="68"/>
      <c r="BHT5" s="68"/>
      <c r="BHU5" s="68"/>
      <c r="BHV5" s="68"/>
      <c r="BHW5" s="68"/>
      <c r="BHX5" s="68"/>
      <c r="BHY5" s="68"/>
      <c r="BHZ5" s="68"/>
      <c r="BIA5" s="68"/>
      <c r="BIB5" s="68"/>
      <c r="BIC5" s="68"/>
      <c r="BID5" s="68"/>
      <c r="BIE5" s="68"/>
      <c r="BIF5" s="68"/>
      <c r="BIG5" s="68"/>
      <c r="BIH5" s="68"/>
      <c r="BII5" s="68"/>
      <c r="BIJ5" s="68"/>
      <c r="BIK5" s="68"/>
      <c r="BIL5" s="68"/>
      <c r="BIM5" s="68"/>
      <c r="BIN5" s="68"/>
      <c r="BIO5" s="68"/>
      <c r="BIP5" s="68"/>
      <c r="BIQ5" s="68"/>
      <c r="BIR5" s="68"/>
      <c r="BIS5" s="68"/>
      <c r="BIT5" s="68"/>
      <c r="BIU5" s="68"/>
      <c r="BIV5" s="68"/>
      <c r="BIW5" s="68"/>
      <c r="BIX5" s="68"/>
      <c r="BIY5" s="68"/>
      <c r="BIZ5" s="68"/>
      <c r="BJA5" s="68"/>
      <c r="BJB5" s="68"/>
      <c r="BJC5" s="68"/>
      <c r="BJD5" s="68"/>
      <c r="BJE5" s="68"/>
      <c r="BJF5" s="68"/>
      <c r="BJG5" s="68"/>
      <c r="BJH5" s="68"/>
      <c r="BJI5" s="68"/>
      <c r="BJJ5" s="68"/>
      <c r="BJK5" s="68"/>
      <c r="BJL5" s="68"/>
      <c r="BJM5" s="68"/>
      <c r="BJN5" s="68"/>
      <c r="BJO5" s="68"/>
      <c r="BJP5" s="68"/>
      <c r="BJQ5" s="68"/>
      <c r="BJR5" s="68"/>
      <c r="BJS5" s="68"/>
      <c r="BJT5" s="68"/>
      <c r="BJU5" s="68"/>
      <c r="BJV5" s="68"/>
      <c r="BJW5" s="68"/>
      <c r="BJX5" s="68"/>
      <c r="BJY5" s="68"/>
      <c r="BJZ5" s="68"/>
      <c r="BKA5" s="68"/>
      <c r="BKB5" s="68"/>
      <c r="BKC5" s="68"/>
      <c r="BKD5" s="68"/>
      <c r="BKE5" s="68"/>
      <c r="BKF5" s="68"/>
      <c r="BKG5" s="68"/>
      <c r="BKH5" s="68"/>
      <c r="BKI5" s="68"/>
      <c r="BKJ5" s="68"/>
      <c r="BKK5" s="68"/>
      <c r="BKL5" s="68"/>
      <c r="BKM5" s="68"/>
      <c r="BKN5" s="68"/>
      <c r="BKO5" s="68"/>
      <c r="BKP5" s="68"/>
      <c r="BKQ5" s="68"/>
      <c r="BKR5" s="68"/>
      <c r="BKS5" s="68"/>
      <c r="BKT5" s="68"/>
      <c r="BKU5" s="68"/>
      <c r="BKV5" s="68"/>
      <c r="BKW5" s="68"/>
      <c r="BKX5" s="68"/>
      <c r="BKY5" s="68"/>
      <c r="BKZ5" s="68"/>
      <c r="BLA5" s="68"/>
      <c r="BLB5" s="68"/>
      <c r="BLC5" s="68"/>
      <c r="BLD5" s="68"/>
      <c r="BLE5" s="68"/>
      <c r="BLF5" s="68"/>
      <c r="BLG5" s="68"/>
      <c r="BLH5" s="68"/>
      <c r="BLI5" s="68"/>
      <c r="BLJ5" s="68"/>
      <c r="BLK5" s="68"/>
      <c r="BLL5" s="68"/>
      <c r="BLM5" s="68"/>
      <c r="BLN5" s="68"/>
      <c r="BLO5" s="68"/>
      <c r="BLP5" s="68"/>
      <c r="BLQ5" s="68"/>
      <c r="BLR5" s="68"/>
      <c r="BLS5" s="68"/>
      <c r="BLT5" s="68"/>
      <c r="BLU5" s="68"/>
      <c r="BLV5" s="68"/>
      <c r="BLW5" s="68"/>
      <c r="BLX5" s="68"/>
      <c r="BLY5" s="68"/>
      <c r="BLZ5" s="68"/>
      <c r="BMA5" s="68"/>
      <c r="BMB5" s="68"/>
      <c r="BMC5" s="68"/>
      <c r="BMD5" s="68"/>
      <c r="BME5" s="68"/>
      <c r="BMF5" s="68"/>
      <c r="BMG5" s="68"/>
      <c r="BMH5" s="68"/>
      <c r="BMI5" s="68"/>
      <c r="BMJ5" s="68"/>
      <c r="BMK5" s="68"/>
      <c r="BML5" s="68"/>
      <c r="BMM5" s="68"/>
      <c r="BMN5" s="68"/>
      <c r="BMO5" s="68"/>
      <c r="BMP5" s="68"/>
      <c r="BMQ5" s="68"/>
      <c r="BMR5" s="68"/>
      <c r="BMS5" s="68"/>
      <c r="BMT5" s="68"/>
      <c r="BMU5" s="68"/>
      <c r="BMV5" s="68"/>
      <c r="BMW5" s="68"/>
      <c r="BMX5" s="68"/>
      <c r="BMY5" s="68"/>
      <c r="BMZ5" s="68"/>
      <c r="BNA5" s="68"/>
      <c r="BNB5" s="68"/>
      <c r="BNC5" s="68"/>
      <c r="BND5" s="68"/>
      <c r="BNE5" s="68"/>
      <c r="BNF5" s="68"/>
      <c r="BNG5" s="68"/>
      <c r="BNH5" s="68"/>
      <c r="BNI5" s="68"/>
      <c r="BNJ5" s="68"/>
      <c r="BNK5" s="68"/>
      <c r="BNL5" s="68"/>
      <c r="BNM5" s="68"/>
      <c r="BNN5" s="68"/>
      <c r="BNO5" s="68"/>
      <c r="BNP5" s="68"/>
      <c r="BNQ5" s="68"/>
      <c r="BNR5" s="68"/>
      <c r="BNS5" s="68"/>
      <c r="BNT5" s="68"/>
      <c r="BNU5" s="68"/>
      <c r="BNV5" s="68"/>
      <c r="BNW5" s="68"/>
      <c r="BNX5" s="68"/>
      <c r="BNY5" s="68"/>
      <c r="BNZ5" s="68"/>
      <c r="BOA5" s="68"/>
      <c r="BOB5" s="68"/>
      <c r="BOC5" s="68"/>
      <c r="BOD5" s="68"/>
      <c r="BOE5" s="68"/>
      <c r="BOF5" s="68"/>
      <c r="BOG5" s="68"/>
      <c r="BOH5" s="68"/>
      <c r="BOI5" s="68"/>
      <c r="BOJ5" s="68"/>
      <c r="BOK5" s="68"/>
      <c r="BOL5" s="68"/>
      <c r="BOM5" s="68"/>
      <c r="BON5" s="68"/>
      <c r="BOO5" s="68"/>
      <c r="BOP5" s="68"/>
      <c r="BOQ5" s="68"/>
      <c r="BOR5" s="68"/>
      <c r="BOS5" s="68"/>
      <c r="BOT5" s="68"/>
      <c r="BOU5" s="68"/>
      <c r="BOV5" s="68"/>
      <c r="BOW5" s="68"/>
      <c r="BOX5" s="68"/>
      <c r="BOY5" s="68"/>
      <c r="BOZ5" s="68"/>
      <c r="BPA5" s="68"/>
      <c r="BPB5" s="68"/>
      <c r="BPC5" s="68"/>
      <c r="BPD5" s="68"/>
      <c r="BPE5" s="68"/>
      <c r="BPF5" s="68"/>
      <c r="BPG5" s="68"/>
      <c r="BPH5" s="68"/>
      <c r="BPI5" s="68"/>
      <c r="BPJ5" s="68"/>
      <c r="BPK5" s="68"/>
      <c r="BPL5" s="68"/>
      <c r="BPM5" s="68"/>
      <c r="BPN5" s="68"/>
      <c r="BPO5" s="68"/>
      <c r="BPP5" s="68"/>
      <c r="BPQ5" s="68"/>
      <c r="BPR5" s="68"/>
      <c r="BPS5" s="68"/>
      <c r="BPT5" s="68"/>
      <c r="BPU5" s="68"/>
      <c r="BPV5" s="68"/>
      <c r="BPW5" s="68"/>
      <c r="BPX5" s="68"/>
      <c r="BPY5" s="68"/>
      <c r="BPZ5" s="68"/>
      <c r="BQA5" s="68"/>
      <c r="BQB5" s="68"/>
      <c r="BQC5" s="68"/>
      <c r="BQD5" s="68"/>
      <c r="BQE5" s="68"/>
      <c r="BQF5" s="68"/>
      <c r="BQG5" s="68"/>
      <c r="BQH5" s="68"/>
      <c r="BQI5" s="68"/>
      <c r="BQJ5" s="68"/>
      <c r="BQK5" s="68"/>
      <c r="BQL5" s="68"/>
      <c r="BQM5" s="68"/>
      <c r="BQN5" s="68"/>
      <c r="BQO5" s="68"/>
      <c r="BQP5" s="68"/>
      <c r="BQQ5" s="68"/>
      <c r="BQR5" s="68"/>
      <c r="BQS5" s="68"/>
      <c r="BQT5" s="68"/>
      <c r="BQU5" s="68"/>
      <c r="BQV5" s="68"/>
      <c r="BQW5" s="68"/>
      <c r="BQX5" s="68"/>
      <c r="BQY5" s="68"/>
      <c r="BQZ5" s="68"/>
      <c r="BRA5" s="68"/>
      <c r="BRB5" s="68"/>
      <c r="BRC5" s="68"/>
      <c r="BRD5" s="68"/>
      <c r="BRE5" s="68"/>
      <c r="BRF5" s="68"/>
      <c r="BRG5" s="68"/>
      <c r="BRH5" s="68"/>
      <c r="BRI5" s="68"/>
      <c r="BRJ5" s="68"/>
      <c r="BRK5" s="68"/>
      <c r="BRL5" s="68"/>
      <c r="BRM5" s="68"/>
      <c r="BRN5" s="68"/>
      <c r="BRO5" s="68"/>
      <c r="BRP5" s="68"/>
      <c r="BRQ5" s="68"/>
      <c r="BRR5" s="68"/>
      <c r="BRS5" s="68"/>
      <c r="BRT5" s="68"/>
      <c r="BRU5" s="68"/>
      <c r="BRV5" s="68"/>
      <c r="BRW5" s="68"/>
      <c r="BRX5" s="68"/>
      <c r="BRY5" s="68"/>
      <c r="BRZ5" s="68"/>
      <c r="BSA5" s="68"/>
      <c r="BSB5" s="68"/>
      <c r="BSC5" s="68"/>
      <c r="BSD5" s="68"/>
      <c r="BSE5" s="68"/>
      <c r="BSF5" s="68"/>
      <c r="BSG5" s="68"/>
      <c r="BSH5" s="68"/>
      <c r="BSI5" s="68"/>
      <c r="BSJ5" s="68"/>
      <c r="BSK5" s="68"/>
      <c r="BSL5" s="68"/>
      <c r="BSM5" s="68"/>
      <c r="BSN5" s="68"/>
      <c r="BSO5" s="68"/>
      <c r="BSP5" s="68"/>
      <c r="BSQ5" s="68"/>
      <c r="BSR5" s="68"/>
      <c r="BSS5" s="68"/>
      <c r="BST5" s="68"/>
      <c r="BSU5" s="68"/>
      <c r="BSV5" s="68"/>
      <c r="BSW5" s="68"/>
      <c r="BSX5" s="68"/>
      <c r="BSY5" s="68"/>
      <c r="BSZ5" s="68"/>
      <c r="BTA5" s="68"/>
      <c r="BTB5" s="68"/>
      <c r="BTC5" s="68"/>
      <c r="BTD5" s="68"/>
      <c r="BTE5" s="68"/>
      <c r="BTF5" s="68"/>
      <c r="BTG5" s="68"/>
      <c r="BTH5" s="68"/>
      <c r="BTI5" s="68"/>
      <c r="BTJ5" s="68"/>
      <c r="BTK5" s="68"/>
      <c r="BTL5" s="68"/>
      <c r="BTM5" s="68"/>
      <c r="BTN5" s="68"/>
      <c r="BTO5" s="68"/>
      <c r="BTP5" s="68"/>
      <c r="BTQ5" s="68"/>
      <c r="BTR5" s="68"/>
      <c r="BTS5" s="68"/>
      <c r="BTT5" s="68"/>
      <c r="BTU5" s="68"/>
      <c r="BTV5" s="68"/>
      <c r="BTW5" s="68"/>
      <c r="BTX5" s="68"/>
      <c r="BTY5" s="68"/>
      <c r="BTZ5" s="68"/>
      <c r="BUA5" s="68"/>
      <c r="BUB5" s="68"/>
      <c r="BUC5" s="68"/>
      <c r="BUD5" s="68"/>
      <c r="BUE5" s="68"/>
      <c r="BUF5" s="68"/>
      <c r="BUG5" s="68"/>
      <c r="BUH5" s="68"/>
      <c r="BUI5" s="68"/>
      <c r="BUJ5" s="68"/>
      <c r="BUK5" s="68"/>
      <c r="BUL5" s="68"/>
      <c r="BUM5" s="68"/>
      <c r="BUN5" s="68"/>
      <c r="BUO5" s="68"/>
      <c r="BUP5" s="68"/>
      <c r="BUQ5" s="68"/>
      <c r="BUR5" s="68"/>
      <c r="BUS5" s="68"/>
      <c r="BUT5" s="68"/>
      <c r="BUU5" s="68"/>
      <c r="BUV5" s="68"/>
      <c r="BUW5" s="68"/>
      <c r="BUX5" s="68"/>
      <c r="BUY5" s="68"/>
      <c r="BUZ5" s="68"/>
      <c r="BVA5" s="68"/>
      <c r="BVB5" s="68"/>
      <c r="BVC5" s="68"/>
      <c r="BVD5" s="68"/>
      <c r="BVE5" s="68"/>
      <c r="BVF5" s="68"/>
      <c r="BVG5" s="68"/>
      <c r="BVH5" s="68"/>
      <c r="BVI5" s="68"/>
      <c r="BVJ5" s="68"/>
      <c r="BVK5" s="68"/>
      <c r="BVL5" s="68"/>
      <c r="BVM5" s="68"/>
      <c r="BVN5" s="68"/>
      <c r="BVO5" s="68"/>
      <c r="BVP5" s="68"/>
      <c r="BVQ5" s="68"/>
      <c r="BVR5" s="68"/>
      <c r="BVS5" s="68"/>
      <c r="BVT5" s="68"/>
      <c r="BVU5" s="68"/>
      <c r="BVV5" s="68"/>
      <c r="BVW5" s="68"/>
      <c r="BVX5" s="68"/>
      <c r="BVY5" s="68"/>
      <c r="BVZ5" s="68"/>
      <c r="BWA5" s="68"/>
      <c r="BWB5" s="68"/>
      <c r="BWC5" s="68"/>
      <c r="BWD5" s="68"/>
      <c r="BWE5" s="68"/>
      <c r="BWF5" s="68"/>
      <c r="BWG5" s="68"/>
      <c r="BWH5" s="68"/>
      <c r="BWI5" s="68"/>
      <c r="BWJ5" s="68"/>
      <c r="BWK5" s="68"/>
      <c r="BWL5" s="68"/>
      <c r="BWM5" s="68"/>
      <c r="BWN5" s="68"/>
      <c r="BWO5" s="68"/>
      <c r="BWP5" s="68"/>
      <c r="BWQ5" s="68"/>
      <c r="BWR5" s="68"/>
      <c r="BWS5" s="68"/>
      <c r="BWT5" s="68"/>
      <c r="BWU5" s="68"/>
      <c r="BWV5" s="68"/>
      <c r="BWW5" s="68"/>
      <c r="BWX5" s="68"/>
      <c r="BWY5" s="68"/>
      <c r="BWZ5" s="68"/>
      <c r="BXA5" s="68"/>
      <c r="BXB5" s="68"/>
      <c r="BXC5" s="68"/>
      <c r="BXD5" s="68"/>
      <c r="BXE5" s="68"/>
      <c r="BXF5" s="68"/>
      <c r="BXG5" s="68"/>
      <c r="BXH5" s="68"/>
      <c r="BXI5" s="68"/>
      <c r="BXJ5" s="68"/>
      <c r="BXK5" s="68"/>
      <c r="BXL5" s="68"/>
      <c r="BXM5" s="68"/>
      <c r="BXN5" s="68"/>
      <c r="BXO5" s="68"/>
      <c r="BXP5" s="68"/>
      <c r="BXQ5" s="68"/>
      <c r="BXR5" s="68"/>
      <c r="BXS5" s="68"/>
      <c r="BXT5" s="68"/>
      <c r="BXU5" s="68"/>
      <c r="BXV5" s="68"/>
      <c r="BXW5" s="68"/>
      <c r="BXX5" s="68"/>
      <c r="BXY5" s="68"/>
      <c r="BXZ5" s="68"/>
      <c r="BYA5" s="68"/>
      <c r="BYB5" s="68"/>
      <c r="BYC5" s="68"/>
      <c r="BYD5" s="68"/>
      <c r="BYE5" s="68"/>
      <c r="BYF5" s="68"/>
      <c r="BYG5" s="68"/>
      <c r="BYH5" s="68"/>
      <c r="BYI5" s="68"/>
      <c r="BYJ5" s="68"/>
      <c r="BYK5" s="68"/>
      <c r="BYL5" s="68"/>
      <c r="BYM5" s="68"/>
      <c r="BYN5" s="68"/>
      <c r="BYO5" s="68"/>
      <c r="BYP5" s="68"/>
      <c r="BYQ5" s="68"/>
      <c r="BYR5" s="68"/>
      <c r="BYS5" s="68"/>
      <c r="BYT5" s="68"/>
      <c r="BYU5" s="68"/>
      <c r="BYV5" s="68"/>
      <c r="BYW5" s="68"/>
      <c r="BYX5" s="68"/>
      <c r="BYY5" s="68"/>
      <c r="BYZ5" s="68"/>
      <c r="BZA5" s="68"/>
      <c r="BZB5" s="68"/>
      <c r="BZC5" s="68"/>
      <c r="BZD5" s="68"/>
      <c r="BZE5" s="68"/>
      <c r="BZF5" s="68"/>
      <c r="BZG5" s="68"/>
      <c r="BZH5" s="68"/>
      <c r="BZI5" s="68"/>
      <c r="BZJ5" s="68"/>
      <c r="BZK5" s="68"/>
      <c r="BZL5" s="68"/>
      <c r="BZM5" s="68"/>
      <c r="BZN5" s="68"/>
      <c r="BZO5" s="68"/>
      <c r="BZP5" s="68"/>
      <c r="BZQ5" s="68"/>
      <c r="BZR5" s="68"/>
      <c r="BZS5" s="68"/>
      <c r="BZT5" s="68"/>
      <c r="BZU5" s="68"/>
      <c r="BZV5" s="68"/>
      <c r="BZW5" s="68"/>
      <c r="BZX5" s="68"/>
      <c r="BZY5" s="68"/>
      <c r="BZZ5" s="68"/>
      <c r="CAA5" s="68"/>
      <c r="CAB5" s="68"/>
      <c r="CAC5" s="68"/>
      <c r="CAD5" s="68"/>
      <c r="CAE5" s="68"/>
      <c r="CAF5" s="68"/>
      <c r="CAG5" s="68"/>
      <c r="CAH5" s="68"/>
      <c r="CAI5" s="68"/>
      <c r="CAJ5" s="68"/>
      <c r="CAK5" s="68"/>
      <c r="CAL5" s="68"/>
      <c r="CAM5" s="68"/>
      <c r="CAN5" s="68"/>
      <c r="CAO5" s="68"/>
      <c r="CAP5" s="68"/>
      <c r="CAQ5" s="68"/>
      <c r="CAR5" s="68"/>
      <c r="CAS5" s="68"/>
      <c r="CAT5" s="68"/>
      <c r="CAU5" s="68"/>
      <c r="CAV5" s="68"/>
      <c r="CAW5" s="68"/>
      <c r="CAX5" s="68"/>
      <c r="CAY5" s="68"/>
      <c r="CAZ5" s="68"/>
      <c r="CBA5" s="68"/>
      <c r="CBB5" s="68"/>
      <c r="CBC5" s="68"/>
      <c r="CBD5" s="68"/>
      <c r="CBE5" s="68"/>
      <c r="CBF5" s="68"/>
      <c r="CBG5" s="68"/>
      <c r="CBH5" s="68"/>
      <c r="CBI5" s="68"/>
      <c r="CBJ5" s="68"/>
      <c r="CBK5" s="68"/>
      <c r="CBL5" s="68"/>
      <c r="CBM5" s="68"/>
      <c r="CBN5" s="68"/>
      <c r="CBO5" s="68"/>
      <c r="CBP5" s="68"/>
      <c r="CBQ5" s="68"/>
      <c r="CBR5" s="68"/>
      <c r="CBS5" s="68"/>
      <c r="CBT5" s="68"/>
      <c r="CBU5" s="68"/>
      <c r="CBV5" s="68"/>
      <c r="CBW5" s="68"/>
      <c r="CBX5" s="68"/>
      <c r="CBY5" s="68"/>
      <c r="CBZ5" s="68"/>
      <c r="CCA5" s="68"/>
      <c r="CCB5" s="68"/>
      <c r="CCC5" s="68"/>
      <c r="CCD5" s="68"/>
      <c r="CCE5" s="68"/>
      <c r="CCF5" s="68"/>
      <c r="CCG5" s="68"/>
      <c r="CCH5" s="68"/>
      <c r="CCI5" s="68"/>
      <c r="CCJ5" s="68"/>
      <c r="CCK5" s="68"/>
      <c r="CCL5" s="68"/>
      <c r="CCM5" s="68"/>
      <c r="CCN5" s="68"/>
      <c r="CCO5" s="68"/>
      <c r="CCP5" s="68"/>
      <c r="CCQ5" s="68"/>
      <c r="CCR5" s="68"/>
      <c r="CCS5" s="68"/>
      <c r="CCT5" s="68"/>
      <c r="CCU5" s="68"/>
      <c r="CCV5" s="68"/>
      <c r="CCW5" s="68"/>
      <c r="CCX5" s="68"/>
      <c r="CCY5" s="68"/>
      <c r="CCZ5" s="68"/>
      <c r="CDA5" s="68"/>
      <c r="CDB5" s="68"/>
      <c r="CDC5" s="68"/>
      <c r="CDD5" s="68"/>
      <c r="CDE5" s="68"/>
      <c r="CDF5" s="68"/>
      <c r="CDG5" s="68"/>
      <c r="CDH5" s="68"/>
      <c r="CDI5" s="68"/>
      <c r="CDJ5" s="68"/>
      <c r="CDK5" s="68"/>
      <c r="CDL5" s="68"/>
      <c r="CDM5" s="68"/>
      <c r="CDN5" s="68"/>
      <c r="CDO5" s="68"/>
      <c r="CDP5" s="68"/>
      <c r="CDQ5" s="68"/>
      <c r="CDR5" s="68"/>
      <c r="CDS5" s="68"/>
      <c r="CDT5" s="68"/>
      <c r="CDU5" s="68"/>
      <c r="CDV5" s="68"/>
      <c r="CDW5" s="68"/>
      <c r="CDX5" s="68"/>
      <c r="CDY5" s="68"/>
      <c r="CDZ5" s="68"/>
      <c r="CEA5" s="68"/>
      <c r="CEB5" s="68"/>
      <c r="CEC5" s="68"/>
      <c r="CED5" s="68"/>
      <c r="CEE5" s="68"/>
      <c r="CEF5" s="68"/>
      <c r="CEG5" s="68"/>
      <c r="CEH5" s="68"/>
      <c r="CEI5" s="68"/>
      <c r="CEJ5" s="68"/>
      <c r="CEK5" s="68"/>
      <c r="CEL5" s="68"/>
      <c r="CEM5" s="68"/>
      <c r="CEN5" s="68"/>
      <c r="CEO5" s="68"/>
      <c r="CEP5" s="68"/>
      <c r="CEQ5" s="68"/>
      <c r="CER5" s="68"/>
      <c r="CES5" s="68"/>
      <c r="CET5" s="68"/>
      <c r="CEU5" s="68"/>
      <c r="CEV5" s="68"/>
      <c r="CEW5" s="68"/>
      <c r="CEX5" s="68"/>
      <c r="CEY5" s="68"/>
      <c r="CEZ5" s="68"/>
      <c r="CFA5" s="68"/>
      <c r="CFB5" s="68"/>
      <c r="CFC5" s="68"/>
      <c r="CFD5" s="68"/>
      <c r="CFE5" s="68"/>
      <c r="CFF5" s="68"/>
      <c r="CFG5" s="68"/>
      <c r="CFH5" s="68"/>
      <c r="CFI5" s="68"/>
      <c r="CFJ5" s="68"/>
      <c r="CFK5" s="68"/>
      <c r="CFL5" s="68"/>
      <c r="CFM5" s="68"/>
      <c r="CFN5" s="68"/>
      <c r="CFO5" s="68"/>
      <c r="CFP5" s="68"/>
      <c r="CFQ5" s="68"/>
      <c r="CFR5" s="68"/>
      <c r="CFS5" s="68"/>
      <c r="CFT5" s="68"/>
      <c r="CFU5" s="68"/>
      <c r="CFV5" s="68"/>
      <c r="CFW5" s="68"/>
      <c r="CFX5" s="68"/>
      <c r="CFY5" s="68"/>
      <c r="CFZ5" s="68"/>
      <c r="CGA5" s="68"/>
      <c r="CGB5" s="68"/>
      <c r="CGC5" s="68"/>
      <c r="CGD5" s="68"/>
      <c r="CGE5" s="68"/>
      <c r="CGF5" s="68"/>
      <c r="CGG5" s="68"/>
      <c r="CGH5" s="68"/>
      <c r="CGI5" s="68"/>
      <c r="CGJ5" s="68"/>
      <c r="CGK5" s="68"/>
      <c r="CGL5" s="68"/>
      <c r="CGM5" s="68"/>
      <c r="CGN5" s="68"/>
      <c r="CGO5" s="68"/>
      <c r="CGP5" s="68"/>
      <c r="CGQ5" s="68"/>
      <c r="CGR5" s="68"/>
      <c r="CGS5" s="68"/>
      <c r="CGT5" s="68"/>
      <c r="CGU5" s="68"/>
      <c r="CGV5" s="68"/>
      <c r="CGW5" s="68"/>
      <c r="CGX5" s="68"/>
      <c r="CGY5" s="68"/>
      <c r="CGZ5" s="68"/>
      <c r="CHA5" s="68"/>
      <c r="CHB5" s="68"/>
      <c r="CHC5" s="68"/>
      <c r="CHD5" s="68"/>
      <c r="CHE5" s="68"/>
      <c r="CHF5" s="68"/>
      <c r="CHG5" s="68"/>
      <c r="CHH5" s="68"/>
      <c r="CHI5" s="68"/>
      <c r="CHJ5" s="68"/>
      <c r="CHK5" s="68"/>
      <c r="CHL5" s="68"/>
      <c r="CHM5" s="68"/>
      <c r="CHN5" s="68"/>
      <c r="CHO5" s="68"/>
      <c r="CHP5" s="68"/>
      <c r="CHQ5" s="68"/>
      <c r="CHR5" s="68"/>
      <c r="CHS5" s="68"/>
      <c r="CHT5" s="68"/>
      <c r="CHU5" s="68"/>
      <c r="CHV5" s="68"/>
      <c r="CHW5" s="68"/>
      <c r="CHX5" s="68"/>
      <c r="CHY5" s="68"/>
      <c r="CHZ5" s="68"/>
      <c r="CIA5" s="68"/>
      <c r="CIB5" s="68"/>
      <c r="CIC5" s="68"/>
      <c r="CID5" s="68"/>
      <c r="CIE5" s="68"/>
      <c r="CIF5" s="68"/>
      <c r="CIG5" s="68"/>
      <c r="CIH5" s="68"/>
      <c r="CII5" s="68"/>
      <c r="CIJ5" s="68"/>
      <c r="CIK5" s="68"/>
      <c r="CIL5" s="68"/>
      <c r="CIM5" s="68"/>
      <c r="CIN5" s="68"/>
      <c r="CIO5" s="68"/>
      <c r="CIP5" s="68"/>
      <c r="CIQ5" s="68"/>
      <c r="CIR5" s="68"/>
      <c r="CIS5" s="68"/>
      <c r="CIT5" s="68"/>
      <c r="CIU5" s="68"/>
      <c r="CIV5" s="68"/>
      <c r="CIW5" s="68"/>
      <c r="CIX5" s="68"/>
      <c r="CIY5" s="68"/>
      <c r="CIZ5" s="68"/>
      <c r="CJA5" s="68"/>
      <c r="CJB5" s="68"/>
      <c r="CJC5" s="68"/>
      <c r="CJD5" s="68"/>
      <c r="CJE5" s="68"/>
      <c r="CJF5" s="68"/>
      <c r="CJG5" s="68"/>
      <c r="CJH5" s="68"/>
      <c r="CJI5" s="68"/>
      <c r="CJJ5" s="68"/>
      <c r="CJK5" s="68"/>
      <c r="CJL5" s="68"/>
      <c r="CJM5" s="68"/>
      <c r="CJN5" s="68"/>
      <c r="CJO5" s="68"/>
      <c r="CJP5" s="68"/>
      <c r="CJQ5" s="68"/>
      <c r="CJR5" s="68"/>
      <c r="CJS5" s="68"/>
      <c r="CJT5" s="68"/>
      <c r="CJU5" s="68"/>
      <c r="CJV5" s="68"/>
      <c r="CJW5" s="68"/>
      <c r="CJX5" s="68"/>
      <c r="CJY5" s="68"/>
      <c r="CJZ5" s="68"/>
      <c r="CKA5" s="68"/>
      <c r="CKB5" s="68"/>
      <c r="CKC5" s="68"/>
      <c r="CKD5" s="68"/>
      <c r="CKE5" s="68"/>
      <c r="CKF5" s="68"/>
      <c r="CKG5" s="68"/>
      <c r="CKH5" s="68"/>
      <c r="CKI5" s="68"/>
      <c r="CKJ5" s="68"/>
      <c r="CKK5" s="68"/>
      <c r="CKL5" s="68"/>
      <c r="CKM5" s="68"/>
      <c r="CKN5" s="68"/>
      <c r="CKO5" s="68"/>
      <c r="CKP5" s="68"/>
      <c r="CKQ5" s="68"/>
      <c r="CKR5" s="68"/>
      <c r="CKS5" s="68"/>
      <c r="CKT5" s="68"/>
      <c r="CKU5" s="68"/>
      <c r="CKV5" s="68"/>
      <c r="CKW5" s="68"/>
      <c r="CKX5" s="68"/>
      <c r="CKY5" s="68"/>
      <c r="CKZ5" s="68"/>
      <c r="CLA5" s="68"/>
      <c r="CLB5" s="68"/>
      <c r="CLC5" s="68"/>
      <c r="CLD5" s="68"/>
      <c r="CLE5" s="68"/>
      <c r="CLF5" s="68"/>
      <c r="CLG5" s="68"/>
      <c r="CLH5" s="68"/>
      <c r="CLI5" s="68"/>
      <c r="CLJ5" s="68"/>
      <c r="CLK5" s="68"/>
      <c r="CLL5" s="68"/>
      <c r="CLM5" s="68"/>
      <c r="CLN5" s="68"/>
      <c r="CLO5" s="68"/>
      <c r="CLP5" s="68"/>
      <c r="CLQ5" s="68"/>
      <c r="CLR5" s="68"/>
      <c r="CLS5" s="68"/>
      <c r="CLT5" s="68"/>
      <c r="CLU5" s="68"/>
      <c r="CLV5" s="68"/>
      <c r="CLW5" s="68"/>
      <c r="CLX5" s="68"/>
      <c r="CLY5" s="68"/>
      <c r="CLZ5" s="68"/>
      <c r="CMA5" s="68"/>
      <c r="CMB5" s="68"/>
      <c r="CMC5" s="68"/>
      <c r="CMD5" s="68"/>
      <c r="CME5" s="68"/>
      <c r="CMF5" s="68"/>
      <c r="CMG5" s="68"/>
      <c r="CMH5" s="68"/>
      <c r="CMI5" s="68"/>
      <c r="CMJ5" s="68"/>
      <c r="CMK5" s="68"/>
      <c r="CML5" s="68"/>
      <c r="CMM5" s="68"/>
      <c r="CMN5" s="68"/>
      <c r="CMO5" s="68"/>
      <c r="CMP5" s="68"/>
      <c r="CMQ5" s="68"/>
      <c r="CMR5" s="68"/>
      <c r="CMS5" s="68"/>
      <c r="CMT5" s="68"/>
      <c r="CMU5" s="68"/>
      <c r="CMV5" s="68"/>
      <c r="CMW5" s="68"/>
      <c r="CMX5" s="68"/>
      <c r="CMY5" s="68"/>
      <c r="CMZ5" s="68"/>
      <c r="CNA5" s="68"/>
      <c r="CNB5" s="68"/>
      <c r="CNC5" s="68"/>
      <c r="CND5" s="68"/>
      <c r="CNE5" s="68"/>
      <c r="CNF5" s="68"/>
      <c r="CNG5" s="68"/>
      <c r="CNH5" s="68"/>
      <c r="CNI5" s="68"/>
      <c r="CNJ5" s="68"/>
      <c r="CNK5" s="68"/>
      <c r="CNL5" s="68"/>
      <c r="CNM5" s="68"/>
      <c r="CNN5" s="68"/>
      <c r="CNO5" s="68"/>
      <c r="CNP5" s="68"/>
      <c r="CNQ5" s="68"/>
      <c r="CNR5" s="68"/>
      <c r="CNS5" s="68"/>
      <c r="CNT5" s="68"/>
      <c r="CNU5" s="68"/>
      <c r="CNV5" s="68"/>
      <c r="CNW5" s="68"/>
      <c r="CNX5" s="68"/>
      <c r="CNY5" s="68"/>
      <c r="CNZ5" s="68"/>
      <c r="COA5" s="68"/>
      <c r="COB5" s="68"/>
      <c r="COC5" s="68"/>
      <c r="COD5" s="68"/>
      <c r="COE5" s="68"/>
      <c r="COF5" s="68"/>
      <c r="COG5" s="68"/>
      <c r="COH5" s="68"/>
      <c r="COI5" s="68"/>
      <c r="COJ5" s="68"/>
      <c r="COK5" s="68"/>
      <c r="COL5" s="68"/>
      <c r="COM5" s="68"/>
      <c r="CON5" s="68"/>
      <c r="COO5" s="68"/>
      <c r="COP5" s="68"/>
      <c r="COQ5" s="68"/>
      <c r="COR5" s="68"/>
      <c r="COS5" s="68"/>
      <c r="COT5" s="68"/>
      <c r="COU5" s="68"/>
      <c r="COV5" s="68"/>
      <c r="COW5" s="68"/>
      <c r="COX5" s="68"/>
      <c r="COY5" s="68"/>
      <c r="COZ5" s="68"/>
      <c r="CPA5" s="68"/>
      <c r="CPB5" s="68"/>
      <c r="CPC5" s="68"/>
      <c r="CPD5" s="68"/>
      <c r="CPE5" s="68"/>
      <c r="CPF5" s="68"/>
      <c r="CPG5" s="68"/>
      <c r="CPH5" s="68"/>
      <c r="CPI5" s="68"/>
      <c r="CPJ5" s="68"/>
      <c r="CPK5" s="68"/>
      <c r="CPL5" s="68"/>
      <c r="CPM5" s="68"/>
      <c r="CPN5" s="68"/>
      <c r="CPO5" s="68"/>
      <c r="CPP5" s="68"/>
      <c r="CPQ5" s="68"/>
      <c r="CPR5" s="68"/>
      <c r="CPS5" s="68"/>
      <c r="CPT5" s="68"/>
      <c r="CPU5" s="68"/>
      <c r="CPV5" s="68"/>
      <c r="CPW5" s="68"/>
      <c r="CPX5" s="68"/>
      <c r="CPY5" s="68"/>
      <c r="CPZ5" s="68"/>
      <c r="CQA5" s="68"/>
      <c r="CQB5" s="68"/>
      <c r="CQC5" s="68"/>
      <c r="CQD5" s="68"/>
      <c r="CQE5" s="68"/>
      <c r="CQF5" s="68"/>
      <c r="CQG5" s="68"/>
      <c r="CQH5" s="68"/>
      <c r="CQI5" s="68"/>
      <c r="CQJ5" s="68"/>
      <c r="CQK5" s="68"/>
      <c r="CQL5" s="68"/>
      <c r="CQM5" s="68"/>
      <c r="CQN5" s="68"/>
      <c r="CQO5" s="68"/>
      <c r="CQP5" s="68"/>
      <c r="CQQ5" s="68"/>
      <c r="CQR5" s="68"/>
      <c r="CQS5" s="68"/>
      <c r="CQT5" s="68"/>
      <c r="CQU5" s="68"/>
      <c r="CQV5" s="68"/>
      <c r="CQW5" s="68"/>
      <c r="CQX5" s="68"/>
      <c r="CQY5" s="68"/>
      <c r="CQZ5" s="68"/>
      <c r="CRA5" s="68"/>
      <c r="CRB5" s="68"/>
      <c r="CRC5" s="68"/>
      <c r="CRD5" s="68"/>
      <c r="CRE5" s="68"/>
      <c r="CRF5" s="68"/>
      <c r="CRG5" s="68"/>
      <c r="CRH5" s="68"/>
      <c r="CRI5" s="68"/>
      <c r="CRJ5" s="68"/>
      <c r="CRK5" s="68"/>
      <c r="CRL5" s="68"/>
      <c r="CRM5" s="68"/>
      <c r="CRN5" s="68"/>
      <c r="CRO5" s="68"/>
      <c r="CRP5" s="68"/>
      <c r="CRQ5" s="68"/>
      <c r="CRR5" s="68"/>
      <c r="CRS5" s="68"/>
      <c r="CRT5" s="68"/>
      <c r="CRU5" s="68"/>
      <c r="CRV5" s="68"/>
      <c r="CRW5" s="68"/>
      <c r="CRX5" s="68"/>
      <c r="CRY5" s="68"/>
      <c r="CRZ5" s="68"/>
      <c r="CSA5" s="68"/>
      <c r="CSB5" s="68"/>
      <c r="CSC5" s="68"/>
      <c r="CSD5" s="68"/>
      <c r="CSE5" s="68"/>
      <c r="CSF5" s="68"/>
      <c r="CSG5" s="68"/>
      <c r="CSH5" s="68"/>
      <c r="CSI5" s="68"/>
      <c r="CSJ5" s="68"/>
      <c r="CSK5" s="68"/>
      <c r="CSL5" s="68"/>
      <c r="CSM5" s="68"/>
      <c r="CSN5" s="68"/>
      <c r="CSO5" s="68"/>
      <c r="CSP5" s="68"/>
      <c r="CSQ5" s="68"/>
      <c r="CSR5" s="68"/>
      <c r="CSS5" s="68"/>
      <c r="CST5" s="68"/>
      <c r="CSU5" s="68"/>
      <c r="CSV5" s="68"/>
      <c r="CSW5" s="68"/>
      <c r="CSX5" s="68"/>
      <c r="CSY5" s="68"/>
      <c r="CSZ5" s="68"/>
      <c r="CTA5" s="68"/>
      <c r="CTB5" s="68"/>
      <c r="CTC5" s="68"/>
      <c r="CTD5" s="68"/>
      <c r="CTE5" s="68"/>
      <c r="CTF5" s="68"/>
      <c r="CTG5" s="68"/>
      <c r="CTH5" s="68"/>
      <c r="CTI5" s="68"/>
      <c r="CTJ5" s="68"/>
      <c r="CTK5" s="68"/>
      <c r="CTL5" s="68"/>
      <c r="CTM5" s="68"/>
      <c r="CTN5" s="68"/>
      <c r="CTO5" s="68"/>
      <c r="CTP5" s="68"/>
      <c r="CTQ5" s="68"/>
      <c r="CTR5" s="68"/>
      <c r="CTS5" s="68"/>
      <c r="CTT5" s="68"/>
      <c r="CTU5" s="68"/>
      <c r="CTV5" s="68"/>
      <c r="CTW5" s="68"/>
      <c r="CTX5" s="68"/>
      <c r="CTY5" s="68"/>
      <c r="CTZ5" s="68"/>
      <c r="CUA5" s="68"/>
      <c r="CUB5" s="68"/>
      <c r="CUC5" s="68"/>
      <c r="CUD5" s="68"/>
      <c r="CUE5" s="68"/>
      <c r="CUF5" s="68"/>
      <c r="CUG5" s="68"/>
      <c r="CUH5" s="68"/>
      <c r="CUI5" s="68"/>
      <c r="CUJ5" s="68"/>
      <c r="CUK5" s="68"/>
      <c r="CUL5" s="68"/>
      <c r="CUM5" s="68"/>
      <c r="CUN5" s="68"/>
      <c r="CUO5" s="68"/>
      <c r="CUP5" s="68"/>
      <c r="CUQ5" s="68"/>
      <c r="CUR5" s="68"/>
      <c r="CUS5" s="68"/>
      <c r="CUT5" s="68"/>
      <c r="CUU5" s="68"/>
      <c r="CUV5" s="68"/>
      <c r="CUW5" s="68"/>
      <c r="CUX5" s="68"/>
      <c r="CUY5" s="68"/>
      <c r="CUZ5" s="68"/>
      <c r="CVA5" s="68"/>
      <c r="CVB5" s="68"/>
      <c r="CVC5" s="68"/>
      <c r="CVD5" s="68"/>
      <c r="CVE5" s="68"/>
      <c r="CVF5" s="68"/>
      <c r="CVG5" s="68"/>
      <c r="CVH5" s="68"/>
      <c r="CVI5" s="68"/>
      <c r="CVJ5" s="68"/>
      <c r="CVK5" s="68"/>
      <c r="CVL5" s="68"/>
      <c r="CVM5" s="68"/>
      <c r="CVN5" s="68"/>
      <c r="CVO5" s="68"/>
      <c r="CVP5" s="68"/>
      <c r="CVQ5" s="68"/>
      <c r="CVR5" s="68"/>
      <c r="CVS5" s="68"/>
      <c r="CVT5" s="68"/>
      <c r="CVU5" s="68"/>
      <c r="CVV5" s="68"/>
      <c r="CVW5" s="68"/>
      <c r="CVX5" s="68"/>
      <c r="CVY5" s="68"/>
      <c r="CVZ5" s="68"/>
      <c r="CWA5" s="68"/>
      <c r="CWB5" s="68"/>
      <c r="CWC5" s="68"/>
      <c r="CWD5" s="68"/>
      <c r="CWE5" s="68"/>
      <c r="CWF5" s="68"/>
      <c r="CWG5" s="68"/>
      <c r="CWH5" s="68"/>
      <c r="CWI5" s="68"/>
      <c r="CWJ5" s="68"/>
      <c r="CWK5" s="68"/>
      <c r="CWL5" s="68"/>
      <c r="CWM5" s="68"/>
      <c r="CWN5" s="68"/>
      <c r="CWO5" s="68"/>
      <c r="CWP5" s="68"/>
      <c r="CWQ5" s="68"/>
      <c r="CWR5" s="68"/>
      <c r="CWS5" s="68"/>
      <c r="CWT5" s="68"/>
      <c r="CWU5" s="68"/>
      <c r="CWV5" s="68"/>
      <c r="CWW5" s="68"/>
      <c r="CWX5" s="68"/>
      <c r="CWY5" s="68"/>
      <c r="CWZ5" s="68"/>
      <c r="CXA5" s="68"/>
      <c r="CXB5" s="68"/>
      <c r="CXC5" s="68"/>
      <c r="CXD5" s="68"/>
      <c r="CXE5" s="68"/>
      <c r="CXF5" s="68"/>
      <c r="CXG5" s="68"/>
      <c r="CXH5" s="68"/>
      <c r="CXI5" s="68"/>
      <c r="CXJ5" s="68"/>
      <c r="CXK5" s="68"/>
      <c r="CXL5" s="68"/>
      <c r="CXM5" s="68"/>
      <c r="CXN5" s="68"/>
      <c r="CXO5" s="68"/>
      <c r="CXP5" s="68"/>
      <c r="CXQ5" s="68"/>
      <c r="CXR5" s="68"/>
      <c r="CXS5" s="68"/>
      <c r="CXT5" s="68"/>
      <c r="CXU5" s="68"/>
      <c r="CXV5" s="68"/>
      <c r="CXW5" s="68"/>
      <c r="CXX5" s="68"/>
      <c r="CXY5" s="68"/>
      <c r="CXZ5" s="68"/>
      <c r="CYA5" s="68"/>
      <c r="CYB5" s="68"/>
      <c r="CYC5" s="68"/>
      <c r="CYD5" s="68"/>
      <c r="CYE5" s="68"/>
      <c r="CYF5" s="68"/>
      <c r="CYG5" s="68"/>
      <c r="CYH5" s="68"/>
      <c r="CYI5" s="68"/>
      <c r="CYJ5" s="68"/>
      <c r="CYK5" s="68"/>
      <c r="CYL5" s="68"/>
      <c r="CYM5" s="68"/>
      <c r="CYN5" s="68"/>
      <c r="CYO5" s="68"/>
      <c r="CYP5" s="68"/>
      <c r="CYQ5" s="68"/>
      <c r="CYR5" s="68"/>
      <c r="CYS5" s="68"/>
      <c r="CYT5" s="68"/>
      <c r="CYU5" s="68"/>
      <c r="CYV5" s="68"/>
      <c r="CYW5" s="68"/>
      <c r="CYX5" s="68"/>
      <c r="CYY5" s="68"/>
      <c r="CYZ5" s="68"/>
      <c r="CZA5" s="68"/>
      <c r="CZB5" s="68"/>
      <c r="CZC5" s="68"/>
      <c r="CZD5" s="68"/>
      <c r="CZE5" s="68"/>
      <c r="CZF5" s="68"/>
      <c r="CZG5" s="68"/>
      <c r="CZH5" s="68"/>
      <c r="CZI5" s="68"/>
      <c r="CZJ5" s="68"/>
      <c r="CZK5" s="68"/>
      <c r="CZL5" s="68"/>
      <c r="CZM5" s="68"/>
      <c r="CZN5" s="68"/>
      <c r="CZO5" s="68"/>
      <c r="CZP5" s="68"/>
      <c r="CZQ5" s="68"/>
      <c r="CZR5" s="68"/>
      <c r="CZS5" s="68"/>
      <c r="CZT5" s="68"/>
      <c r="CZU5" s="68"/>
      <c r="CZV5" s="68"/>
      <c r="CZW5" s="68"/>
      <c r="CZX5" s="68"/>
      <c r="CZY5" s="68"/>
      <c r="CZZ5" s="68"/>
      <c r="DAA5" s="68"/>
      <c r="DAB5" s="68"/>
      <c r="DAC5" s="68"/>
      <c r="DAD5" s="68"/>
      <c r="DAE5" s="68"/>
      <c r="DAF5" s="68"/>
      <c r="DAG5" s="68"/>
      <c r="DAH5" s="68"/>
      <c r="DAI5" s="68"/>
      <c r="DAJ5" s="68"/>
      <c r="DAK5" s="68"/>
      <c r="DAL5" s="68"/>
      <c r="DAM5" s="68"/>
      <c r="DAN5" s="68"/>
      <c r="DAO5" s="68"/>
      <c r="DAP5" s="68"/>
      <c r="DAQ5" s="68"/>
      <c r="DAR5" s="68"/>
      <c r="DAS5" s="68"/>
      <c r="DAT5" s="68"/>
      <c r="DAU5" s="68"/>
      <c r="DAV5" s="68"/>
      <c r="DAW5" s="68"/>
      <c r="DAX5" s="68"/>
      <c r="DAY5" s="68"/>
      <c r="DAZ5" s="68"/>
      <c r="DBA5" s="68"/>
      <c r="DBB5" s="68"/>
      <c r="DBC5" s="68"/>
      <c r="DBD5" s="68"/>
      <c r="DBE5" s="68"/>
      <c r="DBF5" s="68"/>
      <c r="DBG5" s="68"/>
      <c r="DBH5" s="68"/>
      <c r="DBI5" s="68"/>
      <c r="DBJ5" s="68"/>
      <c r="DBK5" s="68"/>
      <c r="DBL5" s="68"/>
      <c r="DBM5" s="68"/>
      <c r="DBN5" s="68"/>
      <c r="DBO5" s="68"/>
      <c r="DBP5" s="68"/>
      <c r="DBQ5" s="68"/>
      <c r="DBR5" s="68"/>
      <c r="DBS5" s="68"/>
      <c r="DBT5" s="68"/>
      <c r="DBU5" s="68"/>
      <c r="DBV5" s="68"/>
      <c r="DBW5" s="68"/>
      <c r="DBX5" s="68"/>
      <c r="DBY5" s="68"/>
      <c r="DBZ5" s="68"/>
      <c r="DCA5" s="68"/>
      <c r="DCB5" s="68"/>
      <c r="DCC5" s="68"/>
      <c r="DCD5" s="68"/>
      <c r="DCE5" s="68"/>
      <c r="DCF5" s="68"/>
      <c r="DCG5" s="68"/>
      <c r="DCH5" s="68"/>
      <c r="DCI5" s="68"/>
      <c r="DCJ5" s="68"/>
      <c r="DCK5" s="68"/>
      <c r="DCL5" s="68"/>
      <c r="DCM5" s="68"/>
      <c r="DCN5" s="68"/>
      <c r="DCO5" s="68"/>
      <c r="DCP5" s="68"/>
      <c r="DCQ5" s="68"/>
      <c r="DCR5" s="68"/>
      <c r="DCS5" s="68"/>
      <c r="DCT5" s="68"/>
      <c r="DCU5" s="68"/>
      <c r="DCV5" s="68"/>
      <c r="DCW5" s="68"/>
      <c r="DCX5" s="68"/>
      <c r="DCY5" s="68"/>
      <c r="DCZ5" s="68"/>
      <c r="DDA5" s="68"/>
      <c r="DDB5" s="68"/>
      <c r="DDC5" s="68"/>
      <c r="DDD5" s="68"/>
      <c r="DDE5" s="68"/>
      <c r="DDF5" s="68"/>
      <c r="DDG5" s="68"/>
      <c r="DDH5" s="68"/>
      <c r="DDI5" s="68"/>
      <c r="DDJ5" s="68"/>
      <c r="DDK5" s="68"/>
      <c r="DDL5" s="68"/>
      <c r="DDM5" s="68"/>
      <c r="DDN5" s="68"/>
      <c r="DDO5" s="68"/>
      <c r="DDP5" s="68"/>
      <c r="DDQ5" s="68"/>
      <c r="DDR5" s="68"/>
      <c r="DDS5" s="68"/>
      <c r="DDT5" s="68"/>
      <c r="DDU5" s="68"/>
      <c r="DDV5" s="68"/>
      <c r="DDW5" s="68"/>
      <c r="DDX5" s="68"/>
      <c r="DDY5" s="68"/>
      <c r="DDZ5" s="68"/>
      <c r="DEA5" s="68"/>
      <c r="DEB5" s="68"/>
      <c r="DEC5" s="68"/>
      <c r="DED5" s="68"/>
      <c r="DEE5" s="68"/>
      <c r="DEF5" s="68"/>
      <c r="DEG5" s="68"/>
      <c r="DEH5" s="68"/>
      <c r="DEI5" s="68"/>
      <c r="DEJ5" s="68"/>
      <c r="DEK5" s="68"/>
      <c r="DEL5" s="68"/>
      <c r="DEM5" s="68"/>
      <c r="DEN5" s="68"/>
      <c r="DEO5" s="68"/>
      <c r="DEP5" s="68"/>
      <c r="DEQ5" s="68"/>
      <c r="DER5" s="68"/>
      <c r="DES5" s="68"/>
      <c r="DET5" s="68"/>
      <c r="DEU5" s="68"/>
      <c r="DEV5" s="68"/>
      <c r="DEW5" s="68"/>
      <c r="DEX5" s="68"/>
      <c r="DEY5" s="68"/>
      <c r="DEZ5" s="68"/>
      <c r="DFA5" s="68"/>
      <c r="DFB5" s="68"/>
      <c r="DFC5" s="68"/>
      <c r="DFD5" s="68"/>
      <c r="DFE5" s="68"/>
      <c r="DFF5" s="68"/>
      <c r="DFG5" s="68"/>
      <c r="DFH5" s="68"/>
      <c r="DFI5" s="68"/>
      <c r="DFJ5" s="68"/>
      <c r="DFK5" s="68"/>
      <c r="DFL5" s="68"/>
      <c r="DFM5" s="68"/>
      <c r="DFN5" s="68"/>
      <c r="DFO5" s="68"/>
      <c r="DFP5" s="68"/>
      <c r="DFQ5" s="68"/>
      <c r="DFR5" s="68"/>
      <c r="DFS5" s="68"/>
      <c r="DFT5" s="68"/>
      <c r="DFU5" s="68"/>
      <c r="DFV5" s="68"/>
      <c r="DFW5" s="68"/>
      <c r="DFX5" s="68"/>
      <c r="DFY5" s="68"/>
      <c r="DFZ5" s="68"/>
      <c r="DGA5" s="68"/>
      <c r="DGB5" s="68"/>
      <c r="DGC5" s="68"/>
      <c r="DGD5" s="68"/>
      <c r="DGE5" s="68"/>
      <c r="DGF5" s="68"/>
      <c r="DGG5" s="68"/>
      <c r="DGH5" s="68"/>
      <c r="DGI5" s="68"/>
      <c r="DGJ5" s="68"/>
      <c r="DGK5" s="68"/>
      <c r="DGL5" s="68"/>
      <c r="DGM5" s="68"/>
      <c r="DGN5" s="68"/>
      <c r="DGO5" s="68"/>
      <c r="DGP5" s="68"/>
      <c r="DGQ5" s="68"/>
      <c r="DGR5" s="68"/>
      <c r="DGS5" s="68"/>
      <c r="DGT5" s="68"/>
      <c r="DGU5" s="68"/>
      <c r="DGV5" s="68"/>
      <c r="DGW5" s="68"/>
      <c r="DGX5" s="68"/>
      <c r="DGY5" s="68"/>
      <c r="DGZ5" s="68"/>
      <c r="DHA5" s="68"/>
      <c r="DHB5" s="68"/>
      <c r="DHC5" s="68"/>
      <c r="DHD5" s="68"/>
      <c r="DHE5" s="68"/>
      <c r="DHF5" s="68"/>
      <c r="DHG5" s="68"/>
      <c r="DHH5" s="68"/>
      <c r="DHI5" s="68"/>
      <c r="DHJ5" s="68"/>
      <c r="DHK5" s="68"/>
      <c r="DHL5" s="68"/>
      <c r="DHM5" s="68"/>
      <c r="DHN5" s="68"/>
      <c r="DHO5" s="68"/>
      <c r="DHP5" s="68"/>
      <c r="DHQ5" s="68"/>
      <c r="DHR5" s="68"/>
      <c r="DHS5" s="68"/>
      <c r="DHT5" s="68"/>
      <c r="DHU5" s="68"/>
      <c r="DHV5" s="68"/>
      <c r="DHW5" s="68"/>
      <c r="DHX5" s="68"/>
      <c r="DHY5" s="68"/>
      <c r="DHZ5" s="68"/>
      <c r="DIA5" s="68"/>
      <c r="DIB5" s="68"/>
      <c r="DIC5" s="68"/>
      <c r="DID5" s="68"/>
      <c r="DIE5" s="68"/>
      <c r="DIF5" s="68"/>
      <c r="DIG5" s="68"/>
      <c r="DIH5" s="68"/>
      <c r="DII5" s="68"/>
      <c r="DIJ5" s="68"/>
      <c r="DIK5" s="68"/>
      <c r="DIL5" s="68"/>
      <c r="DIM5" s="68"/>
      <c r="DIN5" s="68"/>
      <c r="DIO5" s="68"/>
      <c r="DIP5" s="68"/>
      <c r="DIQ5" s="68"/>
      <c r="DIR5" s="68"/>
      <c r="DIS5" s="68"/>
      <c r="DIT5" s="68"/>
      <c r="DIU5" s="68"/>
      <c r="DIV5" s="68"/>
      <c r="DIW5" s="68"/>
      <c r="DIX5" s="68"/>
      <c r="DIY5" s="68"/>
      <c r="DIZ5" s="68"/>
      <c r="DJA5" s="68"/>
      <c r="DJB5" s="68"/>
      <c r="DJC5" s="68"/>
      <c r="DJD5" s="68"/>
      <c r="DJE5" s="68"/>
      <c r="DJF5" s="68"/>
      <c r="DJG5" s="68"/>
      <c r="DJH5" s="68"/>
      <c r="DJI5" s="68"/>
      <c r="DJJ5" s="68"/>
      <c r="DJK5" s="68"/>
      <c r="DJL5" s="68"/>
      <c r="DJM5" s="68"/>
      <c r="DJN5" s="68"/>
      <c r="DJO5" s="68"/>
      <c r="DJP5" s="68"/>
      <c r="DJQ5" s="68"/>
      <c r="DJR5" s="68"/>
      <c r="DJS5" s="68"/>
      <c r="DJT5" s="68"/>
      <c r="DJU5" s="68"/>
      <c r="DJV5" s="68"/>
      <c r="DJW5" s="68"/>
      <c r="DJX5" s="68"/>
      <c r="DJY5" s="68"/>
      <c r="DJZ5" s="68"/>
      <c r="DKA5" s="68"/>
      <c r="DKB5" s="68"/>
      <c r="DKC5" s="68"/>
      <c r="DKD5" s="68"/>
      <c r="DKE5" s="68"/>
      <c r="DKF5" s="68"/>
      <c r="DKG5" s="68"/>
      <c r="DKH5" s="68"/>
      <c r="DKI5" s="68"/>
      <c r="DKJ5" s="68"/>
      <c r="DKK5" s="68"/>
      <c r="DKL5" s="68"/>
      <c r="DKM5" s="68"/>
      <c r="DKN5" s="68"/>
      <c r="DKO5" s="68"/>
      <c r="DKP5" s="68"/>
      <c r="DKQ5" s="68"/>
      <c r="DKR5" s="68"/>
      <c r="DKS5" s="68"/>
      <c r="DKT5" s="68"/>
      <c r="DKU5" s="68"/>
      <c r="DKV5" s="68"/>
      <c r="DKW5" s="68"/>
      <c r="DKX5" s="68"/>
      <c r="DKY5" s="68"/>
      <c r="DKZ5" s="68"/>
      <c r="DLA5" s="68"/>
      <c r="DLB5" s="68"/>
      <c r="DLC5" s="68"/>
      <c r="DLD5" s="68"/>
      <c r="DLE5" s="68"/>
      <c r="DLF5" s="68"/>
      <c r="DLG5" s="68"/>
      <c r="DLH5" s="68"/>
      <c r="DLI5" s="68"/>
      <c r="DLJ5" s="68"/>
      <c r="DLK5" s="68"/>
      <c r="DLL5" s="68"/>
      <c r="DLM5" s="68"/>
      <c r="DLN5" s="68"/>
      <c r="DLO5" s="68"/>
      <c r="DLP5" s="68"/>
      <c r="DLQ5" s="68"/>
      <c r="DLR5" s="68"/>
      <c r="DLS5" s="68"/>
      <c r="DLT5" s="68"/>
      <c r="DLU5" s="68"/>
      <c r="DLV5" s="68"/>
      <c r="DLW5" s="68"/>
      <c r="DLX5" s="68"/>
      <c r="DLY5" s="68"/>
      <c r="DLZ5" s="68"/>
      <c r="DMA5" s="68"/>
      <c r="DMB5" s="68"/>
      <c r="DMC5" s="68"/>
      <c r="DMD5" s="68"/>
      <c r="DME5" s="68"/>
      <c r="DMF5" s="68"/>
      <c r="DMG5" s="68"/>
      <c r="DMH5" s="68"/>
      <c r="DMI5" s="68"/>
      <c r="DMJ5" s="68"/>
      <c r="DMK5" s="68"/>
      <c r="DML5" s="68"/>
      <c r="DMM5" s="68"/>
      <c r="DMN5" s="68"/>
      <c r="DMO5" s="68"/>
      <c r="DMP5" s="68"/>
      <c r="DMQ5" s="68"/>
      <c r="DMR5" s="68"/>
      <c r="DMS5" s="68"/>
      <c r="DMT5" s="68"/>
      <c r="DMU5" s="68"/>
      <c r="DMV5" s="68"/>
      <c r="DMW5" s="68"/>
      <c r="DMX5" s="68"/>
      <c r="DMY5" s="68"/>
      <c r="DMZ5" s="68"/>
      <c r="DNA5" s="68"/>
      <c r="DNB5" s="68"/>
      <c r="DNC5" s="68"/>
      <c r="DND5" s="68"/>
      <c r="DNE5" s="68"/>
      <c r="DNF5" s="68"/>
      <c r="DNG5" s="68"/>
      <c r="DNH5" s="68"/>
      <c r="DNI5" s="68"/>
      <c r="DNJ5" s="68"/>
      <c r="DNK5" s="68"/>
      <c r="DNL5" s="68"/>
      <c r="DNM5" s="68"/>
      <c r="DNN5" s="68"/>
      <c r="DNO5" s="68"/>
      <c r="DNP5" s="68"/>
      <c r="DNQ5" s="68"/>
      <c r="DNR5" s="68"/>
      <c r="DNS5" s="68"/>
      <c r="DNT5" s="68"/>
      <c r="DNU5" s="68"/>
      <c r="DNV5" s="68"/>
      <c r="DNW5" s="68"/>
      <c r="DNX5" s="68"/>
      <c r="DNY5" s="68"/>
      <c r="DNZ5" s="68"/>
      <c r="DOA5" s="68"/>
      <c r="DOB5" s="68"/>
      <c r="DOC5" s="68"/>
      <c r="DOD5" s="68"/>
      <c r="DOE5" s="68"/>
      <c r="DOF5" s="68"/>
      <c r="DOG5" s="68"/>
      <c r="DOH5" s="68"/>
      <c r="DOI5" s="68"/>
      <c r="DOJ5" s="68"/>
      <c r="DOK5" s="68"/>
      <c r="DOL5" s="68"/>
      <c r="DOM5" s="68"/>
      <c r="DON5" s="68"/>
      <c r="DOO5" s="68"/>
      <c r="DOP5" s="68"/>
      <c r="DOQ5" s="68"/>
      <c r="DOR5" s="68"/>
      <c r="DOS5" s="68"/>
      <c r="DOT5" s="68"/>
      <c r="DOU5" s="68"/>
      <c r="DOV5" s="68"/>
      <c r="DOW5" s="68"/>
      <c r="DOX5" s="68"/>
      <c r="DOY5" s="68"/>
      <c r="DOZ5" s="68"/>
      <c r="DPA5" s="68"/>
      <c r="DPB5" s="68"/>
      <c r="DPC5" s="68"/>
      <c r="DPD5" s="68"/>
      <c r="DPE5" s="68"/>
      <c r="DPF5" s="68"/>
      <c r="DPG5" s="68"/>
      <c r="DPH5" s="68"/>
      <c r="DPI5" s="68"/>
      <c r="DPJ5" s="68"/>
      <c r="DPK5" s="68"/>
      <c r="DPL5" s="68"/>
      <c r="DPM5" s="68"/>
      <c r="DPN5" s="68"/>
      <c r="DPO5" s="68"/>
      <c r="DPP5" s="68"/>
      <c r="DPQ5" s="68"/>
      <c r="DPR5" s="68"/>
      <c r="DPS5" s="68"/>
      <c r="DPT5" s="68"/>
      <c r="DPU5" s="68"/>
      <c r="DPV5" s="68"/>
      <c r="DPW5" s="68"/>
      <c r="DPX5" s="68"/>
      <c r="DPY5" s="68"/>
      <c r="DPZ5" s="68"/>
      <c r="DQA5" s="68"/>
      <c r="DQB5" s="68"/>
      <c r="DQC5" s="68"/>
      <c r="DQD5" s="68"/>
      <c r="DQE5" s="68"/>
      <c r="DQF5" s="68"/>
      <c r="DQG5" s="68"/>
      <c r="DQH5" s="68"/>
      <c r="DQI5" s="68"/>
      <c r="DQJ5" s="68"/>
      <c r="DQK5" s="68"/>
      <c r="DQL5" s="68"/>
      <c r="DQM5" s="68"/>
      <c r="DQN5" s="68"/>
      <c r="DQO5" s="68"/>
      <c r="DQP5" s="68"/>
      <c r="DQQ5" s="68"/>
      <c r="DQR5" s="68"/>
      <c r="DQS5" s="68"/>
      <c r="DQT5" s="68"/>
      <c r="DQU5" s="68"/>
      <c r="DQV5" s="68"/>
      <c r="DQW5" s="68"/>
      <c r="DQX5" s="68"/>
      <c r="DQY5" s="68"/>
      <c r="DQZ5" s="68"/>
      <c r="DRA5" s="68"/>
      <c r="DRB5" s="68"/>
      <c r="DRC5" s="68"/>
      <c r="DRD5" s="68"/>
      <c r="DRE5" s="68"/>
      <c r="DRF5" s="68"/>
      <c r="DRG5" s="68"/>
      <c r="DRH5" s="68"/>
      <c r="DRI5" s="68"/>
      <c r="DRJ5" s="68"/>
      <c r="DRK5" s="68"/>
      <c r="DRL5" s="68"/>
      <c r="DRM5" s="68"/>
      <c r="DRN5" s="68"/>
      <c r="DRO5" s="68"/>
      <c r="DRP5" s="68"/>
      <c r="DRQ5" s="68"/>
      <c r="DRR5" s="68"/>
      <c r="DRS5" s="68"/>
      <c r="DRT5" s="68"/>
      <c r="DRU5" s="68"/>
      <c r="DRV5" s="68"/>
      <c r="DRW5" s="68"/>
      <c r="DRX5" s="68"/>
      <c r="DRY5" s="68"/>
      <c r="DRZ5" s="68"/>
      <c r="DSA5" s="68"/>
      <c r="DSB5" s="68"/>
      <c r="DSC5" s="68"/>
      <c r="DSD5" s="68"/>
      <c r="DSE5" s="68"/>
      <c r="DSF5" s="68"/>
      <c r="DSG5" s="68"/>
      <c r="DSH5" s="68"/>
      <c r="DSI5" s="68"/>
      <c r="DSJ5" s="68"/>
      <c r="DSK5" s="68"/>
      <c r="DSL5" s="68"/>
      <c r="DSM5" s="68"/>
      <c r="DSN5" s="68"/>
      <c r="DSO5" s="68"/>
      <c r="DSP5" s="68"/>
      <c r="DSQ5" s="68"/>
      <c r="DSR5" s="68"/>
      <c r="DSS5" s="68"/>
      <c r="DST5" s="68"/>
      <c r="DSU5" s="68"/>
      <c r="DSV5" s="68"/>
      <c r="DSW5" s="68"/>
      <c r="DSX5" s="68"/>
      <c r="DSY5" s="68"/>
      <c r="DSZ5" s="68"/>
      <c r="DTA5" s="68"/>
      <c r="DTB5" s="68"/>
      <c r="DTC5" s="68"/>
      <c r="DTD5" s="68"/>
      <c r="DTE5" s="68"/>
      <c r="DTF5" s="68"/>
      <c r="DTG5" s="68"/>
      <c r="DTH5" s="68"/>
      <c r="DTI5" s="68"/>
      <c r="DTJ5" s="68"/>
      <c r="DTK5" s="68"/>
      <c r="DTL5" s="68"/>
      <c r="DTM5" s="68"/>
      <c r="DTN5" s="68"/>
      <c r="DTO5" s="68"/>
      <c r="DTP5" s="68"/>
      <c r="DTQ5" s="68"/>
      <c r="DTR5" s="68"/>
      <c r="DTS5" s="68"/>
      <c r="DTT5" s="68"/>
      <c r="DTU5" s="68"/>
      <c r="DTV5" s="68"/>
      <c r="DTW5" s="68"/>
      <c r="DTX5" s="68"/>
      <c r="DTY5" s="68"/>
      <c r="DTZ5" s="68"/>
      <c r="DUA5" s="68"/>
      <c r="DUB5" s="68"/>
      <c r="DUC5" s="68"/>
      <c r="DUD5" s="68"/>
      <c r="DUE5" s="68"/>
      <c r="DUF5" s="68"/>
      <c r="DUG5" s="68"/>
      <c r="DUH5" s="68"/>
      <c r="DUI5" s="68"/>
      <c r="DUJ5" s="68"/>
      <c r="DUK5" s="68"/>
      <c r="DUL5" s="68"/>
      <c r="DUM5" s="68"/>
      <c r="DUN5" s="68"/>
      <c r="DUO5" s="68"/>
      <c r="DUP5" s="68"/>
      <c r="DUQ5" s="68"/>
      <c r="DUR5" s="68"/>
      <c r="DUS5" s="68"/>
      <c r="DUT5" s="68"/>
      <c r="DUU5" s="68"/>
      <c r="DUV5" s="68"/>
      <c r="DUW5" s="68"/>
      <c r="DUX5" s="68"/>
      <c r="DUY5" s="68"/>
      <c r="DUZ5" s="68"/>
      <c r="DVA5" s="68"/>
      <c r="DVB5" s="68"/>
      <c r="DVC5" s="68"/>
      <c r="DVD5" s="68"/>
      <c r="DVE5" s="68"/>
      <c r="DVF5" s="68"/>
      <c r="DVG5" s="68"/>
      <c r="DVH5" s="68"/>
      <c r="DVI5" s="68"/>
      <c r="DVJ5" s="68"/>
      <c r="DVK5" s="68"/>
      <c r="DVL5" s="68"/>
      <c r="DVM5" s="68"/>
      <c r="DVN5" s="68"/>
      <c r="DVO5" s="68"/>
      <c r="DVP5" s="68"/>
      <c r="DVQ5" s="68"/>
      <c r="DVR5" s="68"/>
      <c r="DVS5" s="68"/>
      <c r="DVT5" s="68"/>
      <c r="DVU5" s="68"/>
      <c r="DVV5" s="68"/>
      <c r="DVW5" s="68"/>
      <c r="DVX5" s="68"/>
      <c r="DVY5" s="68"/>
      <c r="DVZ5" s="68"/>
      <c r="DWA5" s="68"/>
      <c r="DWB5" s="68"/>
      <c r="DWC5" s="68"/>
      <c r="DWD5" s="68"/>
      <c r="DWE5" s="68"/>
      <c r="DWF5" s="68"/>
      <c r="DWG5" s="68"/>
      <c r="DWH5" s="68"/>
      <c r="DWI5" s="68"/>
      <c r="DWJ5" s="68"/>
      <c r="DWK5" s="68"/>
      <c r="DWL5" s="68"/>
      <c r="DWM5" s="68"/>
      <c r="DWN5" s="68"/>
      <c r="DWO5" s="68"/>
      <c r="DWP5" s="68"/>
      <c r="DWQ5" s="68"/>
      <c r="DWR5" s="68"/>
      <c r="DWS5" s="68"/>
      <c r="DWT5" s="68"/>
      <c r="DWU5" s="68"/>
      <c r="DWV5" s="68"/>
      <c r="DWW5" s="68"/>
      <c r="DWX5" s="68"/>
      <c r="DWY5" s="68"/>
      <c r="DWZ5" s="68"/>
      <c r="DXA5" s="68"/>
      <c r="DXB5" s="68"/>
      <c r="DXC5" s="68"/>
      <c r="DXD5" s="68"/>
      <c r="DXE5" s="68"/>
      <c r="DXF5" s="68"/>
      <c r="DXG5" s="68"/>
      <c r="DXH5" s="68"/>
      <c r="DXI5" s="68"/>
      <c r="DXJ5" s="68"/>
      <c r="DXK5" s="68"/>
      <c r="DXL5" s="68"/>
      <c r="DXM5" s="68"/>
      <c r="DXN5" s="68"/>
      <c r="DXO5" s="68"/>
      <c r="DXP5" s="68"/>
      <c r="DXQ5" s="68"/>
      <c r="DXR5" s="68"/>
      <c r="DXS5" s="68"/>
      <c r="DXT5" s="68"/>
      <c r="DXU5" s="68"/>
      <c r="DXV5" s="68"/>
      <c r="DXW5" s="68"/>
      <c r="DXX5" s="68"/>
      <c r="DXY5" s="68"/>
      <c r="DXZ5" s="68"/>
      <c r="DYA5" s="68"/>
      <c r="DYB5" s="68"/>
      <c r="DYC5" s="68"/>
      <c r="DYD5" s="68"/>
      <c r="DYE5" s="68"/>
      <c r="DYF5" s="68"/>
      <c r="DYG5" s="68"/>
      <c r="DYH5" s="68"/>
      <c r="DYI5" s="68"/>
      <c r="DYJ5" s="68"/>
      <c r="DYK5" s="68"/>
      <c r="DYL5" s="68"/>
      <c r="DYM5" s="68"/>
      <c r="DYN5" s="68"/>
      <c r="DYO5" s="68"/>
      <c r="DYP5" s="68"/>
      <c r="DYQ5" s="68"/>
      <c r="DYR5" s="68"/>
      <c r="DYS5" s="68"/>
      <c r="DYT5" s="68"/>
      <c r="DYU5" s="68"/>
      <c r="DYV5" s="68"/>
      <c r="DYW5" s="68"/>
      <c r="DYX5" s="68"/>
      <c r="DYY5" s="68"/>
      <c r="DYZ5" s="68"/>
      <c r="DZA5" s="68"/>
      <c r="DZB5" s="68"/>
      <c r="DZC5" s="68"/>
      <c r="DZD5" s="68"/>
      <c r="DZE5" s="68"/>
      <c r="DZF5" s="68"/>
      <c r="DZG5" s="68"/>
      <c r="DZH5" s="68"/>
      <c r="DZI5" s="68"/>
      <c r="DZJ5" s="68"/>
      <c r="DZK5" s="68"/>
      <c r="DZL5" s="68"/>
      <c r="DZM5" s="68"/>
      <c r="DZN5" s="68"/>
      <c r="DZO5" s="68"/>
      <c r="DZP5" s="68"/>
      <c r="DZQ5" s="68"/>
      <c r="DZR5" s="68"/>
      <c r="DZS5" s="68"/>
      <c r="DZT5" s="68"/>
      <c r="DZU5" s="68"/>
      <c r="DZV5" s="68"/>
      <c r="DZW5" s="68"/>
      <c r="DZX5" s="68"/>
      <c r="DZY5" s="68"/>
      <c r="DZZ5" s="68"/>
      <c r="EAA5" s="68"/>
      <c r="EAB5" s="68"/>
      <c r="EAC5" s="68"/>
      <c r="EAD5" s="68"/>
      <c r="EAE5" s="68"/>
      <c r="EAF5" s="68"/>
      <c r="EAG5" s="68"/>
      <c r="EAH5" s="68"/>
      <c r="EAI5" s="68"/>
      <c r="EAJ5" s="68"/>
      <c r="EAK5" s="68"/>
      <c r="EAL5" s="68"/>
      <c r="EAM5" s="68"/>
      <c r="EAN5" s="68"/>
      <c r="EAO5" s="68"/>
      <c r="EAP5" s="68"/>
      <c r="EAQ5" s="68"/>
      <c r="EAR5" s="68"/>
      <c r="EAS5" s="68"/>
      <c r="EAT5" s="68"/>
      <c r="EAU5" s="68"/>
      <c r="EAV5" s="68"/>
      <c r="EAW5" s="68"/>
      <c r="EAX5" s="68"/>
      <c r="EAY5" s="68"/>
      <c r="EAZ5" s="68"/>
      <c r="EBA5" s="68"/>
      <c r="EBB5" s="68"/>
      <c r="EBC5" s="68"/>
      <c r="EBD5" s="68"/>
      <c r="EBE5" s="68"/>
      <c r="EBF5" s="68"/>
      <c r="EBG5" s="68"/>
      <c r="EBH5" s="68"/>
      <c r="EBI5" s="68"/>
      <c r="EBJ5" s="68"/>
      <c r="EBK5" s="68"/>
      <c r="EBL5" s="68"/>
      <c r="EBM5" s="68"/>
      <c r="EBN5" s="68"/>
      <c r="EBO5" s="68"/>
      <c r="EBP5" s="68"/>
      <c r="EBQ5" s="68"/>
      <c r="EBR5" s="68"/>
      <c r="EBS5" s="68"/>
      <c r="EBT5" s="68"/>
      <c r="EBU5" s="68"/>
      <c r="EBV5" s="68"/>
      <c r="EBW5" s="68"/>
      <c r="EBX5" s="68"/>
      <c r="EBY5" s="68"/>
      <c r="EBZ5" s="68"/>
      <c r="ECA5" s="68"/>
      <c r="ECB5" s="68"/>
      <c r="ECC5" s="68"/>
      <c r="ECD5" s="68"/>
      <c r="ECE5" s="68"/>
      <c r="ECF5" s="68"/>
      <c r="ECG5" s="68"/>
      <c r="ECH5" s="68"/>
      <c r="ECI5" s="68"/>
      <c r="ECJ5" s="68"/>
      <c r="ECK5" s="68"/>
      <c r="ECL5" s="68"/>
      <c r="ECM5" s="68"/>
      <c r="ECN5" s="68"/>
      <c r="ECO5" s="68"/>
      <c r="ECP5" s="68"/>
      <c r="ECQ5" s="68"/>
      <c r="ECR5" s="68"/>
      <c r="ECS5" s="68"/>
      <c r="ECT5" s="68"/>
      <c r="ECU5" s="68"/>
      <c r="ECV5" s="68"/>
      <c r="ECW5" s="68"/>
      <c r="ECX5" s="68"/>
      <c r="ECY5" s="68"/>
      <c r="ECZ5" s="68"/>
      <c r="EDA5" s="68"/>
      <c r="EDB5" s="68"/>
      <c r="EDC5" s="68"/>
      <c r="EDD5" s="68"/>
      <c r="EDE5" s="68"/>
      <c r="EDF5" s="68"/>
      <c r="EDG5" s="68"/>
      <c r="EDH5" s="68"/>
      <c r="EDI5" s="68"/>
      <c r="EDJ5" s="68"/>
      <c r="EDK5" s="68"/>
      <c r="EDL5" s="68"/>
      <c r="EDM5" s="68"/>
      <c r="EDN5" s="68"/>
      <c r="EDO5" s="68"/>
      <c r="EDP5" s="68"/>
      <c r="EDQ5" s="68"/>
      <c r="EDR5" s="68"/>
      <c r="EDS5" s="68"/>
      <c r="EDT5" s="68"/>
      <c r="EDU5" s="68"/>
      <c r="EDV5" s="68"/>
      <c r="EDW5" s="68"/>
      <c r="EDX5" s="68"/>
      <c r="EDY5" s="68"/>
      <c r="EDZ5" s="68"/>
      <c r="EEA5" s="68"/>
      <c r="EEB5" s="68"/>
      <c r="EEC5" s="68"/>
      <c r="EED5" s="68"/>
      <c r="EEE5" s="68"/>
      <c r="EEF5" s="68"/>
      <c r="EEG5" s="68"/>
      <c r="EEH5" s="68"/>
      <c r="EEI5" s="68"/>
      <c r="EEJ5" s="68"/>
      <c r="EEK5" s="68"/>
      <c r="EEL5" s="68"/>
      <c r="EEM5" s="68"/>
      <c r="EEN5" s="68"/>
      <c r="EEO5" s="68"/>
      <c r="EEP5" s="68"/>
      <c r="EEQ5" s="68"/>
      <c r="EER5" s="68"/>
      <c r="EES5" s="68"/>
      <c r="EET5" s="68"/>
      <c r="EEU5" s="68"/>
      <c r="EEV5" s="68"/>
      <c r="EEW5" s="68"/>
      <c r="EEX5" s="68"/>
      <c r="EEY5" s="68"/>
      <c r="EEZ5" s="68"/>
      <c r="EFA5" s="68"/>
      <c r="EFB5" s="68"/>
      <c r="EFC5" s="68"/>
      <c r="EFD5" s="68"/>
      <c r="EFE5" s="68"/>
      <c r="EFF5" s="68"/>
      <c r="EFG5" s="68"/>
      <c r="EFH5" s="68"/>
      <c r="EFI5" s="68"/>
      <c r="EFJ5" s="68"/>
      <c r="EFK5" s="68"/>
      <c r="EFL5" s="68"/>
      <c r="EFM5" s="68"/>
      <c r="EFN5" s="68"/>
      <c r="EFO5" s="68"/>
      <c r="EFP5" s="68"/>
      <c r="EFQ5" s="68"/>
      <c r="EFR5" s="68"/>
      <c r="EFS5" s="68"/>
      <c r="EFT5" s="68"/>
      <c r="EFU5" s="68"/>
      <c r="EFV5" s="68"/>
      <c r="EFW5" s="68"/>
      <c r="EFX5" s="68"/>
      <c r="EFY5" s="68"/>
      <c r="EFZ5" s="68"/>
      <c r="EGA5" s="68"/>
      <c r="EGB5" s="68"/>
      <c r="EGC5" s="68"/>
      <c r="EGD5" s="68"/>
      <c r="EGE5" s="68"/>
      <c r="EGF5" s="68"/>
      <c r="EGG5" s="68"/>
      <c r="EGH5" s="68"/>
      <c r="EGI5" s="68"/>
      <c r="EGJ5" s="68"/>
      <c r="EGK5" s="68"/>
      <c r="EGL5" s="68"/>
      <c r="EGM5" s="68"/>
      <c r="EGN5" s="68"/>
      <c r="EGO5" s="68"/>
      <c r="EGP5" s="68"/>
      <c r="EGQ5" s="68"/>
      <c r="EGR5" s="68"/>
      <c r="EGS5" s="68"/>
      <c r="EGT5" s="68"/>
      <c r="EGU5" s="68"/>
      <c r="EGV5" s="68"/>
      <c r="EGW5" s="68"/>
      <c r="EGX5" s="68"/>
      <c r="EGY5" s="68"/>
      <c r="EGZ5" s="68"/>
      <c r="EHA5" s="68"/>
      <c r="EHB5" s="68"/>
      <c r="EHC5" s="68"/>
      <c r="EHD5" s="68"/>
      <c r="EHE5" s="68"/>
      <c r="EHF5" s="68"/>
      <c r="EHG5" s="68"/>
      <c r="EHH5" s="68"/>
      <c r="EHI5" s="68"/>
      <c r="EHJ5" s="68"/>
      <c r="EHK5" s="68"/>
      <c r="EHL5" s="68"/>
      <c r="EHM5" s="68"/>
      <c r="EHN5" s="68"/>
      <c r="EHO5" s="68"/>
      <c r="EHP5" s="68"/>
      <c r="EHQ5" s="68"/>
      <c r="EHR5" s="68"/>
      <c r="EHS5" s="68"/>
      <c r="EHT5" s="68"/>
      <c r="EHU5" s="68"/>
      <c r="EHV5" s="68"/>
      <c r="EHW5" s="68"/>
      <c r="EHX5" s="68"/>
      <c r="EHY5" s="68"/>
      <c r="EHZ5" s="68"/>
      <c r="EIA5" s="68"/>
      <c r="EIB5" s="68"/>
      <c r="EIC5" s="68"/>
      <c r="EID5" s="68"/>
      <c r="EIE5" s="68"/>
      <c r="EIF5" s="68"/>
      <c r="EIG5" s="68"/>
      <c r="EIH5" s="68"/>
      <c r="EII5" s="68"/>
      <c r="EIJ5" s="68"/>
      <c r="EIK5" s="68"/>
      <c r="EIL5" s="68"/>
      <c r="EIM5" s="68"/>
      <c r="EIN5" s="68"/>
      <c r="EIO5" s="68"/>
      <c r="EIP5" s="68"/>
      <c r="EIQ5" s="68"/>
      <c r="EIR5" s="68"/>
      <c r="EIS5" s="68"/>
      <c r="EIT5" s="68"/>
      <c r="EIU5" s="68"/>
      <c r="EIV5" s="68"/>
      <c r="EIW5" s="68"/>
      <c r="EIX5" s="68"/>
      <c r="EIY5" s="68"/>
      <c r="EIZ5" s="68"/>
      <c r="EJA5" s="68"/>
      <c r="EJB5" s="68"/>
      <c r="EJC5" s="68"/>
      <c r="EJD5" s="68"/>
      <c r="EJE5" s="68"/>
      <c r="EJF5" s="68"/>
      <c r="EJG5" s="68"/>
      <c r="EJH5" s="68"/>
      <c r="EJI5" s="68"/>
      <c r="EJJ5" s="68"/>
      <c r="EJK5" s="68"/>
      <c r="EJL5" s="68"/>
      <c r="EJM5" s="68"/>
      <c r="EJN5" s="68"/>
      <c r="EJO5" s="68"/>
      <c r="EJP5" s="68"/>
      <c r="EJQ5" s="68"/>
      <c r="EJR5" s="68"/>
      <c r="EJS5" s="68"/>
      <c r="EJT5" s="68"/>
      <c r="EJU5" s="68"/>
      <c r="EJV5" s="68"/>
      <c r="EJW5" s="68"/>
      <c r="EJX5" s="68"/>
      <c r="EJY5" s="68"/>
      <c r="EJZ5" s="68"/>
      <c r="EKA5" s="68"/>
      <c r="EKB5" s="68"/>
      <c r="EKC5" s="68"/>
      <c r="EKD5" s="68"/>
      <c r="EKE5" s="68"/>
      <c r="EKF5" s="68"/>
      <c r="EKG5" s="68"/>
      <c r="EKH5" s="68"/>
      <c r="EKI5" s="68"/>
      <c r="EKJ5" s="68"/>
      <c r="EKK5" s="68"/>
      <c r="EKL5" s="68"/>
      <c r="EKM5" s="68"/>
      <c r="EKN5" s="68"/>
      <c r="EKO5" s="68"/>
      <c r="EKP5" s="68"/>
      <c r="EKQ5" s="68"/>
      <c r="EKR5" s="68"/>
      <c r="EKS5" s="68"/>
      <c r="EKT5" s="68"/>
      <c r="EKU5" s="68"/>
      <c r="EKV5" s="68"/>
      <c r="EKW5" s="68"/>
      <c r="EKX5" s="68"/>
      <c r="EKY5" s="68"/>
      <c r="EKZ5" s="68"/>
      <c r="ELA5" s="68"/>
      <c r="ELB5" s="68"/>
      <c r="ELC5" s="68"/>
      <c r="ELD5" s="68"/>
      <c r="ELE5" s="68"/>
      <c r="ELF5" s="68"/>
      <c r="ELG5" s="68"/>
      <c r="ELH5" s="68"/>
      <c r="ELI5" s="68"/>
      <c r="ELJ5" s="68"/>
      <c r="ELK5" s="68"/>
      <c r="ELL5" s="68"/>
      <c r="ELM5" s="68"/>
      <c r="ELN5" s="68"/>
      <c r="ELO5" s="68"/>
      <c r="ELP5" s="68"/>
      <c r="ELQ5" s="68"/>
      <c r="ELR5" s="68"/>
      <c r="ELS5" s="68"/>
      <c r="ELT5" s="68"/>
      <c r="ELU5" s="68"/>
      <c r="ELV5" s="68"/>
      <c r="ELW5" s="68"/>
      <c r="ELX5" s="68"/>
      <c r="ELY5" s="68"/>
      <c r="ELZ5" s="68"/>
      <c r="EMA5" s="68"/>
      <c r="EMB5" s="68"/>
      <c r="EMC5" s="68"/>
      <c r="EMD5" s="68"/>
      <c r="EME5" s="68"/>
      <c r="EMF5" s="68"/>
      <c r="EMG5" s="68"/>
      <c r="EMH5" s="68"/>
      <c r="EMI5" s="68"/>
      <c r="EMJ5" s="68"/>
      <c r="EMK5" s="68"/>
      <c r="EML5" s="68"/>
      <c r="EMM5" s="68"/>
      <c r="EMN5" s="68"/>
      <c r="EMO5" s="68"/>
      <c r="EMP5" s="68"/>
      <c r="EMQ5" s="68"/>
      <c r="EMR5" s="68"/>
      <c r="EMS5" s="68"/>
      <c r="EMT5" s="68"/>
      <c r="EMU5" s="68"/>
      <c r="EMV5" s="68"/>
      <c r="EMW5" s="68"/>
      <c r="EMX5" s="68"/>
      <c r="EMY5" s="68"/>
      <c r="EMZ5" s="68"/>
      <c r="ENA5" s="68"/>
      <c r="ENB5" s="68"/>
      <c r="ENC5" s="68"/>
      <c r="END5" s="68"/>
      <c r="ENE5" s="68"/>
      <c r="ENF5" s="68"/>
      <c r="ENG5" s="68"/>
      <c r="ENH5" s="68"/>
      <c r="ENI5" s="68"/>
      <c r="ENJ5" s="68"/>
      <c r="ENK5" s="68"/>
      <c r="ENL5" s="68"/>
      <c r="ENM5" s="68"/>
      <c r="ENN5" s="68"/>
      <c r="ENO5" s="68"/>
      <c r="ENP5" s="68"/>
      <c r="ENQ5" s="68"/>
      <c r="ENR5" s="68"/>
      <c r="ENS5" s="68"/>
      <c r="ENT5" s="68"/>
      <c r="ENU5" s="68"/>
      <c r="ENV5" s="68"/>
      <c r="ENW5" s="68"/>
      <c r="ENX5" s="68"/>
      <c r="ENY5" s="68"/>
      <c r="ENZ5" s="68"/>
      <c r="EOA5" s="68"/>
      <c r="EOB5" s="68"/>
      <c r="EOC5" s="68"/>
      <c r="EOD5" s="68"/>
      <c r="EOE5" s="68"/>
      <c r="EOF5" s="68"/>
      <c r="EOG5" s="68"/>
      <c r="EOH5" s="68"/>
      <c r="EOI5" s="68"/>
      <c r="EOJ5" s="68"/>
      <c r="EOK5" s="68"/>
      <c r="EOL5" s="68"/>
      <c r="EOM5" s="68"/>
      <c r="EON5" s="68"/>
      <c r="EOO5" s="68"/>
      <c r="EOP5" s="68"/>
      <c r="EOQ5" s="68"/>
      <c r="EOR5" s="68"/>
      <c r="EOS5" s="68"/>
      <c r="EOT5" s="68"/>
      <c r="EOU5" s="68"/>
      <c r="EOV5" s="68"/>
      <c r="EOW5" s="68"/>
      <c r="EOX5" s="68"/>
      <c r="EOY5" s="68"/>
      <c r="EOZ5" s="68"/>
      <c r="EPA5" s="68"/>
      <c r="EPB5" s="68"/>
      <c r="EPC5" s="68"/>
      <c r="EPD5" s="68"/>
      <c r="EPE5" s="68"/>
      <c r="EPF5" s="68"/>
      <c r="EPG5" s="68"/>
      <c r="EPH5" s="68"/>
      <c r="EPI5" s="68"/>
      <c r="EPJ5" s="68"/>
      <c r="EPK5" s="68"/>
      <c r="EPL5" s="68"/>
      <c r="EPM5" s="68"/>
      <c r="EPN5" s="68"/>
      <c r="EPO5" s="68"/>
      <c r="EPP5" s="68"/>
      <c r="EPQ5" s="68"/>
      <c r="EPR5" s="68"/>
      <c r="EPS5" s="68"/>
      <c r="EPT5" s="68"/>
      <c r="EPU5" s="68"/>
      <c r="EPV5" s="68"/>
      <c r="EPW5" s="68"/>
      <c r="EPX5" s="68"/>
      <c r="EPY5" s="68"/>
      <c r="EPZ5" s="68"/>
      <c r="EQA5" s="68"/>
      <c r="EQB5" s="68"/>
      <c r="EQC5" s="68"/>
      <c r="EQD5" s="68"/>
      <c r="EQE5" s="68"/>
      <c r="EQF5" s="68"/>
      <c r="EQG5" s="68"/>
      <c r="EQH5" s="68"/>
      <c r="EQI5" s="68"/>
      <c r="EQJ5" s="68"/>
      <c r="EQK5" s="68"/>
      <c r="EQL5" s="68"/>
      <c r="EQM5" s="68"/>
      <c r="EQN5" s="68"/>
      <c r="EQO5" s="68"/>
      <c r="EQP5" s="68"/>
      <c r="EQQ5" s="68"/>
      <c r="EQR5" s="68"/>
      <c r="EQS5" s="68"/>
      <c r="EQT5" s="68"/>
      <c r="EQU5" s="68"/>
      <c r="EQV5" s="68"/>
      <c r="EQW5" s="68"/>
      <c r="EQX5" s="68"/>
      <c r="EQY5" s="68"/>
      <c r="EQZ5" s="68"/>
      <c r="ERA5" s="68"/>
      <c r="ERB5" s="68"/>
      <c r="ERC5" s="68"/>
      <c r="ERD5" s="68"/>
      <c r="ERE5" s="68"/>
      <c r="ERF5" s="68"/>
      <c r="ERG5" s="68"/>
      <c r="ERH5" s="68"/>
      <c r="ERI5" s="68"/>
      <c r="ERJ5" s="68"/>
      <c r="ERK5" s="68"/>
      <c r="ERL5" s="68"/>
      <c r="ERM5" s="68"/>
      <c r="ERN5" s="68"/>
      <c r="ERO5" s="68"/>
      <c r="ERP5" s="68"/>
      <c r="ERQ5" s="68"/>
      <c r="ERR5" s="68"/>
      <c r="ERS5" s="68"/>
      <c r="ERT5" s="68"/>
      <c r="ERU5" s="68"/>
      <c r="ERV5" s="68"/>
      <c r="ERW5" s="68"/>
      <c r="ERX5" s="68"/>
      <c r="ERY5" s="68"/>
      <c r="ERZ5" s="68"/>
      <c r="ESA5" s="68"/>
      <c r="ESB5" s="68"/>
      <c r="ESC5" s="68"/>
      <c r="ESD5" s="68"/>
      <c r="ESE5" s="68"/>
      <c r="ESF5" s="68"/>
      <c r="ESG5" s="68"/>
      <c r="ESH5" s="68"/>
      <c r="ESI5" s="68"/>
      <c r="ESJ5" s="68"/>
      <c r="ESK5" s="68"/>
      <c r="ESL5" s="68"/>
      <c r="ESM5" s="68"/>
      <c r="ESN5" s="68"/>
      <c r="ESO5" s="68"/>
      <c r="ESP5" s="68"/>
      <c r="ESQ5" s="68"/>
      <c r="ESR5" s="68"/>
      <c r="ESS5" s="68"/>
      <c r="EST5" s="68"/>
      <c r="ESU5" s="68"/>
      <c r="ESV5" s="68"/>
      <c r="ESW5" s="68"/>
      <c r="ESX5" s="68"/>
      <c r="ESY5" s="68"/>
      <c r="ESZ5" s="68"/>
      <c r="ETA5" s="68"/>
      <c r="ETB5" s="68"/>
      <c r="ETC5" s="68"/>
      <c r="ETD5" s="68"/>
      <c r="ETE5" s="68"/>
      <c r="ETF5" s="68"/>
      <c r="ETG5" s="68"/>
      <c r="ETH5" s="68"/>
      <c r="ETI5" s="68"/>
      <c r="ETJ5" s="68"/>
      <c r="ETK5" s="68"/>
      <c r="ETL5" s="68"/>
      <c r="ETM5" s="68"/>
      <c r="ETN5" s="68"/>
      <c r="ETO5" s="68"/>
      <c r="ETP5" s="68"/>
      <c r="ETQ5" s="68"/>
      <c r="ETR5" s="68"/>
      <c r="ETS5" s="68"/>
      <c r="ETT5" s="68"/>
      <c r="ETU5" s="68"/>
      <c r="ETV5" s="68"/>
      <c r="ETW5" s="68"/>
      <c r="ETX5" s="68"/>
      <c r="ETY5" s="68"/>
      <c r="ETZ5" s="68"/>
      <c r="EUA5" s="68"/>
      <c r="EUB5" s="68"/>
      <c r="EUC5" s="68"/>
      <c r="EUD5" s="68"/>
      <c r="EUE5" s="68"/>
      <c r="EUF5" s="68"/>
      <c r="EUG5" s="68"/>
      <c r="EUH5" s="68"/>
      <c r="EUI5" s="68"/>
      <c r="EUJ5" s="68"/>
      <c r="EUK5" s="68"/>
      <c r="EUL5" s="68"/>
      <c r="EUM5" s="68"/>
      <c r="EUN5" s="68"/>
      <c r="EUO5" s="68"/>
      <c r="EUP5" s="68"/>
      <c r="EUQ5" s="68"/>
      <c r="EUR5" s="68"/>
      <c r="EUS5" s="68"/>
      <c r="EUT5" s="68"/>
      <c r="EUU5" s="68"/>
      <c r="EUV5" s="68"/>
      <c r="EUW5" s="68"/>
      <c r="EUX5" s="68"/>
      <c r="EUY5" s="68"/>
      <c r="EUZ5" s="68"/>
      <c r="EVA5" s="68"/>
      <c r="EVB5" s="68"/>
      <c r="EVC5" s="68"/>
      <c r="EVD5" s="68"/>
      <c r="EVE5" s="68"/>
      <c r="EVF5" s="68"/>
      <c r="EVG5" s="68"/>
      <c r="EVH5" s="68"/>
      <c r="EVI5" s="68"/>
      <c r="EVJ5" s="68"/>
      <c r="EVK5" s="68"/>
      <c r="EVL5" s="68"/>
      <c r="EVM5" s="68"/>
      <c r="EVN5" s="68"/>
      <c r="EVO5" s="68"/>
      <c r="EVP5" s="68"/>
      <c r="EVQ5" s="68"/>
      <c r="EVR5" s="68"/>
      <c r="EVS5" s="68"/>
      <c r="EVT5" s="68"/>
      <c r="EVU5" s="68"/>
      <c r="EVV5" s="68"/>
      <c r="EVW5" s="68"/>
      <c r="EVX5" s="68"/>
      <c r="EVY5" s="68"/>
      <c r="EVZ5" s="68"/>
      <c r="EWA5" s="68"/>
      <c r="EWB5" s="68"/>
      <c r="EWC5" s="68"/>
      <c r="EWD5" s="68"/>
      <c r="EWE5" s="68"/>
      <c r="EWF5" s="68"/>
      <c r="EWG5" s="68"/>
      <c r="EWH5" s="68"/>
      <c r="EWI5" s="68"/>
      <c r="EWJ5" s="68"/>
      <c r="EWK5" s="68"/>
      <c r="EWL5" s="68"/>
      <c r="EWM5" s="68"/>
      <c r="EWN5" s="68"/>
      <c r="EWO5" s="68"/>
      <c r="EWP5" s="68"/>
      <c r="EWQ5" s="68"/>
      <c r="EWR5" s="68"/>
      <c r="EWS5" s="68"/>
      <c r="EWT5" s="68"/>
      <c r="EWU5" s="68"/>
      <c r="EWV5" s="68"/>
      <c r="EWW5" s="68"/>
      <c r="EWX5" s="68"/>
      <c r="EWY5" s="68"/>
      <c r="EWZ5" s="68"/>
      <c r="EXA5" s="68"/>
      <c r="EXB5" s="68"/>
      <c r="EXC5" s="68"/>
      <c r="EXD5" s="68"/>
      <c r="EXE5" s="68"/>
      <c r="EXF5" s="68"/>
      <c r="EXG5" s="68"/>
      <c r="EXH5" s="68"/>
      <c r="EXI5" s="68"/>
      <c r="EXJ5" s="68"/>
      <c r="EXK5" s="68"/>
      <c r="EXL5" s="68"/>
      <c r="EXM5" s="68"/>
      <c r="EXN5" s="68"/>
      <c r="EXO5" s="68"/>
      <c r="EXP5" s="68"/>
      <c r="EXQ5" s="68"/>
      <c r="EXR5" s="68"/>
      <c r="EXS5" s="68"/>
      <c r="EXT5" s="68"/>
      <c r="EXU5" s="68"/>
      <c r="EXV5" s="68"/>
      <c r="EXW5" s="68"/>
      <c r="EXX5" s="68"/>
      <c r="EXY5" s="68"/>
      <c r="EXZ5" s="68"/>
      <c r="EYA5" s="68"/>
      <c r="EYB5" s="68"/>
      <c r="EYC5" s="68"/>
      <c r="EYD5" s="68"/>
      <c r="EYE5" s="68"/>
      <c r="EYF5" s="68"/>
      <c r="EYG5" s="68"/>
      <c r="EYH5" s="68"/>
      <c r="EYI5" s="68"/>
      <c r="EYJ5" s="68"/>
      <c r="EYK5" s="68"/>
      <c r="EYL5" s="68"/>
      <c r="EYM5" s="68"/>
      <c r="EYN5" s="68"/>
      <c r="EYO5" s="68"/>
      <c r="EYP5" s="68"/>
      <c r="EYQ5" s="68"/>
      <c r="EYR5" s="68"/>
      <c r="EYS5" s="68"/>
      <c r="EYT5" s="68"/>
      <c r="EYU5" s="68"/>
      <c r="EYV5" s="68"/>
      <c r="EYW5" s="68"/>
      <c r="EYX5" s="68"/>
      <c r="EYY5" s="68"/>
      <c r="EYZ5" s="68"/>
      <c r="EZA5" s="68"/>
      <c r="EZB5" s="68"/>
      <c r="EZC5" s="68"/>
      <c r="EZD5" s="68"/>
      <c r="EZE5" s="68"/>
      <c r="EZF5" s="68"/>
      <c r="EZG5" s="68"/>
      <c r="EZH5" s="68"/>
      <c r="EZI5" s="68"/>
      <c r="EZJ5" s="68"/>
      <c r="EZK5" s="68"/>
      <c r="EZL5" s="68"/>
      <c r="EZM5" s="68"/>
      <c r="EZN5" s="68"/>
      <c r="EZO5" s="68"/>
      <c r="EZP5" s="68"/>
      <c r="EZQ5" s="68"/>
      <c r="EZR5" s="68"/>
      <c r="EZS5" s="68"/>
      <c r="EZT5" s="68"/>
      <c r="EZU5" s="68"/>
      <c r="EZV5" s="68"/>
      <c r="EZW5" s="68"/>
      <c r="EZX5" s="68"/>
      <c r="EZY5" s="68"/>
      <c r="EZZ5" s="68"/>
      <c r="FAA5" s="68"/>
      <c r="FAB5" s="68"/>
      <c r="FAC5" s="68"/>
      <c r="FAD5" s="68"/>
      <c r="FAE5" s="68"/>
      <c r="FAF5" s="68"/>
      <c r="FAG5" s="68"/>
      <c r="FAH5" s="68"/>
      <c r="FAI5" s="68"/>
      <c r="FAJ5" s="68"/>
      <c r="FAK5" s="68"/>
      <c r="FAL5" s="68"/>
      <c r="FAM5" s="68"/>
      <c r="FAN5" s="68"/>
      <c r="FAO5" s="68"/>
      <c r="FAP5" s="68"/>
      <c r="FAQ5" s="68"/>
      <c r="FAR5" s="68"/>
      <c r="FAS5" s="68"/>
      <c r="FAT5" s="68"/>
      <c r="FAU5" s="68"/>
      <c r="FAV5" s="68"/>
      <c r="FAW5" s="68"/>
      <c r="FAX5" s="68"/>
      <c r="FAY5" s="68"/>
      <c r="FAZ5" s="68"/>
      <c r="FBA5" s="68"/>
      <c r="FBB5" s="68"/>
      <c r="FBC5" s="68"/>
      <c r="FBD5" s="68"/>
      <c r="FBE5" s="68"/>
      <c r="FBF5" s="68"/>
      <c r="FBG5" s="68"/>
      <c r="FBH5" s="68"/>
      <c r="FBI5" s="68"/>
      <c r="FBJ5" s="68"/>
      <c r="FBK5" s="68"/>
      <c r="FBL5" s="68"/>
      <c r="FBM5" s="68"/>
      <c r="FBN5" s="68"/>
      <c r="FBO5" s="68"/>
      <c r="FBP5" s="68"/>
      <c r="FBQ5" s="68"/>
      <c r="FBR5" s="68"/>
      <c r="FBS5" s="68"/>
      <c r="FBT5" s="68"/>
      <c r="FBU5" s="68"/>
      <c r="FBV5" s="68"/>
      <c r="FBW5" s="68"/>
      <c r="FBX5" s="68"/>
      <c r="FBY5" s="68"/>
      <c r="FBZ5" s="68"/>
      <c r="FCA5" s="68"/>
      <c r="FCB5" s="68"/>
      <c r="FCC5" s="68"/>
      <c r="FCD5" s="68"/>
      <c r="FCE5" s="68"/>
      <c r="FCF5" s="68"/>
      <c r="FCG5" s="68"/>
      <c r="FCH5" s="68"/>
      <c r="FCI5" s="68"/>
      <c r="FCJ5" s="68"/>
      <c r="FCK5" s="68"/>
      <c r="FCL5" s="68"/>
      <c r="FCM5" s="68"/>
      <c r="FCN5" s="68"/>
      <c r="FCO5" s="68"/>
      <c r="FCP5" s="68"/>
      <c r="FCQ5" s="68"/>
      <c r="FCR5" s="68"/>
      <c r="FCS5" s="68"/>
      <c r="FCT5" s="68"/>
      <c r="FCU5" s="68"/>
      <c r="FCV5" s="68"/>
      <c r="FCW5" s="68"/>
      <c r="FCX5" s="68"/>
      <c r="FCY5" s="68"/>
      <c r="FCZ5" s="68"/>
      <c r="FDA5" s="68"/>
      <c r="FDB5" s="68"/>
      <c r="FDC5" s="68"/>
      <c r="FDD5" s="68"/>
      <c r="FDE5" s="68"/>
      <c r="FDF5" s="68"/>
      <c r="FDG5" s="68"/>
      <c r="FDH5" s="68"/>
      <c r="FDI5" s="68"/>
      <c r="FDJ5" s="68"/>
      <c r="FDK5" s="68"/>
      <c r="FDL5" s="68"/>
      <c r="FDM5" s="68"/>
      <c r="FDN5" s="68"/>
      <c r="FDO5" s="68"/>
      <c r="FDP5" s="68"/>
      <c r="FDQ5" s="68"/>
      <c r="FDR5" s="68"/>
      <c r="FDS5" s="68"/>
      <c r="FDT5" s="68"/>
      <c r="FDU5" s="68"/>
      <c r="FDV5" s="68"/>
      <c r="FDW5" s="68"/>
      <c r="FDX5" s="68"/>
      <c r="FDY5" s="68"/>
      <c r="FDZ5" s="68"/>
      <c r="FEA5" s="68"/>
      <c r="FEB5" s="68"/>
      <c r="FEC5" s="68"/>
      <c r="FED5" s="68"/>
      <c r="FEE5" s="68"/>
      <c r="FEF5" s="68"/>
      <c r="FEG5" s="68"/>
      <c r="FEH5" s="68"/>
      <c r="FEI5" s="68"/>
      <c r="FEJ5" s="68"/>
      <c r="FEK5" s="68"/>
      <c r="FEL5" s="68"/>
      <c r="FEM5" s="68"/>
      <c r="FEN5" s="68"/>
      <c r="FEO5" s="68"/>
      <c r="FEP5" s="68"/>
      <c r="FEQ5" s="68"/>
      <c r="FER5" s="68"/>
      <c r="FES5" s="68"/>
      <c r="FET5" s="68"/>
      <c r="FEU5" s="68"/>
      <c r="FEV5" s="68"/>
      <c r="FEW5" s="68"/>
      <c r="FEX5" s="68"/>
      <c r="FEY5" s="68"/>
      <c r="FEZ5" s="68"/>
      <c r="FFA5" s="68"/>
      <c r="FFB5" s="68"/>
      <c r="FFC5" s="68"/>
      <c r="FFD5" s="68"/>
      <c r="FFE5" s="68"/>
      <c r="FFF5" s="68"/>
      <c r="FFG5" s="68"/>
      <c r="FFH5" s="68"/>
      <c r="FFI5" s="68"/>
      <c r="FFJ5" s="68"/>
      <c r="FFK5" s="68"/>
      <c r="FFL5" s="68"/>
      <c r="FFM5" s="68"/>
      <c r="FFN5" s="68"/>
      <c r="FFO5" s="68"/>
      <c r="FFP5" s="68"/>
      <c r="FFQ5" s="68"/>
      <c r="FFR5" s="68"/>
      <c r="FFS5" s="68"/>
      <c r="FFT5" s="68"/>
      <c r="FFU5" s="68"/>
      <c r="FFV5" s="68"/>
      <c r="FFW5" s="68"/>
      <c r="FFX5" s="68"/>
      <c r="FFY5" s="68"/>
      <c r="FFZ5" s="68"/>
      <c r="FGA5" s="68"/>
      <c r="FGB5" s="68"/>
      <c r="FGC5" s="68"/>
      <c r="FGD5" s="68"/>
      <c r="FGE5" s="68"/>
      <c r="FGF5" s="68"/>
      <c r="FGG5" s="68"/>
      <c r="FGH5" s="68"/>
      <c r="FGI5" s="68"/>
      <c r="FGJ5" s="68"/>
      <c r="FGK5" s="68"/>
      <c r="FGL5" s="68"/>
      <c r="FGM5" s="68"/>
      <c r="FGN5" s="68"/>
      <c r="FGO5" s="68"/>
      <c r="FGP5" s="68"/>
      <c r="FGQ5" s="68"/>
      <c r="FGR5" s="68"/>
      <c r="FGS5" s="68"/>
      <c r="FGT5" s="68"/>
      <c r="FGU5" s="68"/>
      <c r="FGV5" s="68"/>
      <c r="FGW5" s="68"/>
      <c r="FGX5" s="68"/>
      <c r="FGY5" s="68"/>
      <c r="FGZ5" s="68"/>
      <c r="FHA5" s="68"/>
      <c r="FHB5" s="68"/>
      <c r="FHC5" s="68"/>
      <c r="FHD5" s="68"/>
      <c r="FHE5" s="68"/>
      <c r="FHF5" s="68"/>
      <c r="FHG5" s="68"/>
      <c r="FHH5" s="68"/>
      <c r="FHI5" s="68"/>
      <c r="FHJ5" s="68"/>
      <c r="FHK5" s="68"/>
      <c r="FHL5" s="68"/>
      <c r="FHM5" s="68"/>
      <c r="FHN5" s="68"/>
      <c r="FHO5" s="68"/>
      <c r="FHP5" s="68"/>
      <c r="FHQ5" s="68"/>
      <c r="FHR5" s="68"/>
      <c r="FHS5" s="68"/>
      <c r="FHT5" s="68"/>
      <c r="FHU5" s="68"/>
      <c r="FHV5" s="68"/>
      <c r="FHW5" s="68"/>
      <c r="FHX5" s="68"/>
      <c r="FHY5" s="68"/>
      <c r="FHZ5" s="68"/>
      <c r="FIA5" s="68"/>
      <c r="FIB5" s="68"/>
      <c r="FIC5" s="68"/>
      <c r="FID5" s="68"/>
      <c r="FIE5" s="68"/>
      <c r="FIF5" s="68"/>
      <c r="FIG5" s="68"/>
      <c r="FIH5" s="68"/>
      <c r="FII5" s="68"/>
      <c r="FIJ5" s="68"/>
      <c r="FIK5" s="68"/>
      <c r="FIL5" s="68"/>
      <c r="FIM5" s="68"/>
      <c r="FIN5" s="68"/>
      <c r="FIO5" s="68"/>
      <c r="FIP5" s="68"/>
      <c r="FIQ5" s="68"/>
      <c r="FIR5" s="68"/>
      <c r="FIS5" s="68"/>
      <c r="FIT5" s="68"/>
      <c r="FIU5" s="68"/>
      <c r="FIV5" s="68"/>
      <c r="FIW5" s="68"/>
      <c r="FIX5" s="68"/>
      <c r="FIY5" s="68"/>
      <c r="FIZ5" s="68"/>
      <c r="FJA5" s="68"/>
      <c r="FJB5" s="68"/>
      <c r="FJC5" s="68"/>
      <c r="FJD5" s="68"/>
      <c r="FJE5" s="68"/>
      <c r="FJF5" s="68"/>
      <c r="FJG5" s="68"/>
      <c r="FJH5" s="68"/>
      <c r="FJI5" s="68"/>
      <c r="FJJ5" s="68"/>
      <c r="FJK5" s="68"/>
      <c r="FJL5" s="68"/>
      <c r="FJM5" s="68"/>
      <c r="FJN5" s="68"/>
      <c r="FJO5" s="68"/>
      <c r="FJP5" s="68"/>
      <c r="FJQ5" s="68"/>
      <c r="FJR5" s="68"/>
      <c r="FJS5" s="68"/>
      <c r="FJT5" s="68"/>
      <c r="FJU5" s="68"/>
      <c r="FJV5" s="68"/>
      <c r="FJW5" s="68"/>
      <c r="FJX5" s="68"/>
      <c r="FJY5" s="68"/>
      <c r="FJZ5" s="68"/>
      <c r="FKA5" s="68"/>
      <c r="FKB5" s="68"/>
      <c r="FKC5" s="68"/>
      <c r="FKD5" s="68"/>
      <c r="FKE5" s="68"/>
      <c r="FKF5" s="68"/>
      <c r="FKG5" s="68"/>
      <c r="FKH5" s="68"/>
      <c r="FKI5" s="68"/>
      <c r="FKJ5" s="68"/>
      <c r="FKK5" s="68"/>
      <c r="FKL5" s="68"/>
      <c r="FKM5" s="68"/>
      <c r="FKN5" s="68"/>
      <c r="FKO5" s="68"/>
      <c r="FKP5" s="68"/>
      <c r="FKQ5" s="68"/>
      <c r="FKR5" s="68"/>
      <c r="FKS5" s="68"/>
      <c r="FKT5" s="68"/>
      <c r="FKU5" s="68"/>
      <c r="FKV5" s="68"/>
      <c r="FKW5" s="68"/>
      <c r="FKX5" s="68"/>
      <c r="FKY5" s="68"/>
      <c r="FKZ5" s="68"/>
      <c r="FLA5" s="68"/>
      <c r="FLB5" s="68"/>
      <c r="FLC5" s="68"/>
      <c r="FLD5" s="68"/>
      <c r="FLE5" s="68"/>
      <c r="FLF5" s="68"/>
      <c r="FLG5" s="68"/>
      <c r="FLH5" s="68"/>
      <c r="FLI5" s="68"/>
      <c r="FLJ5" s="68"/>
      <c r="FLK5" s="68"/>
      <c r="FLL5" s="68"/>
      <c r="FLM5" s="68"/>
      <c r="FLN5" s="68"/>
      <c r="FLO5" s="68"/>
      <c r="FLP5" s="68"/>
      <c r="FLQ5" s="68"/>
      <c r="FLR5" s="68"/>
      <c r="FLS5" s="68"/>
      <c r="FLT5" s="68"/>
      <c r="FLU5" s="68"/>
      <c r="FLV5" s="68"/>
      <c r="FLW5" s="68"/>
      <c r="FLX5" s="68"/>
      <c r="FLY5" s="68"/>
      <c r="FLZ5" s="68"/>
      <c r="FMA5" s="68"/>
      <c r="FMB5" s="68"/>
      <c r="FMC5" s="68"/>
      <c r="FMD5" s="68"/>
      <c r="FME5" s="68"/>
      <c r="FMF5" s="68"/>
      <c r="FMG5" s="68"/>
      <c r="FMH5" s="68"/>
      <c r="FMI5" s="68"/>
      <c r="FMJ5" s="68"/>
      <c r="FMK5" s="68"/>
      <c r="FML5" s="68"/>
      <c r="FMM5" s="68"/>
      <c r="FMN5" s="68"/>
      <c r="FMO5" s="68"/>
      <c r="FMP5" s="68"/>
      <c r="FMQ5" s="68"/>
      <c r="FMR5" s="68"/>
      <c r="FMS5" s="68"/>
      <c r="FMT5" s="68"/>
      <c r="FMU5" s="68"/>
      <c r="FMV5" s="68"/>
      <c r="FMW5" s="68"/>
      <c r="FMX5" s="68"/>
      <c r="FMY5" s="68"/>
      <c r="FMZ5" s="68"/>
      <c r="FNA5" s="68"/>
      <c r="FNB5" s="68"/>
      <c r="FNC5" s="68"/>
      <c r="FND5" s="68"/>
      <c r="FNE5" s="68"/>
      <c r="FNF5" s="68"/>
      <c r="FNG5" s="68"/>
      <c r="FNH5" s="68"/>
      <c r="FNI5" s="68"/>
      <c r="FNJ5" s="68"/>
      <c r="FNK5" s="68"/>
      <c r="FNL5" s="68"/>
      <c r="FNM5" s="68"/>
      <c r="FNN5" s="68"/>
      <c r="FNO5" s="68"/>
      <c r="FNP5" s="68"/>
      <c r="FNQ5" s="68"/>
      <c r="FNR5" s="68"/>
      <c r="FNS5" s="68"/>
      <c r="FNT5" s="68"/>
      <c r="FNU5" s="68"/>
      <c r="FNV5" s="68"/>
      <c r="FNW5" s="68"/>
      <c r="FNX5" s="68"/>
      <c r="FNY5" s="68"/>
      <c r="FNZ5" s="68"/>
      <c r="FOA5" s="68"/>
      <c r="FOB5" s="68"/>
      <c r="FOC5" s="68"/>
      <c r="FOD5" s="68"/>
      <c r="FOE5" s="68"/>
      <c r="FOF5" s="68"/>
      <c r="FOG5" s="68"/>
      <c r="FOH5" s="68"/>
      <c r="FOI5" s="68"/>
      <c r="FOJ5" s="68"/>
      <c r="FOK5" s="68"/>
      <c r="FOL5" s="68"/>
      <c r="FOM5" s="68"/>
      <c r="FON5" s="68"/>
      <c r="FOO5" s="68"/>
      <c r="FOP5" s="68"/>
      <c r="FOQ5" s="68"/>
      <c r="FOR5" s="68"/>
      <c r="FOS5" s="68"/>
      <c r="FOT5" s="68"/>
      <c r="FOU5" s="68"/>
      <c r="FOV5" s="68"/>
      <c r="FOW5" s="68"/>
      <c r="FOX5" s="68"/>
      <c r="FOY5" s="68"/>
      <c r="FOZ5" s="68"/>
      <c r="FPA5" s="68"/>
      <c r="FPB5" s="68"/>
      <c r="FPC5" s="68"/>
      <c r="FPD5" s="68"/>
      <c r="FPE5" s="68"/>
      <c r="FPF5" s="68"/>
      <c r="FPG5" s="68"/>
      <c r="FPH5" s="68"/>
      <c r="FPI5" s="68"/>
      <c r="FPJ5" s="68"/>
      <c r="FPK5" s="68"/>
      <c r="FPL5" s="68"/>
      <c r="FPM5" s="68"/>
      <c r="FPN5" s="68"/>
      <c r="FPO5" s="68"/>
      <c r="FPP5" s="68"/>
      <c r="FPQ5" s="68"/>
      <c r="FPR5" s="68"/>
      <c r="FPS5" s="68"/>
      <c r="FPT5" s="68"/>
      <c r="FPU5" s="68"/>
      <c r="FPV5" s="68"/>
      <c r="FPW5" s="68"/>
      <c r="FPX5" s="68"/>
      <c r="FPY5" s="68"/>
      <c r="FPZ5" s="68"/>
      <c r="FQA5" s="68"/>
      <c r="FQB5" s="68"/>
      <c r="FQC5" s="68"/>
      <c r="FQD5" s="68"/>
      <c r="FQE5" s="68"/>
      <c r="FQF5" s="68"/>
      <c r="FQG5" s="68"/>
      <c r="FQH5" s="68"/>
      <c r="FQI5" s="68"/>
      <c r="FQJ5" s="68"/>
      <c r="FQK5" s="68"/>
      <c r="FQL5" s="68"/>
      <c r="FQM5" s="68"/>
      <c r="FQN5" s="68"/>
      <c r="FQO5" s="68"/>
      <c r="FQP5" s="68"/>
      <c r="FQQ5" s="68"/>
      <c r="FQR5" s="68"/>
      <c r="FQS5" s="68"/>
      <c r="FQT5" s="68"/>
      <c r="FQU5" s="68"/>
      <c r="FQV5" s="68"/>
      <c r="FQW5" s="68"/>
      <c r="FQX5" s="68"/>
      <c r="FQY5" s="68"/>
      <c r="FQZ5" s="68"/>
      <c r="FRA5" s="68"/>
      <c r="FRB5" s="68"/>
      <c r="FRC5" s="68"/>
      <c r="FRD5" s="68"/>
      <c r="FRE5" s="68"/>
      <c r="FRF5" s="68"/>
      <c r="FRG5" s="68"/>
      <c r="FRH5" s="68"/>
      <c r="FRI5" s="68"/>
      <c r="FRJ5" s="68"/>
      <c r="FRK5" s="68"/>
      <c r="FRL5" s="68"/>
      <c r="FRM5" s="68"/>
      <c r="FRN5" s="68"/>
      <c r="FRO5" s="68"/>
      <c r="FRP5" s="68"/>
      <c r="FRQ5" s="68"/>
      <c r="FRR5" s="68"/>
      <c r="FRS5" s="68"/>
      <c r="FRT5" s="68"/>
      <c r="FRU5" s="68"/>
      <c r="FRV5" s="68"/>
      <c r="FRW5" s="68"/>
      <c r="FRX5" s="68"/>
      <c r="FRY5" s="68"/>
      <c r="FRZ5" s="68"/>
      <c r="FSA5" s="68"/>
      <c r="FSB5" s="68"/>
      <c r="FSC5" s="68"/>
      <c r="FSD5" s="68"/>
      <c r="FSE5" s="68"/>
      <c r="FSF5" s="68"/>
      <c r="FSG5" s="68"/>
      <c r="FSH5" s="68"/>
      <c r="FSI5" s="68"/>
      <c r="FSJ5" s="68"/>
      <c r="FSK5" s="68"/>
      <c r="FSL5" s="68"/>
      <c r="FSM5" s="68"/>
      <c r="FSN5" s="68"/>
      <c r="FSO5" s="68"/>
      <c r="FSP5" s="68"/>
      <c r="FSQ5" s="68"/>
      <c r="FSR5" s="68"/>
      <c r="FSS5" s="68"/>
      <c r="FST5" s="68"/>
      <c r="FSU5" s="68"/>
      <c r="FSV5" s="68"/>
      <c r="FSW5" s="68"/>
      <c r="FSX5" s="68"/>
      <c r="FSY5" s="68"/>
      <c r="FSZ5" s="68"/>
      <c r="FTA5" s="68"/>
      <c r="FTB5" s="68"/>
      <c r="FTC5" s="68"/>
      <c r="FTD5" s="68"/>
      <c r="FTE5" s="68"/>
      <c r="FTF5" s="68"/>
      <c r="FTG5" s="68"/>
      <c r="FTH5" s="68"/>
      <c r="FTI5" s="68"/>
      <c r="FTJ5" s="68"/>
      <c r="FTK5" s="68"/>
      <c r="FTL5" s="68"/>
      <c r="FTM5" s="68"/>
      <c r="FTN5" s="68"/>
      <c r="FTO5" s="68"/>
      <c r="FTP5" s="68"/>
      <c r="FTQ5" s="68"/>
      <c r="FTR5" s="68"/>
      <c r="FTS5" s="68"/>
      <c r="FTT5" s="68"/>
      <c r="FTU5" s="68"/>
      <c r="FTV5" s="68"/>
      <c r="FTW5" s="68"/>
      <c r="FTX5" s="68"/>
      <c r="FTY5" s="68"/>
      <c r="FTZ5" s="68"/>
      <c r="FUA5" s="68"/>
      <c r="FUB5" s="68"/>
      <c r="FUC5" s="68"/>
      <c r="FUD5" s="68"/>
      <c r="FUE5" s="68"/>
      <c r="FUF5" s="68"/>
      <c r="FUG5" s="68"/>
      <c r="FUH5" s="68"/>
      <c r="FUI5" s="68"/>
      <c r="FUJ5" s="68"/>
      <c r="FUK5" s="68"/>
      <c r="FUL5" s="68"/>
      <c r="FUM5" s="68"/>
      <c r="FUN5" s="68"/>
      <c r="FUO5" s="68"/>
      <c r="FUP5" s="68"/>
      <c r="FUQ5" s="68"/>
      <c r="FUR5" s="68"/>
      <c r="FUS5" s="68"/>
      <c r="FUT5" s="68"/>
      <c r="FUU5" s="68"/>
      <c r="FUV5" s="68"/>
      <c r="FUW5" s="68"/>
      <c r="FUX5" s="68"/>
      <c r="FUY5" s="68"/>
      <c r="FUZ5" s="68"/>
      <c r="FVA5" s="68"/>
      <c r="FVB5" s="68"/>
      <c r="FVC5" s="68"/>
      <c r="FVD5" s="68"/>
      <c r="FVE5" s="68"/>
      <c r="FVF5" s="68"/>
      <c r="FVG5" s="68"/>
      <c r="FVH5" s="68"/>
      <c r="FVI5" s="68"/>
      <c r="FVJ5" s="68"/>
      <c r="FVK5" s="68"/>
      <c r="FVL5" s="68"/>
      <c r="FVM5" s="68"/>
      <c r="FVN5" s="68"/>
      <c r="FVO5" s="68"/>
      <c r="FVP5" s="68"/>
      <c r="FVQ5" s="68"/>
      <c r="FVR5" s="68"/>
      <c r="FVS5" s="68"/>
      <c r="FVT5" s="68"/>
      <c r="FVU5" s="68"/>
      <c r="FVV5" s="68"/>
      <c r="FVW5" s="68"/>
      <c r="FVX5" s="68"/>
      <c r="FVY5" s="68"/>
      <c r="FVZ5" s="68"/>
      <c r="FWA5" s="68"/>
      <c r="FWB5" s="68"/>
      <c r="FWC5" s="68"/>
      <c r="FWD5" s="68"/>
      <c r="FWE5" s="68"/>
      <c r="FWF5" s="68"/>
      <c r="FWG5" s="68"/>
      <c r="FWH5" s="68"/>
      <c r="FWI5" s="68"/>
      <c r="FWJ5" s="68"/>
      <c r="FWK5" s="68"/>
      <c r="FWL5" s="68"/>
      <c r="FWM5" s="68"/>
      <c r="FWN5" s="68"/>
      <c r="FWO5" s="68"/>
      <c r="FWP5" s="68"/>
      <c r="FWQ5" s="68"/>
      <c r="FWR5" s="68"/>
      <c r="FWS5" s="68"/>
      <c r="FWT5" s="68"/>
      <c r="FWU5" s="68"/>
      <c r="FWV5" s="68"/>
      <c r="FWW5" s="68"/>
      <c r="FWX5" s="68"/>
      <c r="FWY5" s="68"/>
      <c r="FWZ5" s="68"/>
      <c r="FXA5" s="68"/>
      <c r="FXB5" s="68"/>
      <c r="FXC5" s="68"/>
      <c r="FXD5" s="68"/>
      <c r="FXE5" s="68"/>
      <c r="FXF5" s="68"/>
      <c r="FXG5" s="68"/>
      <c r="FXH5" s="68"/>
      <c r="FXI5" s="68"/>
      <c r="FXJ5" s="68"/>
      <c r="FXK5" s="68"/>
      <c r="FXL5" s="68"/>
      <c r="FXM5" s="68"/>
      <c r="FXN5" s="68"/>
      <c r="FXO5" s="68"/>
      <c r="FXP5" s="68"/>
      <c r="FXQ5" s="68"/>
      <c r="FXR5" s="68"/>
      <c r="FXS5" s="68"/>
      <c r="FXT5" s="68"/>
      <c r="FXU5" s="68"/>
      <c r="FXV5" s="68"/>
      <c r="FXW5" s="68"/>
      <c r="FXX5" s="68"/>
      <c r="FXY5" s="68"/>
      <c r="FXZ5" s="68"/>
      <c r="FYA5" s="68"/>
      <c r="FYB5" s="68"/>
      <c r="FYC5" s="68"/>
      <c r="FYD5" s="68"/>
      <c r="FYE5" s="68"/>
      <c r="FYF5" s="68"/>
      <c r="FYG5" s="68"/>
      <c r="FYH5" s="68"/>
      <c r="FYI5" s="68"/>
      <c r="FYJ5" s="68"/>
      <c r="FYK5" s="68"/>
      <c r="FYL5" s="68"/>
      <c r="FYM5" s="68"/>
      <c r="FYN5" s="68"/>
      <c r="FYO5" s="68"/>
      <c r="FYP5" s="68"/>
      <c r="FYQ5" s="68"/>
      <c r="FYR5" s="68"/>
      <c r="FYS5" s="68"/>
      <c r="FYT5" s="68"/>
      <c r="FYU5" s="68"/>
      <c r="FYV5" s="68"/>
      <c r="FYW5" s="68"/>
      <c r="FYX5" s="68"/>
      <c r="FYY5" s="68"/>
      <c r="FYZ5" s="68"/>
      <c r="FZA5" s="68"/>
      <c r="FZB5" s="68"/>
      <c r="FZC5" s="68"/>
      <c r="FZD5" s="68"/>
      <c r="FZE5" s="68"/>
      <c r="FZF5" s="68"/>
      <c r="FZG5" s="68"/>
      <c r="FZH5" s="68"/>
      <c r="FZI5" s="68"/>
      <c r="FZJ5" s="68"/>
      <c r="FZK5" s="68"/>
      <c r="FZL5" s="68"/>
      <c r="FZM5" s="68"/>
      <c r="FZN5" s="68"/>
      <c r="FZO5" s="68"/>
      <c r="FZP5" s="68"/>
      <c r="FZQ5" s="68"/>
      <c r="FZR5" s="68"/>
      <c r="FZS5" s="68"/>
      <c r="FZT5" s="68"/>
      <c r="FZU5" s="68"/>
      <c r="FZV5" s="68"/>
      <c r="FZW5" s="68"/>
      <c r="FZX5" s="68"/>
      <c r="FZY5" s="68"/>
      <c r="FZZ5" s="68"/>
      <c r="GAA5" s="68"/>
      <c r="GAB5" s="68"/>
      <c r="GAC5" s="68"/>
      <c r="GAD5" s="68"/>
      <c r="GAE5" s="68"/>
      <c r="GAF5" s="68"/>
      <c r="GAG5" s="68"/>
      <c r="GAH5" s="68"/>
      <c r="GAI5" s="68"/>
      <c r="GAJ5" s="68"/>
      <c r="GAK5" s="68"/>
      <c r="GAL5" s="68"/>
      <c r="GAM5" s="68"/>
      <c r="GAN5" s="68"/>
      <c r="GAO5" s="68"/>
      <c r="GAP5" s="68"/>
      <c r="GAQ5" s="68"/>
      <c r="GAR5" s="68"/>
      <c r="GAS5" s="68"/>
      <c r="GAT5" s="68"/>
      <c r="GAU5" s="68"/>
      <c r="GAV5" s="68"/>
      <c r="GAW5" s="68"/>
      <c r="GAX5" s="68"/>
      <c r="GAY5" s="68"/>
      <c r="GAZ5" s="68"/>
      <c r="GBA5" s="68"/>
      <c r="GBB5" s="68"/>
      <c r="GBC5" s="68"/>
      <c r="GBD5" s="68"/>
      <c r="GBE5" s="68"/>
      <c r="GBF5" s="68"/>
      <c r="GBG5" s="68"/>
      <c r="GBH5" s="68"/>
      <c r="GBI5" s="68"/>
      <c r="GBJ5" s="68"/>
      <c r="GBK5" s="68"/>
      <c r="GBL5" s="68"/>
      <c r="GBM5" s="68"/>
      <c r="GBN5" s="68"/>
      <c r="GBO5" s="68"/>
      <c r="GBP5" s="68"/>
      <c r="GBQ5" s="68"/>
      <c r="GBR5" s="68"/>
      <c r="GBS5" s="68"/>
      <c r="GBT5" s="68"/>
      <c r="GBU5" s="68"/>
      <c r="GBV5" s="68"/>
      <c r="GBW5" s="68"/>
      <c r="GBX5" s="68"/>
      <c r="GBY5" s="68"/>
      <c r="GBZ5" s="68"/>
      <c r="GCA5" s="68"/>
      <c r="GCB5" s="68"/>
      <c r="GCC5" s="68"/>
      <c r="GCD5" s="68"/>
      <c r="GCE5" s="68"/>
      <c r="GCF5" s="68"/>
      <c r="GCG5" s="68"/>
      <c r="GCH5" s="68"/>
      <c r="GCI5" s="68"/>
      <c r="GCJ5" s="68"/>
      <c r="GCK5" s="68"/>
      <c r="GCL5" s="68"/>
      <c r="GCM5" s="68"/>
      <c r="GCN5" s="68"/>
      <c r="GCO5" s="68"/>
      <c r="GCP5" s="68"/>
      <c r="GCQ5" s="68"/>
      <c r="GCR5" s="68"/>
      <c r="GCS5" s="68"/>
      <c r="GCT5" s="68"/>
      <c r="GCU5" s="68"/>
      <c r="GCV5" s="68"/>
      <c r="GCW5" s="68"/>
      <c r="GCX5" s="68"/>
      <c r="GCY5" s="68"/>
      <c r="GCZ5" s="68"/>
      <c r="GDA5" s="68"/>
      <c r="GDB5" s="68"/>
      <c r="GDC5" s="68"/>
      <c r="GDD5" s="68"/>
      <c r="GDE5" s="68"/>
      <c r="GDF5" s="68"/>
      <c r="GDG5" s="68"/>
      <c r="GDH5" s="68"/>
      <c r="GDI5" s="68"/>
      <c r="GDJ5" s="68"/>
      <c r="GDK5" s="68"/>
      <c r="GDL5" s="68"/>
      <c r="GDM5" s="68"/>
      <c r="GDN5" s="68"/>
      <c r="GDO5" s="68"/>
      <c r="GDP5" s="68"/>
      <c r="GDQ5" s="68"/>
      <c r="GDR5" s="68"/>
      <c r="GDS5" s="68"/>
      <c r="GDT5" s="68"/>
      <c r="GDU5" s="68"/>
      <c r="GDV5" s="68"/>
      <c r="GDW5" s="68"/>
      <c r="GDX5" s="68"/>
      <c r="GDY5" s="68"/>
      <c r="GDZ5" s="68"/>
      <c r="GEA5" s="68"/>
      <c r="GEB5" s="68"/>
      <c r="GEC5" s="68"/>
      <c r="GED5" s="68"/>
      <c r="GEE5" s="68"/>
      <c r="GEF5" s="68"/>
      <c r="GEG5" s="68"/>
      <c r="GEH5" s="68"/>
      <c r="GEI5" s="68"/>
      <c r="GEJ5" s="68"/>
      <c r="GEK5" s="68"/>
      <c r="GEL5" s="68"/>
      <c r="GEM5" s="68"/>
      <c r="GEN5" s="68"/>
      <c r="GEO5" s="68"/>
      <c r="GEP5" s="68"/>
      <c r="GEQ5" s="68"/>
      <c r="GER5" s="68"/>
      <c r="GES5" s="68"/>
      <c r="GET5" s="68"/>
      <c r="GEU5" s="68"/>
      <c r="GEV5" s="68"/>
      <c r="GEW5" s="68"/>
      <c r="GEX5" s="68"/>
      <c r="GEY5" s="68"/>
      <c r="GEZ5" s="68"/>
      <c r="GFA5" s="68"/>
      <c r="GFB5" s="68"/>
      <c r="GFC5" s="68"/>
      <c r="GFD5" s="68"/>
      <c r="GFE5" s="68"/>
      <c r="GFF5" s="68"/>
      <c r="GFG5" s="68"/>
      <c r="GFH5" s="68"/>
      <c r="GFI5" s="68"/>
      <c r="GFJ5" s="68"/>
      <c r="GFK5" s="68"/>
      <c r="GFL5" s="68"/>
      <c r="GFM5" s="68"/>
      <c r="GFN5" s="68"/>
      <c r="GFO5" s="68"/>
      <c r="GFP5" s="68"/>
      <c r="GFQ5" s="68"/>
      <c r="GFR5" s="68"/>
      <c r="GFS5" s="68"/>
      <c r="GFT5" s="68"/>
      <c r="GFU5" s="68"/>
      <c r="GFV5" s="68"/>
      <c r="GFW5" s="68"/>
      <c r="GFX5" s="68"/>
      <c r="GFY5" s="68"/>
      <c r="GFZ5" s="68"/>
      <c r="GGA5" s="68"/>
      <c r="GGB5" s="68"/>
      <c r="GGC5" s="68"/>
      <c r="GGD5" s="68"/>
      <c r="GGE5" s="68"/>
      <c r="GGF5" s="68"/>
      <c r="GGG5" s="68"/>
      <c r="GGH5" s="68"/>
      <c r="GGI5" s="68"/>
      <c r="GGJ5" s="68"/>
      <c r="GGK5" s="68"/>
      <c r="GGL5" s="68"/>
      <c r="GGM5" s="68"/>
      <c r="GGN5" s="68"/>
      <c r="GGO5" s="68"/>
      <c r="GGP5" s="68"/>
      <c r="GGQ5" s="68"/>
      <c r="GGR5" s="68"/>
      <c r="GGS5" s="68"/>
      <c r="GGT5" s="68"/>
      <c r="GGU5" s="68"/>
      <c r="GGV5" s="68"/>
      <c r="GGW5" s="68"/>
      <c r="GGX5" s="68"/>
      <c r="GGY5" s="68"/>
      <c r="GGZ5" s="68"/>
      <c r="GHA5" s="68"/>
      <c r="GHB5" s="68"/>
      <c r="GHC5" s="68"/>
      <c r="GHD5" s="68"/>
      <c r="GHE5" s="68"/>
      <c r="GHF5" s="68"/>
      <c r="GHG5" s="68"/>
      <c r="GHH5" s="68"/>
      <c r="GHI5" s="68"/>
      <c r="GHJ5" s="68"/>
      <c r="GHK5" s="68"/>
      <c r="GHL5" s="68"/>
      <c r="GHM5" s="68"/>
      <c r="GHN5" s="68"/>
      <c r="GHO5" s="68"/>
      <c r="GHP5" s="68"/>
      <c r="GHQ5" s="68"/>
      <c r="GHR5" s="68"/>
      <c r="GHS5" s="68"/>
      <c r="GHT5" s="68"/>
      <c r="GHU5" s="68"/>
      <c r="GHV5" s="68"/>
      <c r="GHW5" s="68"/>
      <c r="GHX5" s="68"/>
      <c r="GHY5" s="68"/>
      <c r="GHZ5" s="68"/>
      <c r="GIA5" s="68"/>
      <c r="GIB5" s="68"/>
      <c r="GIC5" s="68"/>
      <c r="GID5" s="68"/>
      <c r="GIE5" s="68"/>
      <c r="GIF5" s="68"/>
      <c r="GIG5" s="68"/>
      <c r="GIH5" s="68"/>
      <c r="GII5" s="68"/>
      <c r="GIJ5" s="68"/>
      <c r="GIK5" s="68"/>
      <c r="GIL5" s="68"/>
      <c r="GIM5" s="68"/>
      <c r="GIN5" s="68"/>
      <c r="GIO5" s="68"/>
      <c r="GIP5" s="68"/>
      <c r="GIQ5" s="68"/>
      <c r="GIR5" s="68"/>
      <c r="GIS5" s="68"/>
      <c r="GIT5" s="68"/>
      <c r="GIU5" s="68"/>
      <c r="GIV5" s="68"/>
      <c r="GIW5" s="68"/>
      <c r="GIX5" s="68"/>
      <c r="GIY5" s="68"/>
      <c r="GIZ5" s="68"/>
      <c r="GJA5" s="68"/>
      <c r="GJB5" s="68"/>
      <c r="GJC5" s="68"/>
      <c r="GJD5" s="68"/>
      <c r="GJE5" s="68"/>
      <c r="GJF5" s="68"/>
      <c r="GJG5" s="68"/>
      <c r="GJH5" s="68"/>
      <c r="GJI5" s="68"/>
      <c r="GJJ5" s="68"/>
      <c r="GJK5" s="68"/>
      <c r="GJL5" s="68"/>
      <c r="GJM5" s="68"/>
      <c r="GJN5" s="68"/>
      <c r="GJO5" s="68"/>
      <c r="GJP5" s="68"/>
      <c r="GJQ5" s="68"/>
      <c r="GJR5" s="68"/>
      <c r="GJS5" s="68"/>
      <c r="GJT5" s="68"/>
      <c r="GJU5" s="68"/>
      <c r="GJV5" s="68"/>
      <c r="GJW5" s="68"/>
      <c r="GJX5" s="68"/>
      <c r="GJY5" s="68"/>
      <c r="GJZ5" s="68"/>
      <c r="GKA5" s="68"/>
      <c r="GKB5" s="68"/>
      <c r="GKC5" s="68"/>
      <c r="GKD5" s="68"/>
      <c r="GKE5" s="68"/>
      <c r="GKF5" s="68"/>
      <c r="GKG5" s="68"/>
      <c r="GKH5" s="68"/>
      <c r="GKI5" s="68"/>
      <c r="GKJ5" s="68"/>
      <c r="GKK5" s="68"/>
      <c r="GKL5" s="68"/>
      <c r="GKM5" s="68"/>
      <c r="GKN5" s="68"/>
      <c r="GKO5" s="68"/>
      <c r="GKP5" s="68"/>
      <c r="GKQ5" s="68"/>
      <c r="GKR5" s="68"/>
      <c r="GKS5" s="68"/>
      <c r="GKT5" s="68"/>
      <c r="GKU5" s="68"/>
      <c r="GKV5" s="68"/>
      <c r="GKW5" s="68"/>
      <c r="GKX5" s="68"/>
      <c r="GKY5" s="68"/>
      <c r="GKZ5" s="68"/>
      <c r="GLA5" s="68"/>
      <c r="GLB5" s="68"/>
      <c r="GLC5" s="68"/>
      <c r="GLD5" s="68"/>
      <c r="GLE5" s="68"/>
      <c r="GLF5" s="68"/>
      <c r="GLG5" s="68"/>
      <c r="GLH5" s="68"/>
      <c r="GLI5" s="68"/>
      <c r="GLJ5" s="68"/>
      <c r="GLK5" s="68"/>
      <c r="GLL5" s="68"/>
      <c r="GLM5" s="68"/>
      <c r="GLN5" s="68"/>
      <c r="GLO5" s="68"/>
      <c r="GLP5" s="68"/>
      <c r="GLQ5" s="68"/>
      <c r="GLR5" s="68"/>
      <c r="GLS5" s="68"/>
      <c r="GLT5" s="68"/>
      <c r="GLU5" s="68"/>
      <c r="GLV5" s="68"/>
      <c r="GLW5" s="68"/>
      <c r="GLX5" s="68"/>
      <c r="GLY5" s="68"/>
      <c r="GLZ5" s="68"/>
      <c r="GMA5" s="68"/>
      <c r="GMB5" s="68"/>
      <c r="GMC5" s="68"/>
      <c r="GMD5" s="68"/>
      <c r="GME5" s="68"/>
      <c r="GMF5" s="68"/>
      <c r="GMG5" s="68"/>
      <c r="GMH5" s="68"/>
      <c r="GMI5" s="68"/>
      <c r="GMJ5" s="68"/>
      <c r="GMK5" s="68"/>
      <c r="GML5" s="68"/>
      <c r="GMM5" s="68"/>
      <c r="GMN5" s="68"/>
      <c r="GMO5" s="68"/>
      <c r="GMP5" s="68"/>
      <c r="GMQ5" s="68"/>
      <c r="GMR5" s="68"/>
      <c r="GMS5" s="68"/>
      <c r="GMT5" s="68"/>
      <c r="GMU5" s="68"/>
      <c r="GMV5" s="68"/>
      <c r="GMW5" s="68"/>
      <c r="GMX5" s="68"/>
      <c r="GMY5" s="68"/>
      <c r="GMZ5" s="68"/>
      <c r="GNA5" s="68"/>
      <c r="GNB5" s="68"/>
      <c r="GNC5" s="68"/>
      <c r="GND5" s="68"/>
      <c r="GNE5" s="68"/>
      <c r="GNF5" s="68"/>
      <c r="GNG5" s="68"/>
      <c r="GNH5" s="68"/>
      <c r="GNI5" s="68"/>
      <c r="GNJ5" s="68"/>
      <c r="GNK5" s="68"/>
      <c r="GNL5" s="68"/>
      <c r="GNM5" s="68"/>
      <c r="GNN5" s="68"/>
      <c r="GNO5" s="68"/>
      <c r="GNP5" s="68"/>
      <c r="GNQ5" s="68"/>
      <c r="GNR5" s="68"/>
      <c r="GNS5" s="68"/>
      <c r="GNT5" s="68"/>
      <c r="GNU5" s="68"/>
      <c r="GNV5" s="68"/>
      <c r="GNW5" s="68"/>
      <c r="GNX5" s="68"/>
      <c r="GNY5" s="68"/>
      <c r="GNZ5" s="68"/>
      <c r="GOA5" s="68"/>
      <c r="GOB5" s="68"/>
      <c r="GOC5" s="68"/>
      <c r="GOD5" s="68"/>
      <c r="GOE5" s="68"/>
      <c r="GOF5" s="68"/>
      <c r="GOG5" s="68"/>
      <c r="GOH5" s="68"/>
      <c r="GOI5" s="68"/>
      <c r="GOJ5" s="68"/>
      <c r="GOK5" s="68"/>
      <c r="GOL5" s="68"/>
      <c r="GOM5" s="68"/>
      <c r="GON5" s="68"/>
      <c r="GOO5" s="68"/>
      <c r="GOP5" s="68"/>
      <c r="GOQ5" s="68"/>
      <c r="GOR5" s="68"/>
      <c r="GOS5" s="68"/>
      <c r="GOT5" s="68"/>
      <c r="GOU5" s="68"/>
      <c r="GOV5" s="68"/>
      <c r="GOW5" s="68"/>
      <c r="GOX5" s="68"/>
      <c r="GOY5" s="68"/>
      <c r="GOZ5" s="68"/>
      <c r="GPA5" s="68"/>
      <c r="GPB5" s="68"/>
      <c r="GPC5" s="68"/>
      <c r="GPD5" s="68"/>
      <c r="GPE5" s="68"/>
      <c r="GPF5" s="68"/>
      <c r="GPG5" s="68"/>
      <c r="GPH5" s="68"/>
      <c r="GPI5" s="68"/>
      <c r="GPJ5" s="68"/>
      <c r="GPK5" s="68"/>
      <c r="GPL5" s="68"/>
      <c r="GPM5" s="68"/>
      <c r="GPN5" s="68"/>
      <c r="GPO5" s="68"/>
      <c r="GPP5" s="68"/>
      <c r="GPQ5" s="68"/>
      <c r="GPR5" s="68"/>
      <c r="GPS5" s="68"/>
      <c r="GPT5" s="68"/>
      <c r="GPU5" s="68"/>
      <c r="GPV5" s="68"/>
      <c r="GPW5" s="68"/>
      <c r="GPX5" s="68"/>
      <c r="GPY5" s="68"/>
      <c r="GPZ5" s="68"/>
      <c r="GQA5" s="68"/>
      <c r="GQB5" s="68"/>
      <c r="GQC5" s="68"/>
      <c r="GQD5" s="68"/>
      <c r="GQE5" s="68"/>
      <c r="GQF5" s="68"/>
      <c r="GQG5" s="68"/>
      <c r="GQH5" s="68"/>
      <c r="GQI5" s="68"/>
      <c r="GQJ5" s="68"/>
      <c r="GQK5" s="68"/>
      <c r="GQL5" s="68"/>
      <c r="GQM5" s="68"/>
      <c r="GQN5" s="68"/>
      <c r="GQO5" s="68"/>
      <c r="GQP5" s="68"/>
      <c r="GQQ5" s="68"/>
      <c r="GQR5" s="68"/>
      <c r="GQS5" s="68"/>
      <c r="GQT5" s="68"/>
      <c r="GQU5" s="68"/>
      <c r="GQV5" s="68"/>
      <c r="GQW5" s="68"/>
      <c r="GQX5" s="68"/>
      <c r="GQY5" s="68"/>
      <c r="GQZ5" s="68"/>
      <c r="GRA5" s="68"/>
      <c r="GRB5" s="68"/>
      <c r="GRC5" s="68"/>
      <c r="GRD5" s="68"/>
      <c r="GRE5" s="68"/>
      <c r="GRF5" s="68"/>
      <c r="GRG5" s="68"/>
      <c r="GRH5" s="68"/>
      <c r="GRI5" s="68"/>
      <c r="GRJ5" s="68"/>
      <c r="GRK5" s="68"/>
      <c r="GRL5" s="68"/>
      <c r="GRM5" s="68"/>
      <c r="GRN5" s="68"/>
      <c r="GRO5" s="68"/>
      <c r="GRP5" s="68"/>
      <c r="GRQ5" s="68"/>
      <c r="GRR5" s="68"/>
      <c r="GRS5" s="68"/>
      <c r="GRT5" s="68"/>
      <c r="GRU5" s="68"/>
      <c r="GRV5" s="68"/>
      <c r="GRW5" s="68"/>
      <c r="GRX5" s="68"/>
      <c r="GRY5" s="68"/>
      <c r="GRZ5" s="68"/>
      <c r="GSA5" s="68"/>
      <c r="GSB5" s="68"/>
      <c r="GSC5" s="68"/>
      <c r="GSD5" s="68"/>
      <c r="GSE5" s="68"/>
      <c r="GSF5" s="68"/>
      <c r="GSG5" s="68"/>
      <c r="GSH5" s="68"/>
      <c r="GSI5" s="68"/>
      <c r="GSJ5" s="68"/>
      <c r="GSK5" s="68"/>
      <c r="GSL5" s="68"/>
      <c r="GSM5" s="68"/>
      <c r="GSN5" s="68"/>
      <c r="GSO5" s="68"/>
      <c r="GSP5" s="68"/>
      <c r="GSQ5" s="68"/>
      <c r="GSR5" s="68"/>
      <c r="GSS5" s="68"/>
      <c r="GST5" s="68"/>
      <c r="GSU5" s="68"/>
      <c r="GSV5" s="68"/>
      <c r="GSW5" s="68"/>
      <c r="GSX5" s="68"/>
      <c r="GSY5" s="68"/>
      <c r="GSZ5" s="68"/>
      <c r="GTA5" s="68"/>
      <c r="GTB5" s="68"/>
      <c r="GTC5" s="68"/>
      <c r="GTD5" s="68"/>
      <c r="GTE5" s="68"/>
      <c r="GTF5" s="68"/>
      <c r="GTG5" s="68"/>
      <c r="GTH5" s="68"/>
      <c r="GTI5" s="68"/>
      <c r="GTJ5" s="68"/>
      <c r="GTK5" s="68"/>
      <c r="GTL5" s="68"/>
      <c r="GTM5" s="68"/>
      <c r="GTN5" s="68"/>
      <c r="GTO5" s="68"/>
      <c r="GTP5" s="68"/>
      <c r="GTQ5" s="68"/>
      <c r="GTR5" s="68"/>
      <c r="GTS5" s="68"/>
      <c r="GTT5" s="68"/>
      <c r="GTU5" s="68"/>
      <c r="GTV5" s="68"/>
      <c r="GTW5" s="68"/>
      <c r="GTX5" s="68"/>
      <c r="GTY5" s="68"/>
      <c r="GTZ5" s="68"/>
      <c r="GUA5" s="68"/>
      <c r="GUB5" s="68"/>
      <c r="GUC5" s="68"/>
      <c r="GUD5" s="68"/>
      <c r="GUE5" s="68"/>
      <c r="GUF5" s="68"/>
      <c r="GUG5" s="68"/>
      <c r="GUH5" s="68"/>
      <c r="GUI5" s="68"/>
      <c r="GUJ5" s="68"/>
      <c r="GUK5" s="68"/>
      <c r="GUL5" s="68"/>
      <c r="GUM5" s="68"/>
      <c r="GUN5" s="68"/>
      <c r="GUO5" s="68"/>
      <c r="GUP5" s="68"/>
      <c r="GUQ5" s="68"/>
      <c r="GUR5" s="68"/>
      <c r="GUS5" s="68"/>
      <c r="GUT5" s="68"/>
      <c r="GUU5" s="68"/>
      <c r="GUV5" s="68"/>
      <c r="GUW5" s="68"/>
      <c r="GUX5" s="68"/>
      <c r="GUY5" s="68"/>
      <c r="GUZ5" s="68"/>
      <c r="GVA5" s="68"/>
      <c r="GVB5" s="68"/>
      <c r="GVC5" s="68"/>
      <c r="GVD5" s="68"/>
      <c r="GVE5" s="68"/>
      <c r="GVF5" s="68"/>
      <c r="GVG5" s="68"/>
      <c r="GVH5" s="68"/>
      <c r="GVI5" s="68"/>
      <c r="GVJ5" s="68"/>
      <c r="GVK5" s="68"/>
      <c r="GVL5" s="68"/>
      <c r="GVM5" s="68"/>
      <c r="GVN5" s="68"/>
      <c r="GVO5" s="68"/>
      <c r="GVP5" s="68"/>
      <c r="GVQ5" s="68"/>
      <c r="GVR5" s="68"/>
      <c r="GVS5" s="68"/>
      <c r="GVT5" s="68"/>
      <c r="GVU5" s="68"/>
      <c r="GVV5" s="68"/>
      <c r="GVW5" s="68"/>
      <c r="GVX5" s="68"/>
      <c r="GVY5" s="68"/>
      <c r="GVZ5" s="68"/>
      <c r="GWA5" s="68"/>
      <c r="GWB5" s="68"/>
      <c r="GWC5" s="68"/>
      <c r="GWD5" s="68"/>
      <c r="GWE5" s="68"/>
      <c r="GWF5" s="68"/>
      <c r="GWG5" s="68"/>
      <c r="GWH5" s="68"/>
      <c r="GWI5" s="68"/>
      <c r="GWJ5" s="68"/>
      <c r="GWK5" s="68"/>
      <c r="GWL5" s="68"/>
      <c r="GWM5" s="68"/>
      <c r="GWN5" s="68"/>
      <c r="GWO5" s="68"/>
      <c r="GWP5" s="68"/>
      <c r="GWQ5" s="68"/>
      <c r="GWR5" s="68"/>
      <c r="GWS5" s="68"/>
      <c r="GWT5" s="68"/>
      <c r="GWU5" s="68"/>
      <c r="GWV5" s="68"/>
      <c r="GWW5" s="68"/>
      <c r="GWX5" s="68"/>
      <c r="GWY5" s="68"/>
      <c r="GWZ5" s="68"/>
      <c r="GXA5" s="68"/>
      <c r="GXB5" s="68"/>
      <c r="GXC5" s="68"/>
      <c r="GXD5" s="68"/>
      <c r="GXE5" s="68"/>
      <c r="GXF5" s="68"/>
      <c r="GXG5" s="68"/>
      <c r="GXH5" s="68"/>
      <c r="GXI5" s="68"/>
      <c r="GXJ5" s="68"/>
      <c r="GXK5" s="68"/>
      <c r="GXL5" s="68"/>
      <c r="GXM5" s="68"/>
      <c r="GXN5" s="68"/>
      <c r="GXO5" s="68"/>
      <c r="GXP5" s="68"/>
      <c r="GXQ5" s="68"/>
      <c r="GXR5" s="68"/>
      <c r="GXS5" s="68"/>
      <c r="GXT5" s="68"/>
      <c r="GXU5" s="68"/>
      <c r="GXV5" s="68"/>
      <c r="GXW5" s="68"/>
      <c r="GXX5" s="68"/>
      <c r="GXY5" s="68"/>
      <c r="GXZ5" s="68"/>
      <c r="GYA5" s="68"/>
      <c r="GYB5" s="68"/>
      <c r="GYC5" s="68"/>
      <c r="GYD5" s="68"/>
      <c r="GYE5" s="68"/>
      <c r="GYF5" s="68"/>
      <c r="GYG5" s="68"/>
      <c r="GYH5" s="68"/>
      <c r="GYI5" s="68"/>
      <c r="GYJ5" s="68"/>
      <c r="GYK5" s="68"/>
      <c r="GYL5" s="68"/>
      <c r="GYM5" s="68"/>
      <c r="GYN5" s="68"/>
      <c r="GYO5" s="68"/>
      <c r="GYP5" s="68"/>
      <c r="GYQ5" s="68"/>
      <c r="GYR5" s="68"/>
      <c r="GYS5" s="68"/>
      <c r="GYT5" s="68"/>
      <c r="GYU5" s="68"/>
      <c r="GYV5" s="68"/>
      <c r="GYW5" s="68"/>
      <c r="GYX5" s="68"/>
      <c r="GYY5" s="68"/>
      <c r="GYZ5" s="68"/>
      <c r="GZA5" s="68"/>
      <c r="GZB5" s="68"/>
      <c r="GZC5" s="68"/>
      <c r="GZD5" s="68"/>
      <c r="GZE5" s="68"/>
      <c r="GZF5" s="68"/>
      <c r="GZG5" s="68"/>
      <c r="GZH5" s="68"/>
      <c r="GZI5" s="68"/>
      <c r="GZJ5" s="68"/>
      <c r="GZK5" s="68"/>
      <c r="GZL5" s="68"/>
      <c r="GZM5" s="68"/>
      <c r="GZN5" s="68"/>
      <c r="GZO5" s="68"/>
      <c r="GZP5" s="68"/>
      <c r="GZQ5" s="68"/>
      <c r="GZR5" s="68"/>
      <c r="GZS5" s="68"/>
      <c r="GZT5" s="68"/>
      <c r="GZU5" s="68"/>
      <c r="GZV5" s="68"/>
      <c r="GZW5" s="68"/>
      <c r="GZX5" s="68"/>
      <c r="GZY5" s="68"/>
      <c r="GZZ5" s="68"/>
      <c r="HAA5" s="68"/>
      <c r="HAB5" s="68"/>
      <c r="HAC5" s="68"/>
      <c r="HAD5" s="68"/>
      <c r="HAE5" s="68"/>
      <c r="HAF5" s="68"/>
      <c r="HAG5" s="68"/>
      <c r="HAH5" s="68"/>
      <c r="HAI5" s="68"/>
      <c r="HAJ5" s="68"/>
      <c r="HAK5" s="68"/>
      <c r="HAL5" s="68"/>
      <c r="HAM5" s="68"/>
      <c r="HAN5" s="68"/>
      <c r="HAO5" s="68"/>
      <c r="HAP5" s="68"/>
      <c r="HAQ5" s="68"/>
      <c r="HAR5" s="68"/>
      <c r="HAS5" s="68"/>
      <c r="HAT5" s="68"/>
      <c r="HAU5" s="68"/>
      <c r="HAV5" s="68"/>
      <c r="HAW5" s="68"/>
      <c r="HAX5" s="68"/>
      <c r="HAY5" s="68"/>
      <c r="HAZ5" s="68"/>
      <c r="HBA5" s="68"/>
      <c r="HBB5" s="68"/>
      <c r="HBC5" s="68"/>
      <c r="HBD5" s="68"/>
      <c r="HBE5" s="68"/>
      <c r="HBF5" s="68"/>
      <c r="HBG5" s="68"/>
      <c r="HBH5" s="68"/>
      <c r="HBI5" s="68"/>
      <c r="HBJ5" s="68"/>
      <c r="HBK5" s="68"/>
      <c r="HBL5" s="68"/>
      <c r="HBM5" s="68"/>
      <c r="HBN5" s="68"/>
      <c r="HBO5" s="68"/>
      <c r="HBP5" s="68"/>
      <c r="HBQ5" s="68"/>
      <c r="HBR5" s="68"/>
      <c r="HBS5" s="68"/>
      <c r="HBT5" s="68"/>
      <c r="HBU5" s="68"/>
      <c r="HBV5" s="68"/>
      <c r="HBW5" s="68"/>
      <c r="HBX5" s="68"/>
      <c r="HBY5" s="68"/>
      <c r="HBZ5" s="68"/>
      <c r="HCA5" s="68"/>
      <c r="HCB5" s="68"/>
      <c r="HCC5" s="68"/>
      <c r="HCD5" s="68"/>
      <c r="HCE5" s="68"/>
      <c r="HCF5" s="68"/>
      <c r="HCG5" s="68"/>
      <c r="HCH5" s="68"/>
      <c r="HCI5" s="68"/>
      <c r="HCJ5" s="68"/>
      <c r="HCK5" s="68"/>
      <c r="HCL5" s="68"/>
      <c r="HCM5" s="68"/>
      <c r="HCN5" s="68"/>
      <c r="HCO5" s="68"/>
      <c r="HCP5" s="68"/>
      <c r="HCQ5" s="68"/>
      <c r="HCR5" s="68"/>
      <c r="HCS5" s="68"/>
      <c r="HCT5" s="68"/>
      <c r="HCU5" s="68"/>
      <c r="HCV5" s="68"/>
      <c r="HCW5" s="68"/>
      <c r="HCX5" s="68"/>
      <c r="HCY5" s="68"/>
      <c r="HCZ5" s="68"/>
      <c r="HDA5" s="68"/>
      <c r="HDB5" s="68"/>
      <c r="HDC5" s="68"/>
      <c r="HDD5" s="68"/>
      <c r="HDE5" s="68"/>
      <c r="HDF5" s="68"/>
      <c r="HDG5" s="68"/>
      <c r="HDH5" s="68"/>
      <c r="HDI5" s="68"/>
      <c r="HDJ5" s="68"/>
      <c r="HDK5" s="68"/>
      <c r="HDL5" s="68"/>
      <c r="HDM5" s="68"/>
      <c r="HDN5" s="68"/>
      <c r="HDO5" s="68"/>
      <c r="HDP5" s="68"/>
      <c r="HDQ5" s="68"/>
      <c r="HDR5" s="68"/>
      <c r="HDS5" s="68"/>
      <c r="HDT5" s="68"/>
      <c r="HDU5" s="68"/>
      <c r="HDV5" s="68"/>
      <c r="HDW5" s="68"/>
      <c r="HDX5" s="68"/>
      <c r="HDY5" s="68"/>
      <c r="HDZ5" s="68"/>
      <c r="HEA5" s="68"/>
      <c r="HEB5" s="68"/>
      <c r="HEC5" s="68"/>
      <c r="HED5" s="68"/>
      <c r="HEE5" s="68"/>
      <c r="HEF5" s="68"/>
      <c r="HEG5" s="68"/>
      <c r="HEH5" s="68"/>
      <c r="HEI5" s="68"/>
      <c r="HEJ5" s="68"/>
      <c r="HEK5" s="68"/>
      <c r="HEL5" s="68"/>
      <c r="HEM5" s="68"/>
      <c r="HEN5" s="68"/>
      <c r="HEO5" s="68"/>
      <c r="HEP5" s="68"/>
      <c r="HEQ5" s="68"/>
      <c r="HER5" s="68"/>
      <c r="HES5" s="68"/>
      <c r="HET5" s="68"/>
      <c r="HEU5" s="68"/>
      <c r="HEV5" s="68"/>
      <c r="HEW5" s="68"/>
      <c r="HEX5" s="68"/>
      <c r="HEY5" s="68"/>
      <c r="HEZ5" s="68"/>
      <c r="HFA5" s="68"/>
      <c r="HFB5" s="68"/>
      <c r="HFC5" s="68"/>
      <c r="HFD5" s="68"/>
      <c r="HFE5" s="68"/>
      <c r="HFF5" s="68"/>
      <c r="HFG5" s="68"/>
      <c r="HFH5" s="68"/>
      <c r="HFI5" s="68"/>
      <c r="HFJ5" s="68"/>
      <c r="HFK5" s="68"/>
      <c r="HFL5" s="68"/>
      <c r="HFM5" s="68"/>
      <c r="HFN5" s="68"/>
      <c r="HFO5" s="68"/>
      <c r="HFP5" s="68"/>
      <c r="HFQ5" s="68"/>
      <c r="HFR5" s="68"/>
      <c r="HFS5" s="68"/>
      <c r="HFT5" s="68"/>
      <c r="HFU5" s="68"/>
      <c r="HFV5" s="68"/>
      <c r="HFW5" s="68"/>
      <c r="HFX5" s="68"/>
      <c r="HFY5" s="68"/>
      <c r="HFZ5" s="68"/>
      <c r="HGA5" s="68"/>
      <c r="HGB5" s="68"/>
      <c r="HGC5" s="68"/>
      <c r="HGD5" s="68"/>
      <c r="HGE5" s="68"/>
      <c r="HGF5" s="68"/>
      <c r="HGG5" s="68"/>
      <c r="HGH5" s="68"/>
      <c r="HGI5" s="68"/>
      <c r="HGJ5" s="68"/>
      <c r="HGK5" s="68"/>
      <c r="HGL5" s="68"/>
      <c r="HGM5" s="68"/>
      <c r="HGN5" s="68"/>
      <c r="HGO5" s="68"/>
      <c r="HGP5" s="68"/>
      <c r="HGQ5" s="68"/>
      <c r="HGR5" s="68"/>
      <c r="HGS5" s="68"/>
      <c r="HGT5" s="68"/>
      <c r="HGU5" s="68"/>
      <c r="HGV5" s="68"/>
      <c r="HGW5" s="68"/>
      <c r="HGX5" s="68"/>
      <c r="HGY5" s="68"/>
      <c r="HGZ5" s="68"/>
      <c r="HHA5" s="68"/>
      <c r="HHB5" s="68"/>
      <c r="HHC5" s="68"/>
      <c r="HHD5" s="68"/>
      <c r="HHE5" s="68"/>
      <c r="HHF5" s="68"/>
      <c r="HHG5" s="68"/>
      <c r="HHH5" s="68"/>
      <c r="HHI5" s="68"/>
      <c r="HHJ5" s="68"/>
      <c r="HHK5" s="68"/>
      <c r="HHL5" s="68"/>
      <c r="HHM5" s="68"/>
      <c r="HHN5" s="68"/>
      <c r="HHO5" s="68"/>
      <c r="HHP5" s="68"/>
      <c r="HHQ5" s="68"/>
      <c r="HHR5" s="68"/>
      <c r="HHS5" s="68"/>
      <c r="HHT5" s="68"/>
      <c r="HHU5" s="68"/>
      <c r="HHV5" s="68"/>
      <c r="HHW5" s="68"/>
      <c r="HHX5" s="68"/>
      <c r="HHY5" s="68"/>
      <c r="HHZ5" s="68"/>
      <c r="HIA5" s="68"/>
      <c r="HIB5" s="68"/>
      <c r="HIC5" s="68"/>
      <c r="HID5" s="68"/>
      <c r="HIE5" s="68"/>
      <c r="HIF5" s="68"/>
      <c r="HIG5" s="68"/>
      <c r="HIH5" s="68"/>
      <c r="HII5" s="68"/>
      <c r="HIJ5" s="68"/>
      <c r="HIK5" s="68"/>
      <c r="HIL5" s="68"/>
      <c r="HIM5" s="68"/>
      <c r="HIN5" s="68"/>
      <c r="HIO5" s="68"/>
      <c r="HIP5" s="68"/>
      <c r="HIQ5" s="68"/>
      <c r="HIR5" s="68"/>
      <c r="HIS5" s="68"/>
      <c r="HIT5" s="68"/>
      <c r="HIU5" s="68"/>
      <c r="HIV5" s="68"/>
      <c r="HIW5" s="68"/>
      <c r="HIX5" s="68"/>
      <c r="HIY5" s="68"/>
      <c r="HIZ5" s="68"/>
      <c r="HJA5" s="68"/>
      <c r="HJB5" s="68"/>
      <c r="HJC5" s="68"/>
      <c r="HJD5" s="68"/>
      <c r="HJE5" s="68"/>
      <c r="HJF5" s="68"/>
      <c r="HJG5" s="68"/>
      <c r="HJH5" s="68"/>
      <c r="HJI5" s="68"/>
      <c r="HJJ5" s="68"/>
      <c r="HJK5" s="68"/>
      <c r="HJL5" s="68"/>
      <c r="HJM5" s="68"/>
      <c r="HJN5" s="68"/>
      <c r="HJO5" s="68"/>
      <c r="HJP5" s="68"/>
      <c r="HJQ5" s="68"/>
      <c r="HJR5" s="68"/>
      <c r="HJS5" s="68"/>
      <c r="HJT5" s="68"/>
      <c r="HJU5" s="68"/>
      <c r="HJV5" s="68"/>
      <c r="HJW5" s="68"/>
      <c r="HJX5" s="68"/>
      <c r="HJY5" s="68"/>
      <c r="HJZ5" s="68"/>
      <c r="HKA5" s="68"/>
      <c r="HKB5" s="68"/>
      <c r="HKC5" s="68"/>
      <c r="HKD5" s="68"/>
      <c r="HKE5" s="68"/>
      <c r="HKF5" s="68"/>
      <c r="HKG5" s="68"/>
      <c r="HKH5" s="68"/>
      <c r="HKI5" s="68"/>
      <c r="HKJ5" s="68"/>
      <c r="HKK5" s="68"/>
      <c r="HKL5" s="68"/>
      <c r="HKM5" s="68"/>
      <c r="HKN5" s="68"/>
      <c r="HKO5" s="68"/>
      <c r="HKP5" s="68"/>
      <c r="HKQ5" s="68"/>
      <c r="HKR5" s="68"/>
      <c r="HKS5" s="68"/>
      <c r="HKT5" s="68"/>
      <c r="HKU5" s="68"/>
      <c r="HKV5" s="68"/>
      <c r="HKW5" s="68"/>
      <c r="HKX5" s="68"/>
      <c r="HKY5" s="68"/>
      <c r="HKZ5" s="68"/>
      <c r="HLA5" s="68"/>
      <c r="HLB5" s="68"/>
      <c r="HLC5" s="68"/>
      <c r="HLD5" s="68"/>
      <c r="HLE5" s="68"/>
      <c r="HLF5" s="68"/>
      <c r="HLG5" s="68"/>
      <c r="HLH5" s="68"/>
      <c r="HLI5" s="68"/>
      <c r="HLJ5" s="68"/>
      <c r="HLK5" s="68"/>
      <c r="HLL5" s="68"/>
      <c r="HLM5" s="68"/>
      <c r="HLN5" s="68"/>
      <c r="HLO5" s="68"/>
      <c r="HLP5" s="68"/>
      <c r="HLQ5" s="68"/>
      <c r="HLR5" s="68"/>
      <c r="HLS5" s="68"/>
      <c r="HLT5" s="68"/>
      <c r="HLU5" s="68"/>
      <c r="HLV5" s="68"/>
      <c r="HLW5" s="68"/>
      <c r="HLX5" s="68"/>
      <c r="HLY5" s="68"/>
      <c r="HLZ5" s="68"/>
      <c r="HMA5" s="68"/>
      <c r="HMB5" s="68"/>
      <c r="HMC5" s="68"/>
      <c r="HMD5" s="68"/>
      <c r="HME5" s="68"/>
      <c r="HMF5" s="68"/>
      <c r="HMG5" s="68"/>
      <c r="HMH5" s="68"/>
      <c r="HMI5" s="68"/>
      <c r="HMJ5" s="68"/>
      <c r="HMK5" s="68"/>
      <c r="HML5" s="68"/>
      <c r="HMM5" s="68"/>
      <c r="HMN5" s="68"/>
      <c r="HMO5" s="68"/>
      <c r="HMP5" s="68"/>
      <c r="HMQ5" s="68"/>
      <c r="HMR5" s="68"/>
      <c r="HMS5" s="68"/>
      <c r="HMT5" s="68"/>
      <c r="HMU5" s="68"/>
      <c r="HMV5" s="68"/>
      <c r="HMW5" s="68"/>
      <c r="HMX5" s="68"/>
      <c r="HMY5" s="68"/>
      <c r="HMZ5" s="68"/>
      <c r="HNA5" s="68"/>
      <c r="HNB5" s="68"/>
      <c r="HNC5" s="68"/>
      <c r="HND5" s="68"/>
      <c r="HNE5" s="68"/>
      <c r="HNF5" s="68"/>
      <c r="HNG5" s="68"/>
      <c r="HNH5" s="68"/>
      <c r="HNI5" s="68"/>
      <c r="HNJ5" s="68"/>
      <c r="HNK5" s="68"/>
      <c r="HNL5" s="68"/>
      <c r="HNM5" s="68"/>
      <c r="HNN5" s="68"/>
      <c r="HNO5" s="68"/>
      <c r="HNP5" s="68"/>
      <c r="HNQ5" s="68"/>
      <c r="HNR5" s="68"/>
      <c r="HNS5" s="68"/>
      <c r="HNT5" s="68"/>
      <c r="HNU5" s="68"/>
      <c r="HNV5" s="68"/>
      <c r="HNW5" s="68"/>
      <c r="HNX5" s="68"/>
      <c r="HNY5" s="68"/>
      <c r="HNZ5" s="68"/>
      <c r="HOA5" s="68"/>
      <c r="HOB5" s="68"/>
      <c r="HOC5" s="68"/>
      <c r="HOD5" s="68"/>
      <c r="HOE5" s="68"/>
      <c r="HOF5" s="68"/>
      <c r="HOG5" s="68"/>
      <c r="HOH5" s="68"/>
      <c r="HOI5" s="68"/>
      <c r="HOJ5" s="68"/>
      <c r="HOK5" s="68"/>
      <c r="HOL5" s="68"/>
      <c r="HOM5" s="68"/>
      <c r="HON5" s="68"/>
      <c r="HOO5" s="68"/>
      <c r="HOP5" s="68"/>
      <c r="HOQ5" s="68"/>
      <c r="HOR5" s="68"/>
      <c r="HOS5" s="68"/>
      <c r="HOT5" s="68"/>
      <c r="HOU5" s="68"/>
      <c r="HOV5" s="68"/>
      <c r="HOW5" s="68"/>
      <c r="HOX5" s="68"/>
      <c r="HOY5" s="68"/>
      <c r="HOZ5" s="68"/>
      <c r="HPA5" s="68"/>
      <c r="HPB5" s="68"/>
      <c r="HPC5" s="68"/>
      <c r="HPD5" s="68"/>
      <c r="HPE5" s="68"/>
      <c r="HPF5" s="68"/>
      <c r="HPG5" s="68"/>
      <c r="HPH5" s="68"/>
      <c r="HPI5" s="68"/>
      <c r="HPJ5" s="68"/>
      <c r="HPK5" s="68"/>
      <c r="HPL5" s="68"/>
      <c r="HPM5" s="68"/>
      <c r="HPN5" s="68"/>
      <c r="HPO5" s="68"/>
      <c r="HPP5" s="68"/>
      <c r="HPQ5" s="68"/>
      <c r="HPR5" s="68"/>
      <c r="HPS5" s="68"/>
      <c r="HPT5" s="68"/>
      <c r="HPU5" s="68"/>
      <c r="HPV5" s="68"/>
      <c r="HPW5" s="68"/>
      <c r="HPX5" s="68"/>
      <c r="HPY5" s="68"/>
      <c r="HPZ5" s="68"/>
      <c r="HQA5" s="68"/>
      <c r="HQB5" s="68"/>
      <c r="HQC5" s="68"/>
      <c r="HQD5" s="68"/>
      <c r="HQE5" s="68"/>
      <c r="HQF5" s="68"/>
      <c r="HQG5" s="68"/>
      <c r="HQH5" s="68"/>
      <c r="HQI5" s="68"/>
      <c r="HQJ5" s="68"/>
      <c r="HQK5" s="68"/>
      <c r="HQL5" s="68"/>
      <c r="HQM5" s="68"/>
      <c r="HQN5" s="68"/>
      <c r="HQO5" s="68"/>
      <c r="HQP5" s="68"/>
      <c r="HQQ5" s="68"/>
      <c r="HQR5" s="68"/>
      <c r="HQS5" s="68"/>
      <c r="HQT5" s="68"/>
      <c r="HQU5" s="68"/>
      <c r="HQV5" s="68"/>
      <c r="HQW5" s="68"/>
      <c r="HQX5" s="68"/>
      <c r="HQY5" s="68"/>
      <c r="HQZ5" s="68"/>
      <c r="HRA5" s="68"/>
      <c r="HRB5" s="68"/>
      <c r="HRC5" s="68"/>
      <c r="HRD5" s="68"/>
      <c r="HRE5" s="68"/>
      <c r="HRF5" s="68"/>
      <c r="HRG5" s="68"/>
      <c r="HRH5" s="68"/>
      <c r="HRI5" s="68"/>
      <c r="HRJ5" s="68"/>
      <c r="HRK5" s="68"/>
      <c r="HRL5" s="68"/>
      <c r="HRM5" s="68"/>
      <c r="HRN5" s="68"/>
      <c r="HRO5" s="68"/>
      <c r="HRP5" s="68"/>
      <c r="HRQ5" s="68"/>
      <c r="HRR5" s="68"/>
      <c r="HRS5" s="68"/>
      <c r="HRT5" s="68"/>
      <c r="HRU5" s="68"/>
      <c r="HRV5" s="68"/>
      <c r="HRW5" s="68"/>
      <c r="HRX5" s="68"/>
      <c r="HRY5" s="68"/>
      <c r="HRZ5" s="68"/>
      <c r="HSA5" s="68"/>
      <c r="HSB5" s="68"/>
      <c r="HSC5" s="68"/>
      <c r="HSD5" s="68"/>
      <c r="HSE5" s="68"/>
      <c r="HSF5" s="68"/>
      <c r="HSG5" s="68"/>
      <c r="HSH5" s="68"/>
      <c r="HSI5" s="68"/>
      <c r="HSJ5" s="68"/>
      <c r="HSK5" s="68"/>
      <c r="HSL5" s="68"/>
      <c r="HSM5" s="68"/>
      <c r="HSN5" s="68"/>
      <c r="HSO5" s="68"/>
      <c r="HSP5" s="68"/>
      <c r="HSQ5" s="68"/>
      <c r="HSR5" s="68"/>
      <c r="HSS5" s="68"/>
      <c r="HST5" s="68"/>
      <c r="HSU5" s="68"/>
      <c r="HSV5" s="68"/>
      <c r="HSW5" s="68"/>
      <c r="HSX5" s="68"/>
      <c r="HSY5" s="68"/>
      <c r="HSZ5" s="68"/>
      <c r="HTA5" s="68"/>
      <c r="HTB5" s="68"/>
      <c r="HTC5" s="68"/>
      <c r="HTD5" s="68"/>
      <c r="HTE5" s="68"/>
      <c r="HTF5" s="68"/>
      <c r="HTG5" s="68"/>
      <c r="HTH5" s="68"/>
      <c r="HTI5" s="68"/>
      <c r="HTJ5" s="68"/>
      <c r="HTK5" s="68"/>
      <c r="HTL5" s="68"/>
      <c r="HTM5" s="68"/>
      <c r="HTN5" s="68"/>
      <c r="HTO5" s="68"/>
      <c r="HTP5" s="68"/>
      <c r="HTQ5" s="68"/>
      <c r="HTR5" s="68"/>
      <c r="HTS5" s="68"/>
      <c r="HTT5" s="68"/>
      <c r="HTU5" s="68"/>
      <c r="HTV5" s="68"/>
      <c r="HTW5" s="68"/>
      <c r="HTX5" s="68"/>
      <c r="HTY5" s="68"/>
      <c r="HTZ5" s="68"/>
      <c r="HUA5" s="68"/>
      <c r="HUB5" s="68"/>
      <c r="HUC5" s="68"/>
      <c r="HUD5" s="68"/>
      <c r="HUE5" s="68"/>
      <c r="HUF5" s="68"/>
      <c r="HUG5" s="68"/>
      <c r="HUH5" s="68"/>
      <c r="HUI5" s="68"/>
      <c r="HUJ5" s="68"/>
      <c r="HUK5" s="68"/>
      <c r="HUL5" s="68"/>
      <c r="HUM5" s="68"/>
      <c r="HUN5" s="68"/>
      <c r="HUO5" s="68"/>
      <c r="HUP5" s="68"/>
      <c r="HUQ5" s="68"/>
      <c r="HUR5" s="68"/>
      <c r="HUS5" s="68"/>
      <c r="HUT5" s="68"/>
      <c r="HUU5" s="68"/>
      <c r="HUV5" s="68"/>
      <c r="HUW5" s="68"/>
      <c r="HUX5" s="68"/>
      <c r="HUY5" s="68"/>
      <c r="HUZ5" s="68"/>
      <c r="HVA5" s="68"/>
      <c r="HVB5" s="68"/>
      <c r="HVC5" s="68"/>
      <c r="HVD5" s="68"/>
      <c r="HVE5" s="68"/>
      <c r="HVF5" s="68"/>
      <c r="HVG5" s="68"/>
      <c r="HVH5" s="68"/>
      <c r="HVI5" s="68"/>
      <c r="HVJ5" s="68"/>
      <c r="HVK5" s="68"/>
      <c r="HVL5" s="68"/>
      <c r="HVM5" s="68"/>
      <c r="HVN5" s="68"/>
      <c r="HVO5" s="68"/>
      <c r="HVP5" s="68"/>
      <c r="HVQ5" s="68"/>
      <c r="HVR5" s="68"/>
      <c r="HVS5" s="68"/>
      <c r="HVT5" s="68"/>
      <c r="HVU5" s="68"/>
      <c r="HVV5" s="68"/>
      <c r="HVW5" s="68"/>
      <c r="HVX5" s="68"/>
      <c r="HVY5" s="68"/>
      <c r="HVZ5" s="68"/>
      <c r="HWA5" s="68"/>
      <c r="HWB5" s="68"/>
      <c r="HWC5" s="68"/>
      <c r="HWD5" s="68"/>
      <c r="HWE5" s="68"/>
      <c r="HWF5" s="68"/>
      <c r="HWG5" s="68"/>
      <c r="HWH5" s="68"/>
      <c r="HWI5" s="68"/>
      <c r="HWJ5" s="68"/>
      <c r="HWK5" s="68"/>
      <c r="HWL5" s="68"/>
      <c r="HWM5" s="68"/>
      <c r="HWN5" s="68"/>
      <c r="HWO5" s="68"/>
      <c r="HWP5" s="68"/>
      <c r="HWQ5" s="68"/>
      <c r="HWR5" s="68"/>
      <c r="HWS5" s="68"/>
      <c r="HWT5" s="68"/>
      <c r="HWU5" s="68"/>
      <c r="HWV5" s="68"/>
      <c r="HWW5" s="68"/>
      <c r="HWX5" s="68"/>
      <c r="HWY5" s="68"/>
      <c r="HWZ5" s="68"/>
      <c r="HXA5" s="68"/>
      <c r="HXB5" s="68"/>
      <c r="HXC5" s="68"/>
      <c r="HXD5" s="68"/>
      <c r="HXE5" s="68"/>
      <c r="HXF5" s="68"/>
      <c r="HXG5" s="68"/>
      <c r="HXH5" s="68"/>
      <c r="HXI5" s="68"/>
      <c r="HXJ5" s="68"/>
      <c r="HXK5" s="68"/>
      <c r="HXL5" s="68"/>
      <c r="HXM5" s="68"/>
      <c r="HXN5" s="68"/>
      <c r="HXO5" s="68"/>
      <c r="HXP5" s="68"/>
      <c r="HXQ5" s="68"/>
      <c r="HXR5" s="68"/>
      <c r="HXS5" s="68"/>
      <c r="HXT5" s="68"/>
      <c r="HXU5" s="68"/>
      <c r="HXV5" s="68"/>
      <c r="HXW5" s="68"/>
      <c r="HXX5" s="68"/>
      <c r="HXY5" s="68"/>
      <c r="HXZ5" s="68"/>
      <c r="HYA5" s="68"/>
      <c r="HYB5" s="68"/>
      <c r="HYC5" s="68"/>
      <c r="HYD5" s="68"/>
      <c r="HYE5" s="68"/>
      <c r="HYF5" s="68"/>
      <c r="HYG5" s="68"/>
      <c r="HYH5" s="68"/>
      <c r="HYI5" s="68"/>
      <c r="HYJ5" s="68"/>
      <c r="HYK5" s="68"/>
      <c r="HYL5" s="68"/>
      <c r="HYM5" s="68"/>
      <c r="HYN5" s="68"/>
      <c r="HYO5" s="68"/>
      <c r="HYP5" s="68"/>
      <c r="HYQ5" s="68"/>
      <c r="HYR5" s="68"/>
      <c r="HYS5" s="68"/>
      <c r="HYT5" s="68"/>
      <c r="HYU5" s="68"/>
      <c r="HYV5" s="68"/>
      <c r="HYW5" s="68"/>
      <c r="HYX5" s="68"/>
      <c r="HYY5" s="68"/>
      <c r="HYZ5" s="68"/>
      <c r="HZA5" s="68"/>
      <c r="HZB5" s="68"/>
      <c r="HZC5" s="68"/>
      <c r="HZD5" s="68"/>
      <c r="HZE5" s="68"/>
      <c r="HZF5" s="68"/>
      <c r="HZG5" s="68"/>
      <c r="HZH5" s="68"/>
      <c r="HZI5" s="68"/>
      <c r="HZJ5" s="68"/>
      <c r="HZK5" s="68"/>
      <c r="HZL5" s="68"/>
      <c r="HZM5" s="68"/>
      <c r="HZN5" s="68"/>
      <c r="HZO5" s="68"/>
      <c r="HZP5" s="68"/>
      <c r="HZQ5" s="68"/>
      <c r="HZR5" s="68"/>
      <c r="HZS5" s="68"/>
      <c r="HZT5" s="68"/>
      <c r="HZU5" s="68"/>
      <c r="HZV5" s="68"/>
      <c r="HZW5" s="68"/>
      <c r="HZX5" s="68"/>
      <c r="HZY5" s="68"/>
      <c r="HZZ5" s="68"/>
      <c r="IAA5" s="68"/>
      <c r="IAB5" s="68"/>
      <c r="IAC5" s="68"/>
      <c r="IAD5" s="68"/>
      <c r="IAE5" s="68"/>
      <c r="IAF5" s="68"/>
      <c r="IAG5" s="68"/>
      <c r="IAH5" s="68"/>
      <c r="IAI5" s="68"/>
      <c r="IAJ5" s="68"/>
      <c r="IAK5" s="68"/>
      <c r="IAL5" s="68"/>
      <c r="IAM5" s="68"/>
      <c r="IAN5" s="68"/>
      <c r="IAO5" s="68"/>
      <c r="IAP5" s="68"/>
      <c r="IAQ5" s="68"/>
      <c r="IAR5" s="68"/>
      <c r="IAS5" s="68"/>
      <c r="IAT5" s="68"/>
      <c r="IAU5" s="68"/>
      <c r="IAV5" s="68"/>
      <c r="IAW5" s="68"/>
      <c r="IAX5" s="68"/>
      <c r="IAY5" s="68"/>
      <c r="IAZ5" s="68"/>
      <c r="IBA5" s="68"/>
      <c r="IBB5" s="68"/>
      <c r="IBC5" s="68"/>
      <c r="IBD5" s="68"/>
      <c r="IBE5" s="68"/>
      <c r="IBF5" s="68"/>
      <c r="IBG5" s="68"/>
      <c r="IBH5" s="68"/>
      <c r="IBI5" s="68"/>
      <c r="IBJ5" s="68"/>
      <c r="IBK5" s="68"/>
      <c r="IBL5" s="68"/>
      <c r="IBM5" s="68"/>
      <c r="IBN5" s="68"/>
      <c r="IBO5" s="68"/>
      <c r="IBP5" s="68"/>
      <c r="IBQ5" s="68"/>
      <c r="IBR5" s="68"/>
      <c r="IBS5" s="68"/>
      <c r="IBT5" s="68"/>
      <c r="IBU5" s="68"/>
      <c r="IBV5" s="68"/>
      <c r="IBW5" s="68"/>
      <c r="IBX5" s="68"/>
      <c r="IBY5" s="68"/>
      <c r="IBZ5" s="68"/>
      <c r="ICA5" s="68"/>
      <c r="ICB5" s="68"/>
      <c r="ICC5" s="68"/>
      <c r="ICD5" s="68"/>
      <c r="ICE5" s="68"/>
      <c r="ICF5" s="68"/>
      <c r="ICG5" s="68"/>
      <c r="ICH5" s="68"/>
      <c r="ICI5" s="68"/>
      <c r="ICJ5" s="68"/>
      <c r="ICK5" s="68"/>
      <c r="ICL5" s="68"/>
      <c r="ICM5" s="68"/>
      <c r="ICN5" s="68"/>
      <c r="ICO5" s="68"/>
      <c r="ICP5" s="68"/>
      <c r="ICQ5" s="68"/>
      <c r="ICR5" s="68"/>
      <c r="ICS5" s="68"/>
      <c r="ICT5" s="68"/>
      <c r="ICU5" s="68"/>
      <c r="ICV5" s="68"/>
      <c r="ICW5" s="68"/>
      <c r="ICX5" s="68"/>
      <c r="ICY5" s="68"/>
      <c r="ICZ5" s="68"/>
      <c r="IDA5" s="68"/>
      <c r="IDB5" s="68"/>
      <c r="IDC5" s="68"/>
      <c r="IDD5" s="68"/>
      <c r="IDE5" s="68"/>
      <c r="IDF5" s="68"/>
      <c r="IDG5" s="68"/>
      <c r="IDH5" s="68"/>
      <c r="IDI5" s="68"/>
      <c r="IDJ5" s="68"/>
      <c r="IDK5" s="68"/>
      <c r="IDL5" s="68"/>
      <c r="IDM5" s="68"/>
      <c r="IDN5" s="68"/>
      <c r="IDO5" s="68"/>
      <c r="IDP5" s="68"/>
      <c r="IDQ5" s="68"/>
      <c r="IDR5" s="68"/>
      <c r="IDS5" s="68"/>
      <c r="IDT5" s="68"/>
      <c r="IDU5" s="68"/>
      <c r="IDV5" s="68"/>
      <c r="IDW5" s="68"/>
      <c r="IDX5" s="68"/>
      <c r="IDY5" s="68"/>
      <c r="IDZ5" s="68"/>
      <c r="IEA5" s="68"/>
      <c r="IEB5" s="68"/>
      <c r="IEC5" s="68"/>
      <c r="IED5" s="68"/>
      <c r="IEE5" s="68"/>
      <c r="IEF5" s="68"/>
      <c r="IEG5" s="68"/>
      <c r="IEH5" s="68"/>
      <c r="IEI5" s="68"/>
      <c r="IEJ5" s="68"/>
      <c r="IEK5" s="68"/>
      <c r="IEL5" s="68"/>
      <c r="IEM5" s="68"/>
      <c r="IEN5" s="68"/>
      <c r="IEO5" s="68"/>
      <c r="IEP5" s="68"/>
      <c r="IEQ5" s="68"/>
      <c r="IER5" s="68"/>
      <c r="IES5" s="68"/>
      <c r="IET5" s="68"/>
      <c r="IEU5" s="68"/>
      <c r="IEV5" s="68"/>
      <c r="IEW5" s="68"/>
      <c r="IEX5" s="68"/>
      <c r="IEY5" s="68"/>
      <c r="IEZ5" s="68"/>
      <c r="IFA5" s="68"/>
      <c r="IFB5" s="68"/>
      <c r="IFC5" s="68"/>
      <c r="IFD5" s="68"/>
      <c r="IFE5" s="68"/>
      <c r="IFF5" s="68"/>
      <c r="IFG5" s="68"/>
      <c r="IFH5" s="68"/>
      <c r="IFI5" s="68"/>
      <c r="IFJ5" s="68"/>
      <c r="IFK5" s="68"/>
      <c r="IFL5" s="68"/>
      <c r="IFM5" s="68"/>
      <c r="IFN5" s="68"/>
      <c r="IFO5" s="68"/>
      <c r="IFP5" s="68"/>
      <c r="IFQ5" s="68"/>
      <c r="IFR5" s="68"/>
      <c r="IFS5" s="68"/>
      <c r="IFT5" s="68"/>
      <c r="IFU5" s="68"/>
      <c r="IFV5" s="68"/>
      <c r="IFW5" s="68"/>
      <c r="IFX5" s="68"/>
      <c r="IFY5" s="68"/>
      <c r="IFZ5" s="68"/>
      <c r="IGA5" s="68"/>
      <c r="IGB5" s="68"/>
      <c r="IGC5" s="68"/>
      <c r="IGD5" s="68"/>
      <c r="IGE5" s="68"/>
      <c r="IGF5" s="68"/>
      <c r="IGG5" s="68"/>
      <c r="IGH5" s="68"/>
      <c r="IGI5" s="68"/>
      <c r="IGJ5" s="68"/>
      <c r="IGK5" s="68"/>
      <c r="IGL5" s="68"/>
      <c r="IGM5" s="68"/>
      <c r="IGN5" s="68"/>
      <c r="IGO5" s="68"/>
      <c r="IGP5" s="68"/>
      <c r="IGQ5" s="68"/>
      <c r="IGR5" s="68"/>
      <c r="IGS5" s="68"/>
      <c r="IGT5" s="68"/>
      <c r="IGU5" s="68"/>
      <c r="IGV5" s="68"/>
      <c r="IGW5" s="68"/>
      <c r="IGX5" s="68"/>
      <c r="IGY5" s="68"/>
      <c r="IGZ5" s="68"/>
      <c r="IHA5" s="68"/>
      <c r="IHB5" s="68"/>
      <c r="IHC5" s="68"/>
      <c r="IHD5" s="68"/>
      <c r="IHE5" s="68"/>
      <c r="IHF5" s="68"/>
      <c r="IHG5" s="68"/>
      <c r="IHH5" s="68"/>
      <c r="IHI5" s="68"/>
      <c r="IHJ5" s="68"/>
      <c r="IHK5" s="68"/>
      <c r="IHL5" s="68"/>
      <c r="IHM5" s="68"/>
      <c r="IHN5" s="68"/>
      <c r="IHO5" s="68"/>
      <c r="IHP5" s="68"/>
      <c r="IHQ5" s="68"/>
      <c r="IHR5" s="68"/>
      <c r="IHS5" s="68"/>
      <c r="IHT5" s="68"/>
      <c r="IHU5" s="68"/>
      <c r="IHV5" s="68"/>
      <c r="IHW5" s="68"/>
      <c r="IHX5" s="68"/>
      <c r="IHY5" s="68"/>
      <c r="IHZ5" s="68"/>
      <c r="IIA5" s="68"/>
      <c r="IIB5" s="68"/>
      <c r="IIC5" s="68"/>
      <c r="IID5" s="68"/>
      <c r="IIE5" s="68"/>
      <c r="IIF5" s="68"/>
      <c r="IIG5" s="68"/>
      <c r="IIH5" s="68"/>
      <c r="III5" s="68"/>
      <c r="IIJ5" s="68"/>
      <c r="IIK5" s="68"/>
      <c r="IIL5" s="68"/>
      <c r="IIM5" s="68"/>
      <c r="IIN5" s="68"/>
      <c r="IIO5" s="68"/>
      <c r="IIP5" s="68"/>
      <c r="IIQ5" s="68"/>
      <c r="IIR5" s="68"/>
      <c r="IIS5" s="68"/>
      <c r="IIT5" s="68"/>
      <c r="IIU5" s="68"/>
      <c r="IIV5" s="68"/>
      <c r="IIW5" s="68"/>
      <c r="IIX5" s="68"/>
      <c r="IIY5" s="68"/>
      <c r="IIZ5" s="68"/>
      <c r="IJA5" s="68"/>
      <c r="IJB5" s="68"/>
      <c r="IJC5" s="68"/>
      <c r="IJD5" s="68"/>
      <c r="IJE5" s="68"/>
      <c r="IJF5" s="68"/>
      <c r="IJG5" s="68"/>
      <c r="IJH5" s="68"/>
      <c r="IJI5" s="68"/>
      <c r="IJJ5" s="68"/>
      <c r="IJK5" s="68"/>
      <c r="IJL5" s="68"/>
      <c r="IJM5" s="68"/>
      <c r="IJN5" s="68"/>
      <c r="IJO5" s="68"/>
      <c r="IJP5" s="68"/>
      <c r="IJQ5" s="68"/>
      <c r="IJR5" s="68"/>
      <c r="IJS5" s="68"/>
      <c r="IJT5" s="68"/>
      <c r="IJU5" s="68"/>
      <c r="IJV5" s="68"/>
      <c r="IJW5" s="68"/>
      <c r="IJX5" s="68"/>
      <c r="IJY5" s="68"/>
      <c r="IJZ5" s="68"/>
      <c r="IKA5" s="68"/>
      <c r="IKB5" s="68"/>
      <c r="IKC5" s="68"/>
      <c r="IKD5" s="68"/>
      <c r="IKE5" s="68"/>
      <c r="IKF5" s="68"/>
      <c r="IKG5" s="68"/>
      <c r="IKH5" s="68"/>
      <c r="IKI5" s="68"/>
      <c r="IKJ5" s="68"/>
      <c r="IKK5" s="68"/>
      <c r="IKL5" s="68"/>
      <c r="IKM5" s="68"/>
      <c r="IKN5" s="68"/>
      <c r="IKO5" s="68"/>
      <c r="IKP5" s="68"/>
      <c r="IKQ5" s="68"/>
      <c r="IKR5" s="68"/>
      <c r="IKS5" s="68"/>
      <c r="IKT5" s="68"/>
      <c r="IKU5" s="68"/>
      <c r="IKV5" s="68"/>
      <c r="IKW5" s="68"/>
      <c r="IKX5" s="68"/>
      <c r="IKY5" s="68"/>
      <c r="IKZ5" s="68"/>
      <c r="ILA5" s="68"/>
      <c r="ILB5" s="68"/>
      <c r="ILC5" s="68"/>
      <c r="ILD5" s="68"/>
      <c r="ILE5" s="68"/>
      <c r="ILF5" s="68"/>
      <c r="ILG5" s="68"/>
      <c r="ILH5" s="68"/>
      <c r="ILI5" s="68"/>
      <c r="ILJ5" s="68"/>
      <c r="ILK5" s="68"/>
      <c r="ILL5" s="68"/>
      <c r="ILM5" s="68"/>
      <c r="ILN5" s="68"/>
      <c r="ILO5" s="68"/>
      <c r="ILP5" s="68"/>
      <c r="ILQ5" s="68"/>
      <c r="ILR5" s="68"/>
      <c r="ILS5" s="68"/>
      <c r="ILT5" s="68"/>
      <c r="ILU5" s="68"/>
      <c r="ILV5" s="68"/>
      <c r="ILW5" s="68"/>
      <c r="ILX5" s="68"/>
      <c r="ILY5" s="68"/>
      <c r="ILZ5" s="68"/>
      <c r="IMA5" s="68"/>
      <c r="IMB5" s="68"/>
      <c r="IMC5" s="68"/>
      <c r="IMD5" s="68"/>
      <c r="IME5" s="68"/>
      <c r="IMF5" s="68"/>
      <c r="IMG5" s="68"/>
      <c r="IMH5" s="68"/>
      <c r="IMI5" s="68"/>
      <c r="IMJ5" s="68"/>
      <c r="IMK5" s="68"/>
      <c r="IML5" s="68"/>
      <c r="IMM5" s="68"/>
      <c r="IMN5" s="68"/>
      <c r="IMO5" s="68"/>
      <c r="IMP5" s="68"/>
      <c r="IMQ5" s="68"/>
      <c r="IMR5" s="68"/>
      <c r="IMS5" s="68"/>
      <c r="IMT5" s="68"/>
      <c r="IMU5" s="68"/>
      <c r="IMV5" s="68"/>
      <c r="IMW5" s="68"/>
      <c r="IMX5" s="68"/>
      <c r="IMY5" s="68"/>
      <c r="IMZ5" s="68"/>
      <c r="INA5" s="68"/>
      <c r="INB5" s="68"/>
      <c r="INC5" s="68"/>
      <c r="IND5" s="68"/>
      <c r="INE5" s="68"/>
      <c r="INF5" s="68"/>
      <c r="ING5" s="68"/>
      <c r="INH5" s="68"/>
      <c r="INI5" s="68"/>
      <c r="INJ5" s="68"/>
      <c r="INK5" s="68"/>
      <c r="INL5" s="68"/>
      <c r="INM5" s="68"/>
      <c r="INN5" s="68"/>
      <c r="INO5" s="68"/>
      <c r="INP5" s="68"/>
      <c r="INQ5" s="68"/>
      <c r="INR5" s="68"/>
      <c r="INS5" s="68"/>
      <c r="INT5" s="68"/>
      <c r="INU5" s="68"/>
      <c r="INV5" s="68"/>
      <c r="INW5" s="68"/>
      <c r="INX5" s="68"/>
      <c r="INY5" s="68"/>
      <c r="INZ5" s="68"/>
      <c r="IOA5" s="68"/>
      <c r="IOB5" s="68"/>
      <c r="IOC5" s="68"/>
      <c r="IOD5" s="68"/>
      <c r="IOE5" s="68"/>
      <c r="IOF5" s="68"/>
      <c r="IOG5" s="68"/>
      <c r="IOH5" s="68"/>
      <c r="IOI5" s="68"/>
      <c r="IOJ5" s="68"/>
      <c r="IOK5" s="68"/>
      <c r="IOL5" s="68"/>
      <c r="IOM5" s="68"/>
      <c r="ION5" s="68"/>
      <c r="IOO5" s="68"/>
      <c r="IOP5" s="68"/>
      <c r="IOQ5" s="68"/>
      <c r="IOR5" s="68"/>
      <c r="IOS5" s="68"/>
      <c r="IOT5" s="68"/>
      <c r="IOU5" s="68"/>
      <c r="IOV5" s="68"/>
      <c r="IOW5" s="68"/>
      <c r="IOX5" s="68"/>
      <c r="IOY5" s="68"/>
      <c r="IOZ5" s="68"/>
      <c r="IPA5" s="68"/>
      <c r="IPB5" s="68"/>
      <c r="IPC5" s="68"/>
      <c r="IPD5" s="68"/>
      <c r="IPE5" s="68"/>
      <c r="IPF5" s="68"/>
      <c r="IPG5" s="68"/>
      <c r="IPH5" s="68"/>
      <c r="IPI5" s="68"/>
      <c r="IPJ5" s="68"/>
      <c r="IPK5" s="68"/>
      <c r="IPL5" s="68"/>
      <c r="IPM5" s="68"/>
      <c r="IPN5" s="68"/>
      <c r="IPO5" s="68"/>
      <c r="IPP5" s="68"/>
      <c r="IPQ5" s="68"/>
      <c r="IPR5" s="68"/>
      <c r="IPS5" s="68"/>
      <c r="IPT5" s="68"/>
      <c r="IPU5" s="68"/>
      <c r="IPV5" s="68"/>
      <c r="IPW5" s="68"/>
      <c r="IPX5" s="68"/>
      <c r="IPY5" s="68"/>
      <c r="IPZ5" s="68"/>
      <c r="IQA5" s="68"/>
      <c r="IQB5" s="68"/>
      <c r="IQC5" s="68"/>
      <c r="IQD5" s="68"/>
      <c r="IQE5" s="68"/>
      <c r="IQF5" s="68"/>
      <c r="IQG5" s="68"/>
      <c r="IQH5" s="68"/>
      <c r="IQI5" s="68"/>
      <c r="IQJ5" s="68"/>
      <c r="IQK5" s="68"/>
      <c r="IQL5" s="68"/>
      <c r="IQM5" s="68"/>
      <c r="IQN5" s="68"/>
      <c r="IQO5" s="68"/>
      <c r="IQP5" s="68"/>
      <c r="IQQ5" s="68"/>
      <c r="IQR5" s="68"/>
      <c r="IQS5" s="68"/>
      <c r="IQT5" s="68"/>
      <c r="IQU5" s="68"/>
      <c r="IQV5" s="68"/>
      <c r="IQW5" s="68"/>
      <c r="IQX5" s="68"/>
      <c r="IQY5" s="68"/>
      <c r="IQZ5" s="68"/>
      <c r="IRA5" s="68"/>
      <c r="IRB5" s="68"/>
      <c r="IRC5" s="68"/>
      <c r="IRD5" s="68"/>
      <c r="IRE5" s="68"/>
      <c r="IRF5" s="68"/>
      <c r="IRG5" s="68"/>
      <c r="IRH5" s="68"/>
      <c r="IRI5" s="68"/>
      <c r="IRJ5" s="68"/>
      <c r="IRK5" s="68"/>
      <c r="IRL5" s="68"/>
      <c r="IRM5" s="68"/>
      <c r="IRN5" s="68"/>
      <c r="IRO5" s="68"/>
      <c r="IRP5" s="68"/>
      <c r="IRQ5" s="68"/>
      <c r="IRR5" s="68"/>
      <c r="IRS5" s="68"/>
      <c r="IRT5" s="68"/>
      <c r="IRU5" s="68"/>
      <c r="IRV5" s="68"/>
      <c r="IRW5" s="68"/>
      <c r="IRX5" s="68"/>
      <c r="IRY5" s="68"/>
      <c r="IRZ5" s="68"/>
      <c r="ISA5" s="68"/>
      <c r="ISB5" s="68"/>
      <c r="ISC5" s="68"/>
      <c r="ISD5" s="68"/>
      <c r="ISE5" s="68"/>
      <c r="ISF5" s="68"/>
      <c r="ISG5" s="68"/>
      <c r="ISH5" s="68"/>
      <c r="ISI5" s="68"/>
      <c r="ISJ5" s="68"/>
      <c r="ISK5" s="68"/>
      <c r="ISL5" s="68"/>
      <c r="ISM5" s="68"/>
      <c r="ISN5" s="68"/>
      <c r="ISO5" s="68"/>
      <c r="ISP5" s="68"/>
      <c r="ISQ5" s="68"/>
      <c r="ISR5" s="68"/>
      <c r="ISS5" s="68"/>
      <c r="IST5" s="68"/>
      <c r="ISU5" s="68"/>
      <c r="ISV5" s="68"/>
      <c r="ISW5" s="68"/>
      <c r="ISX5" s="68"/>
      <c r="ISY5" s="68"/>
      <c r="ISZ5" s="68"/>
      <c r="ITA5" s="68"/>
      <c r="ITB5" s="68"/>
      <c r="ITC5" s="68"/>
      <c r="ITD5" s="68"/>
      <c r="ITE5" s="68"/>
      <c r="ITF5" s="68"/>
      <c r="ITG5" s="68"/>
      <c r="ITH5" s="68"/>
      <c r="ITI5" s="68"/>
      <c r="ITJ5" s="68"/>
      <c r="ITK5" s="68"/>
      <c r="ITL5" s="68"/>
      <c r="ITM5" s="68"/>
      <c r="ITN5" s="68"/>
      <c r="ITO5" s="68"/>
      <c r="ITP5" s="68"/>
      <c r="ITQ5" s="68"/>
      <c r="ITR5" s="68"/>
      <c r="ITS5" s="68"/>
      <c r="ITT5" s="68"/>
      <c r="ITU5" s="68"/>
      <c r="ITV5" s="68"/>
      <c r="ITW5" s="68"/>
      <c r="ITX5" s="68"/>
      <c r="ITY5" s="68"/>
      <c r="ITZ5" s="68"/>
      <c r="IUA5" s="68"/>
      <c r="IUB5" s="68"/>
      <c r="IUC5" s="68"/>
      <c r="IUD5" s="68"/>
      <c r="IUE5" s="68"/>
      <c r="IUF5" s="68"/>
      <c r="IUG5" s="68"/>
      <c r="IUH5" s="68"/>
      <c r="IUI5" s="68"/>
      <c r="IUJ5" s="68"/>
      <c r="IUK5" s="68"/>
      <c r="IUL5" s="68"/>
      <c r="IUM5" s="68"/>
      <c r="IUN5" s="68"/>
      <c r="IUO5" s="68"/>
      <c r="IUP5" s="68"/>
      <c r="IUQ5" s="68"/>
      <c r="IUR5" s="68"/>
      <c r="IUS5" s="68"/>
      <c r="IUT5" s="68"/>
      <c r="IUU5" s="68"/>
      <c r="IUV5" s="68"/>
      <c r="IUW5" s="68"/>
      <c r="IUX5" s="68"/>
      <c r="IUY5" s="68"/>
      <c r="IUZ5" s="68"/>
      <c r="IVA5" s="68"/>
      <c r="IVB5" s="68"/>
      <c r="IVC5" s="68"/>
      <c r="IVD5" s="68"/>
      <c r="IVE5" s="68"/>
      <c r="IVF5" s="68"/>
      <c r="IVG5" s="68"/>
      <c r="IVH5" s="68"/>
      <c r="IVI5" s="68"/>
      <c r="IVJ5" s="68"/>
      <c r="IVK5" s="68"/>
      <c r="IVL5" s="68"/>
      <c r="IVM5" s="68"/>
      <c r="IVN5" s="68"/>
      <c r="IVO5" s="68"/>
      <c r="IVP5" s="68"/>
      <c r="IVQ5" s="68"/>
      <c r="IVR5" s="68"/>
      <c r="IVS5" s="68"/>
      <c r="IVT5" s="68"/>
      <c r="IVU5" s="68"/>
      <c r="IVV5" s="68"/>
      <c r="IVW5" s="68"/>
      <c r="IVX5" s="68"/>
      <c r="IVY5" s="68"/>
      <c r="IVZ5" s="68"/>
      <c r="IWA5" s="68"/>
      <c r="IWB5" s="68"/>
      <c r="IWC5" s="68"/>
      <c r="IWD5" s="68"/>
      <c r="IWE5" s="68"/>
      <c r="IWF5" s="68"/>
      <c r="IWG5" s="68"/>
      <c r="IWH5" s="68"/>
      <c r="IWI5" s="68"/>
      <c r="IWJ5" s="68"/>
      <c r="IWK5" s="68"/>
      <c r="IWL5" s="68"/>
      <c r="IWM5" s="68"/>
      <c r="IWN5" s="68"/>
      <c r="IWO5" s="68"/>
      <c r="IWP5" s="68"/>
      <c r="IWQ5" s="68"/>
      <c r="IWR5" s="68"/>
      <c r="IWS5" s="68"/>
      <c r="IWT5" s="68"/>
      <c r="IWU5" s="68"/>
      <c r="IWV5" s="68"/>
      <c r="IWW5" s="68"/>
      <c r="IWX5" s="68"/>
      <c r="IWY5" s="68"/>
      <c r="IWZ5" s="68"/>
      <c r="IXA5" s="68"/>
      <c r="IXB5" s="68"/>
      <c r="IXC5" s="68"/>
      <c r="IXD5" s="68"/>
      <c r="IXE5" s="68"/>
      <c r="IXF5" s="68"/>
      <c r="IXG5" s="68"/>
      <c r="IXH5" s="68"/>
      <c r="IXI5" s="68"/>
      <c r="IXJ5" s="68"/>
      <c r="IXK5" s="68"/>
      <c r="IXL5" s="68"/>
      <c r="IXM5" s="68"/>
      <c r="IXN5" s="68"/>
      <c r="IXO5" s="68"/>
      <c r="IXP5" s="68"/>
      <c r="IXQ5" s="68"/>
      <c r="IXR5" s="68"/>
      <c r="IXS5" s="68"/>
      <c r="IXT5" s="68"/>
      <c r="IXU5" s="68"/>
      <c r="IXV5" s="68"/>
      <c r="IXW5" s="68"/>
      <c r="IXX5" s="68"/>
      <c r="IXY5" s="68"/>
      <c r="IXZ5" s="68"/>
      <c r="IYA5" s="68"/>
      <c r="IYB5" s="68"/>
      <c r="IYC5" s="68"/>
      <c r="IYD5" s="68"/>
      <c r="IYE5" s="68"/>
      <c r="IYF5" s="68"/>
      <c r="IYG5" s="68"/>
      <c r="IYH5" s="68"/>
      <c r="IYI5" s="68"/>
      <c r="IYJ5" s="68"/>
      <c r="IYK5" s="68"/>
      <c r="IYL5" s="68"/>
      <c r="IYM5" s="68"/>
      <c r="IYN5" s="68"/>
      <c r="IYO5" s="68"/>
      <c r="IYP5" s="68"/>
      <c r="IYQ5" s="68"/>
      <c r="IYR5" s="68"/>
      <c r="IYS5" s="68"/>
      <c r="IYT5" s="68"/>
      <c r="IYU5" s="68"/>
      <c r="IYV5" s="68"/>
      <c r="IYW5" s="68"/>
      <c r="IYX5" s="68"/>
      <c r="IYY5" s="68"/>
      <c r="IYZ5" s="68"/>
      <c r="IZA5" s="68"/>
      <c r="IZB5" s="68"/>
      <c r="IZC5" s="68"/>
      <c r="IZD5" s="68"/>
      <c r="IZE5" s="68"/>
      <c r="IZF5" s="68"/>
      <c r="IZG5" s="68"/>
      <c r="IZH5" s="68"/>
      <c r="IZI5" s="68"/>
      <c r="IZJ5" s="68"/>
      <c r="IZK5" s="68"/>
      <c r="IZL5" s="68"/>
      <c r="IZM5" s="68"/>
      <c r="IZN5" s="68"/>
      <c r="IZO5" s="68"/>
      <c r="IZP5" s="68"/>
      <c r="IZQ5" s="68"/>
      <c r="IZR5" s="68"/>
      <c r="IZS5" s="68"/>
      <c r="IZT5" s="68"/>
      <c r="IZU5" s="68"/>
      <c r="IZV5" s="68"/>
      <c r="IZW5" s="68"/>
      <c r="IZX5" s="68"/>
      <c r="IZY5" s="68"/>
      <c r="IZZ5" s="68"/>
      <c r="JAA5" s="68"/>
      <c r="JAB5" s="68"/>
      <c r="JAC5" s="68"/>
      <c r="JAD5" s="68"/>
      <c r="JAE5" s="68"/>
      <c r="JAF5" s="68"/>
      <c r="JAG5" s="68"/>
      <c r="JAH5" s="68"/>
      <c r="JAI5" s="68"/>
      <c r="JAJ5" s="68"/>
      <c r="JAK5" s="68"/>
      <c r="JAL5" s="68"/>
      <c r="JAM5" s="68"/>
      <c r="JAN5" s="68"/>
      <c r="JAO5" s="68"/>
      <c r="JAP5" s="68"/>
      <c r="JAQ5" s="68"/>
      <c r="JAR5" s="68"/>
      <c r="JAS5" s="68"/>
      <c r="JAT5" s="68"/>
      <c r="JAU5" s="68"/>
      <c r="JAV5" s="68"/>
      <c r="JAW5" s="68"/>
      <c r="JAX5" s="68"/>
      <c r="JAY5" s="68"/>
      <c r="JAZ5" s="68"/>
      <c r="JBA5" s="68"/>
      <c r="JBB5" s="68"/>
      <c r="JBC5" s="68"/>
      <c r="JBD5" s="68"/>
      <c r="JBE5" s="68"/>
      <c r="JBF5" s="68"/>
      <c r="JBG5" s="68"/>
      <c r="JBH5" s="68"/>
      <c r="JBI5" s="68"/>
      <c r="JBJ5" s="68"/>
      <c r="JBK5" s="68"/>
      <c r="JBL5" s="68"/>
      <c r="JBM5" s="68"/>
      <c r="JBN5" s="68"/>
      <c r="JBO5" s="68"/>
      <c r="JBP5" s="68"/>
      <c r="JBQ5" s="68"/>
      <c r="JBR5" s="68"/>
      <c r="JBS5" s="68"/>
      <c r="JBT5" s="68"/>
      <c r="JBU5" s="68"/>
      <c r="JBV5" s="68"/>
      <c r="JBW5" s="68"/>
      <c r="JBX5" s="68"/>
      <c r="JBY5" s="68"/>
      <c r="JBZ5" s="68"/>
      <c r="JCA5" s="68"/>
      <c r="JCB5" s="68"/>
      <c r="JCC5" s="68"/>
      <c r="JCD5" s="68"/>
      <c r="JCE5" s="68"/>
      <c r="JCF5" s="68"/>
      <c r="JCG5" s="68"/>
      <c r="JCH5" s="68"/>
      <c r="JCI5" s="68"/>
      <c r="JCJ5" s="68"/>
      <c r="JCK5" s="68"/>
      <c r="JCL5" s="68"/>
      <c r="JCM5" s="68"/>
      <c r="JCN5" s="68"/>
      <c r="JCO5" s="68"/>
      <c r="JCP5" s="68"/>
      <c r="JCQ5" s="68"/>
      <c r="JCR5" s="68"/>
      <c r="JCS5" s="68"/>
      <c r="JCT5" s="68"/>
      <c r="JCU5" s="68"/>
      <c r="JCV5" s="68"/>
      <c r="JCW5" s="68"/>
      <c r="JCX5" s="68"/>
      <c r="JCY5" s="68"/>
      <c r="JCZ5" s="68"/>
      <c r="JDA5" s="68"/>
      <c r="JDB5" s="68"/>
      <c r="JDC5" s="68"/>
      <c r="JDD5" s="68"/>
      <c r="JDE5" s="68"/>
      <c r="JDF5" s="68"/>
      <c r="JDG5" s="68"/>
      <c r="JDH5" s="68"/>
      <c r="JDI5" s="68"/>
      <c r="JDJ5" s="68"/>
      <c r="JDK5" s="68"/>
      <c r="JDL5" s="68"/>
      <c r="JDM5" s="68"/>
      <c r="JDN5" s="68"/>
      <c r="JDO5" s="68"/>
      <c r="JDP5" s="68"/>
      <c r="JDQ5" s="68"/>
      <c r="JDR5" s="68"/>
      <c r="JDS5" s="68"/>
      <c r="JDT5" s="68"/>
      <c r="JDU5" s="68"/>
      <c r="JDV5" s="68"/>
      <c r="JDW5" s="68"/>
      <c r="JDX5" s="68"/>
      <c r="JDY5" s="68"/>
      <c r="JDZ5" s="68"/>
      <c r="JEA5" s="68"/>
      <c r="JEB5" s="68"/>
      <c r="JEC5" s="68"/>
      <c r="JED5" s="68"/>
      <c r="JEE5" s="68"/>
      <c r="JEF5" s="68"/>
      <c r="JEG5" s="68"/>
      <c r="JEH5" s="68"/>
      <c r="JEI5" s="68"/>
      <c r="JEJ5" s="68"/>
      <c r="JEK5" s="68"/>
      <c r="JEL5" s="68"/>
      <c r="JEM5" s="68"/>
      <c r="JEN5" s="68"/>
      <c r="JEO5" s="68"/>
      <c r="JEP5" s="68"/>
      <c r="JEQ5" s="68"/>
      <c r="JER5" s="68"/>
      <c r="JES5" s="68"/>
      <c r="JET5" s="68"/>
      <c r="JEU5" s="68"/>
      <c r="JEV5" s="68"/>
      <c r="JEW5" s="68"/>
      <c r="JEX5" s="68"/>
      <c r="JEY5" s="68"/>
      <c r="JEZ5" s="68"/>
      <c r="JFA5" s="68"/>
      <c r="JFB5" s="68"/>
      <c r="JFC5" s="68"/>
      <c r="JFD5" s="68"/>
      <c r="JFE5" s="68"/>
      <c r="JFF5" s="68"/>
      <c r="JFG5" s="68"/>
      <c r="JFH5" s="68"/>
      <c r="JFI5" s="68"/>
      <c r="JFJ5" s="68"/>
      <c r="JFK5" s="68"/>
      <c r="JFL5" s="68"/>
      <c r="JFM5" s="68"/>
      <c r="JFN5" s="68"/>
      <c r="JFO5" s="68"/>
      <c r="JFP5" s="68"/>
      <c r="JFQ5" s="68"/>
      <c r="JFR5" s="68"/>
      <c r="JFS5" s="68"/>
      <c r="JFT5" s="68"/>
      <c r="JFU5" s="68"/>
      <c r="JFV5" s="68"/>
      <c r="JFW5" s="68"/>
      <c r="JFX5" s="68"/>
      <c r="JFY5" s="68"/>
      <c r="JFZ5" s="68"/>
      <c r="JGA5" s="68"/>
      <c r="JGB5" s="68"/>
      <c r="JGC5" s="68"/>
      <c r="JGD5" s="68"/>
      <c r="JGE5" s="68"/>
      <c r="JGF5" s="68"/>
      <c r="JGG5" s="68"/>
      <c r="JGH5" s="68"/>
      <c r="JGI5" s="68"/>
      <c r="JGJ5" s="68"/>
      <c r="JGK5" s="68"/>
      <c r="JGL5" s="68"/>
      <c r="JGM5" s="68"/>
      <c r="JGN5" s="68"/>
      <c r="JGO5" s="68"/>
      <c r="JGP5" s="68"/>
      <c r="JGQ5" s="68"/>
      <c r="JGR5" s="68"/>
      <c r="JGS5" s="68"/>
      <c r="JGT5" s="68"/>
      <c r="JGU5" s="68"/>
      <c r="JGV5" s="68"/>
      <c r="JGW5" s="68"/>
      <c r="JGX5" s="68"/>
      <c r="JGY5" s="68"/>
      <c r="JGZ5" s="68"/>
      <c r="JHA5" s="68"/>
      <c r="JHB5" s="68"/>
      <c r="JHC5" s="68"/>
      <c r="JHD5" s="68"/>
      <c r="JHE5" s="68"/>
      <c r="JHF5" s="68"/>
      <c r="JHG5" s="68"/>
      <c r="JHH5" s="68"/>
      <c r="JHI5" s="68"/>
      <c r="JHJ5" s="68"/>
      <c r="JHK5" s="68"/>
      <c r="JHL5" s="68"/>
      <c r="JHM5" s="68"/>
      <c r="JHN5" s="68"/>
      <c r="JHO5" s="68"/>
      <c r="JHP5" s="68"/>
      <c r="JHQ5" s="68"/>
      <c r="JHR5" s="68"/>
      <c r="JHS5" s="68"/>
      <c r="JHT5" s="68"/>
      <c r="JHU5" s="68"/>
      <c r="JHV5" s="68"/>
      <c r="JHW5" s="68"/>
      <c r="JHX5" s="68"/>
      <c r="JHY5" s="68"/>
      <c r="JHZ5" s="68"/>
      <c r="JIA5" s="68"/>
      <c r="JIB5" s="68"/>
      <c r="JIC5" s="68"/>
      <c r="JID5" s="68"/>
      <c r="JIE5" s="68"/>
      <c r="JIF5" s="68"/>
      <c r="JIG5" s="68"/>
      <c r="JIH5" s="68"/>
      <c r="JII5" s="68"/>
      <c r="JIJ5" s="68"/>
      <c r="JIK5" s="68"/>
      <c r="JIL5" s="68"/>
      <c r="JIM5" s="68"/>
      <c r="JIN5" s="68"/>
      <c r="JIO5" s="68"/>
      <c r="JIP5" s="68"/>
      <c r="JIQ5" s="68"/>
      <c r="JIR5" s="68"/>
      <c r="JIS5" s="68"/>
      <c r="JIT5" s="68"/>
      <c r="JIU5" s="68"/>
      <c r="JIV5" s="68"/>
      <c r="JIW5" s="68"/>
      <c r="JIX5" s="68"/>
      <c r="JIY5" s="68"/>
      <c r="JIZ5" s="68"/>
      <c r="JJA5" s="68"/>
      <c r="JJB5" s="68"/>
      <c r="JJC5" s="68"/>
      <c r="JJD5" s="68"/>
      <c r="JJE5" s="68"/>
      <c r="JJF5" s="68"/>
      <c r="JJG5" s="68"/>
      <c r="JJH5" s="68"/>
      <c r="JJI5" s="68"/>
      <c r="JJJ5" s="68"/>
      <c r="JJK5" s="68"/>
      <c r="JJL5" s="68"/>
      <c r="JJM5" s="68"/>
      <c r="JJN5" s="68"/>
      <c r="JJO5" s="68"/>
      <c r="JJP5" s="68"/>
      <c r="JJQ5" s="68"/>
      <c r="JJR5" s="68"/>
      <c r="JJS5" s="68"/>
      <c r="JJT5" s="68"/>
      <c r="JJU5" s="68"/>
      <c r="JJV5" s="68"/>
      <c r="JJW5" s="68"/>
      <c r="JJX5" s="68"/>
      <c r="JJY5" s="68"/>
      <c r="JJZ5" s="68"/>
      <c r="JKA5" s="68"/>
      <c r="JKB5" s="68"/>
      <c r="JKC5" s="68"/>
      <c r="JKD5" s="68"/>
      <c r="JKE5" s="68"/>
      <c r="JKF5" s="68"/>
      <c r="JKG5" s="68"/>
      <c r="JKH5" s="68"/>
      <c r="JKI5" s="68"/>
      <c r="JKJ5" s="68"/>
      <c r="JKK5" s="68"/>
      <c r="JKL5" s="68"/>
      <c r="JKM5" s="68"/>
      <c r="JKN5" s="68"/>
      <c r="JKO5" s="68"/>
      <c r="JKP5" s="68"/>
      <c r="JKQ5" s="68"/>
      <c r="JKR5" s="68"/>
      <c r="JKS5" s="68"/>
      <c r="JKT5" s="68"/>
      <c r="JKU5" s="68"/>
      <c r="JKV5" s="68"/>
      <c r="JKW5" s="68"/>
      <c r="JKX5" s="68"/>
      <c r="JKY5" s="68"/>
      <c r="JKZ5" s="68"/>
      <c r="JLA5" s="68"/>
      <c r="JLB5" s="68"/>
      <c r="JLC5" s="68"/>
      <c r="JLD5" s="68"/>
      <c r="JLE5" s="68"/>
      <c r="JLF5" s="68"/>
      <c r="JLG5" s="68"/>
      <c r="JLH5" s="68"/>
      <c r="JLI5" s="68"/>
      <c r="JLJ5" s="68"/>
      <c r="JLK5" s="68"/>
      <c r="JLL5" s="68"/>
      <c r="JLM5" s="68"/>
      <c r="JLN5" s="68"/>
      <c r="JLO5" s="68"/>
      <c r="JLP5" s="68"/>
      <c r="JLQ5" s="68"/>
      <c r="JLR5" s="68"/>
      <c r="JLS5" s="68"/>
      <c r="JLT5" s="68"/>
      <c r="JLU5" s="68"/>
      <c r="JLV5" s="68"/>
      <c r="JLW5" s="68"/>
      <c r="JLX5" s="68"/>
      <c r="JLY5" s="68"/>
      <c r="JLZ5" s="68"/>
      <c r="JMA5" s="68"/>
      <c r="JMB5" s="68"/>
      <c r="JMC5" s="68"/>
      <c r="JMD5" s="68"/>
      <c r="JME5" s="68"/>
      <c r="JMF5" s="68"/>
      <c r="JMG5" s="68"/>
      <c r="JMH5" s="68"/>
      <c r="JMI5" s="68"/>
      <c r="JMJ5" s="68"/>
      <c r="JMK5" s="68"/>
      <c r="JML5" s="68"/>
      <c r="JMM5" s="68"/>
      <c r="JMN5" s="68"/>
      <c r="JMO5" s="68"/>
      <c r="JMP5" s="68"/>
      <c r="JMQ5" s="68"/>
      <c r="JMR5" s="68"/>
      <c r="JMS5" s="68"/>
      <c r="JMT5" s="68"/>
      <c r="JMU5" s="68"/>
      <c r="JMV5" s="68"/>
      <c r="JMW5" s="68"/>
      <c r="JMX5" s="68"/>
      <c r="JMY5" s="68"/>
      <c r="JMZ5" s="68"/>
      <c r="JNA5" s="68"/>
      <c r="JNB5" s="68"/>
      <c r="JNC5" s="68"/>
      <c r="JND5" s="68"/>
      <c r="JNE5" s="68"/>
      <c r="JNF5" s="68"/>
      <c r="JNG5" s="68"/>
      <c r="JNH5" s="68"/>
      <c r="JNI5" s="68"/>
      <c r="JNJ5" s="68"/>
      <c r="JNK5" s="68"/>
      <c r="JNL5" s="68"/>
      <c r="JNM5" s="68"/>
      <c r="JNN5" s="68"/>
      <c r="JNO5" s="68"/>
      <c r="JNP5" s="68"/>
      <c r="JNQ5" s="68"/>
      <c r="JNR5" s="68"/>
      <c r="JNS5" s="68"/>
      <c r="JNT5" s="68"/>
      <c r="JNU5" s="68"/>
      <c r="JNV5" s="68"/>
      <c r="JNW5" s="68"/>
      <c r="JNX5" s="68"/>
      <c r="JNY5" s="68"/>
      <c r="JNZ5" s="68"/>
      <c r="JOA5" s="68"/>
      <c r="JOB5" s="68"/>
      <c r="JOC5" s="68"/>
      <c r="JOD5" s="68"/>
      <c r="JOE5" s="68"/>
      <c r="JOF5" s="68"/>
      <c r="JOG5" s="68"/>
      <c r="JOH5" s="68"/>
      <c r="JOI5" s="68"/>
      <c r="JOJ5" s="68"/>
      <c r="JOK5" s="68"/>
      <c r="JOL5" s="68"/>
      <c r="JOM5" s="68"/>
      <c r="JON5" s="68"/>
      <c r="JOO5" s="68"/>
      <c r="JOP5" s="68"/>
      <c r="JOQ5" s="68"/>
      <c r="JOR5" s="68"/>
      <c r="JOS5" s="68"/>
      <c r="JOT5" s="68"/>
      <c r="JOU5" s="68"/>
      <c r="JOV5" s="68"/>
      <c r="JOW5" s="68"/>
      <c r="JOX5" s="68"/>
      <c r="JOY5" s="68"/>
      <c r="JOZ5" s="68"/>
      <c r="JPA5" s="68"/>
      <c r="JPB5" s="68"/>
      <c r="JPC5" s="68"/>
      <c r="JPD5" s="68"/>
      <c r="JPE5" s="68"/>
      <c r="JPF5" s="68"/>
      <c r="JPG5" s="68"/>
      <c r="JPH5" s="68"/>
      <c r="JPI5" s="68"/>
      <c r="JPJ5" s="68"/>
      <c r="JPK5" s="68"/>
      <c r="JPL5" s="68"/>
      <c r="JPM5" s="68"/>
      <c r="JPN5" s="68"/>
      <c r="JPO5" s="68"/>
      <c r="JPP5" s="68"/>
      <c r="JPQ5" s="68"/>
      <c r="JPR5" s="68"/>
      <c r="JPS5" s="68"/>
      <c r="JPT5" s="68"/>
      <c r="JPU5" s="68"/>
      <c r="JPV5" s="68"/>
      <c r="JPW5" s="68"/>
      <c r="JPX5" s="68"/>
      <c r="JPY5" s="68"/>
      <c r="JPZ5" s="68"/>
      <c r="JQA5" s="68"/>
      <c r="JQB5" s="68"/>
      <c r="JQC5" s="68"/>
      <c r="JQD5" s="68"/>
      <c r="JQE5" s="68"/>
      <c r="JQF5" s="68"/>
      <c r="JQG5" s="68"/>
      <c r="JQH5" s="68"/>
      <c r="JQI5" s="68"/>
      <c r="JQJ5" s="68"/>
      <c r="JQK5" s="68"/>
      <c r="JQL5" s="68"/>
      <c r="JQM5" s="68"/>
      <c r="JQN5" s="68"/>
      <c r="JQO5" s="68"/>
      <c r="JQP5" s="68"/>
      <c r="JQQ5" s="68"/>
      <c r="JQR5" s="68"/>
      <c r="JQS5" s="68"/>
      <c r="JQT5" s="68"/>
      <c r="JQU5" s="68"/>
      <c r="JQV5" s="68"/>
      <c r="JQW5" s="68"/>
      <c r="JQX5" s="68"/>
      <c r="JQY5" s="68"/>
      <c r="JQZ5" s="68"/>
      <c r="JRA5" s="68"/>
      <c r="JRB5" s="68"/>
      <c r="JRC5" s="68"/>
      <c r="JRD5" s="68"/>
      <c r="JRE5" s="68"/>
      <c r="JRF5" s="68"/>
      <c r="JRG5" s="68"/>
      <c r="JRH5" s="68"/>
      <c r="JRI5" s="68"/>
      <c r="JRJ5" s="68"/>
      <c r="JRK5" s="68"/>
      <c r="JRL5" s="68"/>
      <c r="JRM5" s="68"/>
      <c r="JRN5" s="68"/>
      <c r="JRO5" s="68"/>
      <c r="JRP5" s="68"/>
      <c r="JRQ5" s="68"/>
      <c r="JRR5" s="68"/>
      <c r="JRS5" s="68"/>
      <c r="JRT5" s="68"/>
      <c r="JRU5" s="68"/>
      <c r="JRV5" s="68"/>
      <c r="JRW5" s="68"/>
      <c r="JRX5" s="68"/>
      <c r="JRY5" s="68"/>
      <c r="JRZ5" s="68"/>
      <c r="JSA5" s="68"/>
      <c r="JSB5" s="68"/>
      <c r="JSC5" s="68"/>
      <c r="JSD5" s="68"/>
      <c r="JSE5" s="68"/>
      <c r="JSF5" s="68"/>
      <c r="JSG5" s="68"/>
      <c r="JSH5" s="68"/>
      <c r="JSI5" s="68"/>
      <c r="JSJ5" s="68"/>
      <c r="JSK5" s="68"/>
      <c r="JSL5" s="68"/>
      <c r="JSM5" s="68"/>
      <c r="JSN5" s="68"/>
      <c r="JSO5" s="68"/>
      <c r="JSP5" s="68"/>
      <c r="JSQ5" s="68"/>
      <c r="JSR5" s="68"/>
      <c r="JSS5" s="68"/>
      <c r="JST5" s="68"/>
      <c r="JSU5" s="68"/>
      <c r="JSV5" s="68"/>
      <c r="JSW5" s="68"/>
      <c r="JSX5" s="68"/>
      <c r="JSY5" s="68"/>
      <c r="JSZ5" s="68"/>
      <c r="JTA5" s="68"/>
      <c r="JTB5" s="68"/>
      <c r="JTC5" s="68"/>
      <c r="JTD5" s="68"/>
      <c r="JTE5" s="68"/>
      <c r="JTF5" s="68"/>
      <c r="JTG5" s="68"/>
      <c r="JTH5" s="68"/>
      <c r="JTI5" s="68"/>
      <c r="JTJ5" s="68"/>
      <c r="JTK5" s="68"/>
      <c r="JTL5" s="68"/>
      <c r="JTM5" s="68"/>
      <c r="JTN5" s="68"/>
      <c r="JTO5" s="68"/>
      <c r="JTP5" s="68"/>
      <c r="JTQ5" s="68"/>
      <c r="JTR5" s="68"/>
      <c r="JTS5" s="68"/>
      <c r="JTT5" s="68"/>
      <c r="JTU5" s="68"/>
      <c r="JTV5" s="68"/>
      <c r="JTW5" s="68"/>
      <c r="JTX5" s="68"/>
      <c r="JTY5" s="68"/>
      <c r="JTZ5" s="68"/>
      <c r="JUA5" s="68"/>
      <c r="JUB5" s="68"/>
      <c r="JUC5" s="68"/>
      <c r="JUD5" s="68"/>
      <c r="JUE5" s="68"/>
      <c r="JUF5" s="68"/>
      <c r="JUG5" s="68"/>
      <c r="JUH5" s="68"/>
      <c r="JUI5" s="68"/>
      <c r="JUJ5" s="68"/>
      <c r="JUK5" s="68"/>
      <c r="JUL5" s="68"/>
      <c r="JUM5" s="68"/>
      <c r="JUN5" s="68"/>
      <c r="JUO5" s="68"/>
      <c r="JUP5" s="68"/>
      <c r="JUQ5" s="68"/>
      <c r="JUR5" s="68"/>
      <c r="JUS5" s="68"/>
      <c r="JUT5" s="68"/>
      <c r="JUU5" s="68"/>
      <c r="JUV5" s="68"/>
      <c r="JUW5" s="68"/>
      <c r="JUX5" s="68"/>
      <c r="JUY5" s="68"/>
      <c r="JUZ5" s="68"/>
      <c r="JVA5" s="68"/>
      <c r="JVB5" s="68"/>
      <c r="JVC5" s="68"/>
      <c r="JVD5" s="68"/>
      <c r="JVE5" s="68"/>
      <c r="JVF5" s="68"/>
      <c r="JVG5" s="68"/>
      <c r="JVH5" s="68"/>
      <c r="JVI5" s="68"/>
      <c r="JVJ5" s="68"/>
      <c r="JVK5" s="68"/>
      <c r="JVL5" s="68"/>
      <c r="JVM5" s="68"/>
      <c r="JVN5" s="68"/>
      <c r="JVO5" s="68"/>
      <c r="JVP5" s="68"/>
      <c r="JVQ5" s="68"/>
      <c r="JVR5" s="68"/>
      <c r="JVS5" s="68"/>
      <c r="JVT5" s="68"/>
      <c r="JVU5" s="68"/>
      <c r="JVV5" s="68"/>
      <c r="JVW5" s="68"/>
      <c r="JVX5" s="68"/>
      <c r="JVY5" s="68"/>
      <c r="JVZ5" s="68"/>
      <c r="JWA5" s="68"/>
      <c r="JWB5" s="68"/>
      <c r="JWC5" s="68"/>
      <c r="JWD5" s="68"/>
      <c r="JWE5" s="68"/>
      <c r="JWF5" s="68"/>
      <c r="JWG5" s="68"/>
      <c r="JWH5" s="68"/>
      <c r="JWI5" s="68"/>
      <c r="JWJ5" s="68"/>
      <c r="JWK5" s="68"/>
      <c r="JWL5" s="68"/>
      <c r="JWM5" s="68"/>
      <c r="JWN5" s="68"/>
      <c r="JWO5" s="68"/>
      <c r="JWP5" s="68"/>
      <c r="JWQ5" s="68"/>
      <c r="JWR5" s="68"/>
      <c r="JWS5" s="68"/>
      <c r="JWT5" s="68"/>
      <c r="JWU5" s="68"/>
      <c r="JWV5" s="68"/>
      <c r="JWW5" s="68"/>
      <c r="JWX5" s="68"/>
      <c r="JWY5" s="68"/>
      <c r="JWZ5" s="68"/>
      <c r="JXA5" s="68"/>
      <c r="JXB5" s="68"/>
      <c r="JXC5" s="68"/>
      <c r="JXD5" s="68"/>
      <c r="JXE5" s="68"/>
      <c r="JXF5" s="68"/>
      <c r="JXG5" s="68"/>
      <c r="JXH5" s="68"/>
      <c r="JXI5" s="68"/>
      <c r="JXJ5" s="68"/>
      <c r="JXK5" s="68"/>
      <c r="JXL5" s="68"/>
      <c r="JXM5" s="68"/>
      <c r="JXN5" s="68"/>
      <c r="JXO5" s="68"/>
      <c r="JXP5" s="68"/>
      <c r="JXQ5" s="68"/>
      <c r="JXR5" s="68"/>
      <c r="JXS5" s="68"/>
      <c r="JXT5" s="68"/>
      <c r="JXU5" s="68"/>
      <c r="JXV5" s="68"/>
      <c r="JXW5" s="68"/>
      <c r="JXX5" s="68"/>
      <c r="JXY5" s="68"/>
      <c r="JXZ5" s="68"/>
      <c r="JYA5" s="68"/>
      <c r="JYB5" s="68"/>
      <c r="JYC5" s="68"/>
      <c r="JYD5" s="68"/>
      <c r="JYE5" s="68"/>
      <c r="JYF5" s="68"/>
      <c r="JYG5" s="68"/>
      <c r="JYH5" s="68"/>
      <c r="JYI5" s="68"/>
      <c r="JYJ5" s="68"/>
      <c r="JYK5" s="68"/>
      <c r="JYL5" s="68"/>
      <c r="JYM5" s="68"/>
      <c r="JYN5" s="68"/>
      <c r="JYO5" s="68"/>
      <c r="JYP5" s="68"/>
      <c r="JYQ5" s="68"/>
      <c r="JYR5" s="68"/>
      <c r="JYS5" s="68"/>
      <c r="JYT5" s="68"/>
      <c r="JYU5" s="68"/>
      <c r="JYV5" s="68"/>
      <c r="JYW5" s="68"/>
      <c r="JYX5" s="68"/>
      <c r="JYY5" s="68"/>
      <c r="JYZ5" s="68"/>
      <c r="JZA5" s="68"/>
      <c r="JZB5" s="68"/>
      <c r="JZC5" s="68"/>
      <c r="JZD5" s="68"/>
      <c r="JZE5" s="68"/>
      <c r="JZF5" s="68"/>
      <c r="JZG5" s="68"/>
      <c r="JZH5" s="68"/>
      <c r="JZI5" s="68"/>
      <c r="JZJ5" s="68"/>
      <c r="JZK5" s="68"/>
      <c r="JZL5" s="68"/>
      <c r="JZM5" s="68"/>
      <c r="JZN5" s="68"/>
      <c r="JZO5" s="68"/>
      <c r="JZP5" s="68"/>
      <c r="JZQ5" s="68"/>
      <c r="JZR5" s="68"/>
      <c r="JZS5" s="68"/>
      <c r="JZT5" s="68"/>
      <c r="JZU5" s="68"/>
      <c r="JZV5" s="68"/>
      <c r="JZW5" s="68"/>
      <c r="JZX5" s="68"/>
      <c r="JZY5" s="68"/>
      <c r="JZZ5" s="68"/>
      <c r="KAA5" s="68"/>
      <c r="KAB5" s="68"/>
      <c r="KAC5" s="68"/>
      <c r="KAD5" s="68"/>
      <c r="KAE5" s="68"/>
      <c r="KAF5" s="68"/>
      <c r="KAG5" s="68"/>
      <c r="KAH5" s="68"/>
      <c r="KAI5" s="68"/>
      <c r="KAJ5" s="68"/>
      <c r="KAK5" s="68"/>
      <c r="KAL5" s="68"/>
      <c r="KAM5" s="68"/>
      <c r="KAN5" s="68"/>
      <c r="KAO5" s="68"/>
      <c r="KAP5" s="68"/>
      <c r="KAQ5" s="68"/>
      <c r="KAR5" s="68"/>
      <c r="KAS5" s="68"/>
      <c r="KAT5" s="68"/>
      <c r="KAU5" s="68"/>
      <c r="KAV5" s="68"/>
      <c r="KAW5" s="68"/>
      <c r="KAX5" s="68"/>
      <c r="KAY5" s="68"/>
      <c r="KAZ5" s="68"/>
      <c r="KBA5" s="68"/>
      <c r="KBB5" s="68"/>
      <c r="KBC5" s="68"/>
      <c r="KBD5" s="68"/>
      <c r="KBE5" s="68"/>
      <c r="KBF5" s="68"/>
      <c r="KBG5" s="68"/>
      <c r="KBH5" s="68"/>
      <c r="KBI5" s="68"/>
      <c r="KBJ5" s="68"/>
      <c r="KBK5" s="68"/>
      <c r="KBL5" s="68"/>
      <c r="KBM5" s="68"/>
      <c r="KBN5" s="68"/>
      <c r="KBO5" s="68"/>
      <c r="KBP5" s="68"/>
      <c r="KBQ5" s="68"/>
      <c r="KBR5" s="68"/>
      <c r="KBS5" s="68"/>
      <c r="KBT5" s="68"/>
      <c r="KBU5" s="68"/>
      <c r="KBV5" s="68"/>
      <c r="KBW5" s="68"/>
      <c r="KBX5" s="68"/>
      <c r="KBY5" s="68"/>
      <c r="KBZ5" s="68"/>
      <c r="KCA5" s="68"/>
      <c r="KCB5" s="68"/>
      <c r="KCC5" s="68"/>
      <c r="KCD5" s="68"/>
      <c r="KCE5" s="68"/>
      <c r="KCF5" s="68"/>
      <c r="KCG5" s="68"/>
      <c r="KCH5" s="68"/>
      <c r="KCI5" s="68"/>
      <c r="KCJ5" s="68"/>
      <c r="KCK5" s="68"/>
      <c r="KCL5" s="68"/>
      <c r="KCM5" s="68"/>
      <c r="KCN5" s="68"/>
      <c r="KCO5" s="68"/>
      <c r="KCP5" s="68"/>
      <c r="KCQ5" s="68"/>
      <c r="KCR5" s="68"/>
      <c r="KCS5" s="68"/>
      <c r="KCT5" s="68"/>
      <c r="KCU5" s="68"/>
      <c r="KCV5" s="68"/>
      <c r="KCW5" s="68"/>
      <c r="KCX5" s="68"/>
      <c r="KCY5" s="68"/>
      <c r="KCZ5" s="68"/>
      <c r="KDA5" s="68"/>
      <c r="KDB5" s="68"/>
      <c r="KDC5" s="68"/>
      <c r="KDD5" s="68"/>
      <c r="KDE5" s="68"/>
      <c r="KDF5" s="68"/>
      <c r="KDG5" s="68"/>
      <c r="KDH5" s="68"/>
      <c r="KDI5" s="68"/>
      <c r="KDJ5" s="68"/>
      <c r="KDK5" s="68"/>
      <c r="KDL5" s="68"/>
      <c r="KDM5" s="68"/>
      <c r="KDN5" s="68"/>
      <c r="KDO5" s="68"/>
      <c r="KDP5" s="68"/>
      <c r="KDQ5" s="68"/>
      <c r="KDR5" s="68"/>
      <c r="KDS5" s="68"/>
      <c r="KDT5" s="68"/>
      <c r="KDU5" s="68"/>
      <c r="KDV5" s="68"/>
      <c r="KDW5" s="68"/>
      <c r="KDX5" s="68"/>
      <c r="KDY5" s="68"/>
      <c r="KDZ5" s="68"/>
      <c r="KEA5" s="68"/>
      <c r="KEB5" s="68"/>
      <c r="KEC5" s="68"/>
      <c r="KED5" s="68"/>
      <c r="KEE5" s="68"/>
      <c r="KEF5" s="68"/>
      <c r="KEG5" s="68"/>
      <c r="KEH5" s="68"/>
      <c r="KEI5" s="68"/>
      <c r="KEJ5" s="68"/>
      <c r="KEK5" s="68"/>
      <c r="KEL5" s="68"/>
      <c r="KEM5" s="68"/>
      <c r="KEN5" s="68"/>
      <c r="KEO5" s="68"/>
      <c r="KEP5" s="68"/>
      <c r="KEQ5" s="68"/>
      <c r="KER5" s="68"/>
      <c r="KES5" s="68"/>
      <c r="KET5" s="68"/>
      <c r="KEU5" s="68"/>
      <c r="KEV5" s="68"/>
      <c r="KEW5" s="68"/>
      <c r="KEX5" s="68"/>
      <c r="KEY5" s="68"/>
      <c r="KEZ5" s="68"/>
      <c r="KFA5" s="68"/>
      <c r="KFB5" s="68"/>
      <c r="KFC5" s="68"/>
      <c r="KFD5" s="68"/>
      <c r="KFE5" s="68"/>
      <c r="KFF5" s="68"/>
      <c r="KFG5" s="68"/>
      <c r="KFH5" s="68"/>
      <c r="KFI5" s="68"/>
      <c r="KFJ5" s="68"/>
      <c r="KFK5" s="68"/>
      <c r="KFL5" s="68"/>
      <c r="KFM5" s="68"/>
      <c r="KFN5" s="68"/>
      <c r="KFO5" s="68"/>
      <c r="KFP5" s="68"/>
      <c r="KFQ5" s="68"/>
      <c r="KFR5" s="68"/>
      <c r="KFS5" s="68"/>
      <c r="KFT5" s="68"/>
      <c r="KFU5" s="68"/>
      <c r="KFV5" s="68"/>
      <c r="KFW5" s="68"/>
      <c r="KFX5" s="68"/>
      <c r="KFY5" s="68"/>
      <c r="KFZ5" s="68"/>
      <c r="KGA5" s="68"/>
      <c r="KGB5" s="68"/>
      <c r="KGC5" s="68"/>
      <c r="KGD5" s="68"/>
      <c r="KGE5" s="68"/>
      <c r="KGF5" s="68"/>
      <c r="KGG5" s="68"/>
      <c r="KGH5" s="68"/>
      <c r="KGI5" s="68"/>
      <c r="KGJ5" s="68"/>
      <c r="KGK5" s="68"/>
      <c r="KGL5" s="68"/>
      <c r="KGM5" s="68"/>
      <c r="KGN5" s="68"/>
      <c r="KGO5" s="68"/>
      <c r="KGP5" s="68"/>
      <c r="KGQ5" s="68"/>
      <c r="KGR5" s="68"/>
      <c r="KGS5" s="68"/>
      <c r="KGT5" s="68"/>
      <c r="KGU5" s="68"/>
      <c r="KGV5" s="68"/>
      <c r="KGW5" s="68"/>
      <c r="KGX5" s="68"/>
      <c r="KGY5" s="68"/>
      <c r="KGZ5" s="68"/>
      <c r="KHA5" s="68"/>
      <c r="KHB5" s="68"/>
      <c r="KHC5" s="68"/>
      <c r="KHD5" s="68"/>
      <c r="KHE5" s="68"/>
      <c r="KHF5" s="68"/>
      <c r="KHG5" s="68"/>
      <c r="KHH5" s="68"/>
      <c r="KHI5" s="68"/>
      <c r="KHJ5" s="68"/>
      <c r="KHK5" s="68"/>
      <c r="KHL5" s="68"/>
      <c r="KHM5" s="68"/>
      <c r="KHN5" s="68"/>
      <c r="KHO5" s="68"/>
      <c r="KHP5" s="68"/>
      <c r="KHQ5" s="68"/>
      <c r="KHR5" s="68"/>
      <c r="KHS5" s="68"/>
      <c r="KHT5" s="68"/>
      <c r="KHU5" s="68"/>
      <c r="KHV5" s="68"/>
      <c r="KHW5" s="68"/>
      <c r="KHX5" s="68"/>
      <c r="KHY5" s="68"/>
      <c r="KHZ5" s="68"/>
      <c r="KIA5" s="68"/>
      <c r="KIB5" s="68"/>
      <c r="KIC5" s="68"/>
      <c r="KID5" s="68"/>
      <c r="KIE5" s="68"/>
      <c r="KIF5" s="68"/>
      <c r="KIG5" s="68"/>
      <c r="KIH5" s="68"/>
      <c r="KII5" s="68"/>
      <c r="KIJ5" s="68"/>
      <c r="KIK5" s="68"/>
      <c r="KIL5" s="68"/>
      <c r="KIM5" s="68"/>
      <c r="KIN5" s="68"/>
      <c r="KIO5" s="68"/>
      <c r="KIP5" s="68"/>
      <c r="KIQ5" s="68"/>
      <c r="KIR5" s="68"/>
      <c r="KIS5" s="68"/>
      <c r="KIT5" s="68"/>
      <c r="KIU5" s="68"/>
      <c r="KIV5" s="68"/>
      <c r="KIW5" s="68"/>
      <c r="KIX5" s="68"/>
      <c r="KIY5" s="68"/>
      <c r="KIZ5" s="68"/>
      <c r="KJA5" s="68"/>
      <c r="KJB5" s="68"/>
      <c r="KJC5" s="68"/>
      <c r="KJD5" s="68"/>
      <c r="KJE5" s="68"/>
      <c r="KJF5" s="68"/>
      <c r="KJG5" s="68"/>
      <c r="KJH5" s="68"/>
      <c r="KJI5" s="68"/>
      <c r="KJJ5" s="68"/>
      <c r="KJK5" s="68"/>
      <c r="KJL5" s="68"/>
      <c r="KJM5" s="68"/>
      <c r="KJN5" s="68"/>
      <c r="KJO5" s="68"/>
      <c r="KJP5" s="68"/>
      <c r="KJQ5" s="68"/>
      <c r="KJR5" s="68"/>
      <c r="KJS5" s="68"/>
      <c r="KJT5" s="68"/>
      <c r="KJU5" s="68"/>
      <c r="KJV5" s="68"/>
      <c r="KJW5" s="68"/>
      <c r="KJX5" s="68"/>
      <c r="KJY5" s="68"/>
      <c r="KJZ5" s="68"/>
      <c r="KKA5" s="68"/>
      <c r="KKB5" s="68"/>
      <c r="KKC5" s="68"/>
      <c r="KKD5" s="68"/>
      <c r="KKE5" s="68"/>
      <c r="KKF5" s="68"/>
      <c r="KKG5" s="68"/>
      <c r="KKH5" s="68"/>
      <c r="KKI5" s="68"/>
      <c r="KKJ5" s="68"/>
      <c r="KKK5" s="68"/>
      <c r="KKL5" s="68"/>
      <c r="KKM5" s="68"/>
      <c r="KKN5" s="68"/>
      <c r="KKO5" s="68"/>
      <c r="KKP5" s="68"/>
      <c r="KKQ5" s="68"/>
      <c r="KKR5" s="68"/>
      <c r="KKS5" s="68"/>
      <c r="KKT5" s="68"/>
      <c r="KKU5" s="68"/>
      <c r="KKV5" s="68"/>
      <c r="KKW5" s="68"/>
      <c r="KKX5" s="68"/>
      <c r="KKY5" s="68"/>
      <c r="KKZ5" s="68"/>
      <c r="KLA5" s="68"/>
      <c r="KLB5" s="68"/>
      <c r="KLC5" s="68"/>
      <c r="KLD5" s="68"/>
      <c r="KLE5" s="68"/>
      <c r="KLF5" s="68"/>
      <c r="KLG5" s="68"/>
      <c r="KLH5" s="68"/>
      <c r="KLI5" s="68"/>
      <c r="KLJ5" s="68"/>
      <c r="KLK5" s="68"/>
      <c r="KLL5" s="68"/>
      <c r="KLM5" s="68"/>
      <c r="KLN5" s="68"/>
      <c r="KLO5" s="68"/>
      <c r="KLP5" s="68"/>
      <c r="KLQ5" s="68"/>
      <c r="KLR5" s="68"/>
      <c r="KLS5" s="68"/>
      <c r="KLT5" s="68"/>
      <c r="KLU5" s="68"/>
      <c r="KLV5" s="68"/>
      <c r="KLW5" s="68"/>
      <c r="KLX5" s="68"/>
      <c r="KLY5" s="68"/>
      <c r="KLZ5" s="68"/>
      <c r="KMA5" s="68"/>
      <c r="KMB5" s="68"/>
      <c r="KMC5" s="68"/>
      <c r="KMD5" s="68"/>
      <c r="KME5" s="68"/>
      <c r="KMF5" s="68"/>
      <c r="KMG5" s="68"/>
      <c r="KMH5" s="68"/>
      <c r="KMI5" s="68"/>
      <c r="KMJ5" s="68"/>
      <c r="KMK5" s="68"/>
      <c r="KML5" s="68"/>
      <c r="KMM5" s="68"/>
      <c r="KMN5" s="68"/>
      <c r="KMO5" s="68"/>
      <c r="KMP5" s="68"/>
      <c r="KMQ5" s="68"/>
      <c r="KMR5" s="68"/>
      <c r="KMS5" s="68"/>
      <c r="KMT5" s="68"/>
      <c r="KMU5" s="68"/>
      <c r="KMV5" s="68"/>
      <c r="KMW5" s="68"/>
      <c r="KMX5" s="68"/>
      <c r="KMY5" s="68"/>
      <c r="KMZ5" s="68"/>
      <c r="KNA5" s="68"/>
      <c r="KNB5" s="68"/>
      <c r="KNC5" s="68"/>
      <c r="KND5" s="68"/>
      <c r="KNE5" s="68"/>
      <c r="KNF5" s="68"/>
      <c r="KNG5" s="68"/>
      <c r="KNH5" s="68"/>
      <c r="KNI5" s="68"/>
      <c r="KNJ5" s="68"/>
      <c r="KNK5" s="68"/>
      <c r="KNL5" s="68"/>
      <c r="KNM5" s="68"/>
      <c r="KNN5" s="68"/>
      <c r="KNO5" s="68"/>
      <c r="KNP5" s="68"/>
      <c r="KNQ5" s="68"/>
      <c r="KNR5" s="68"/>
      <c r="KNS5" s="68"/>
      <c r="KNT5" s="68"/>
      <c r="KNU5" s="68"/>
      <c r="KNV5" s="68"/>
      <c r="KNW5" s="68"/>
      <c r="KNX5" s="68"/>
      <c r="KNY5" s="68"/>
      <c r="KNZ5" s="68"/>
      <c r="KOA5" s="68"/>
      <c r="KOB5" s="68"/>
      <c r="KOC5" s="68"/>
      <c r="KOD5" s="68"/>
      <c r="KOE5" s="68"/>
      <c r="KOF5" s="68"/>
      <c r="KOG5" s="68"/>
      <c r="KOH5" s="68"/>
      <c r="KOI5" s="68"/>
      <c r="KOJ5" s="68"/>
      <c r="KOK5" s="68"/>
      <c r="KOL5" s="68"/>
      <c r="KOM5" s="68"/>
      <c r="KON5" s="68"/>
      <c r="KOO5" s="68"/>
      <c r="KOP5" s="68"/>
      <c r="KOQ5" s="68"/>
      <c r="KOR5" s="68"/>
      <c r="KOS5" s="68"/>
      <c r="KOT5" s="68"/>
      <c r="KOU5" s="68"/>
      <c r="KOV5" s="68"/>
      <c r="KOW5" s="68"/>
      <c r="KOX5" s="68"/>
      <c r="KOY5" s="68"/>
      <c r="KOZ5" s="68"/>
      <c r="KPA5" s="68"/>
      <c r="KPB5" s="68"/>
      <c r="KPC5" s="68"/>
      <c r="KPD5" s="68"/>
      <c r="KPE5" s="68"/>
      <c r="KPF5" s="68"/>
      <c r="KPG5" s="68"/>
      <c r="KPH5" s="68"/>
      <c r="KPI5" s="68"/>
      <c r="KPJ5" s="68"/>
      <c r="KPK5" s="68"/>
      <c r="KPL5" s="68"/>
      <c r="KPM5" s="68"/>
      <c r="KPN5" s="68"/>
      <c r="KPO5" s="68"/>
      <c r="KPP5" s="68"/>
      <c r="KPQ5" s="68"/>
      <c r="KPR5" s="68"/>
      <c r="KPS5" s="68"/>
      <c r="KPT5" s="68"/>
      <c r="KPU5" s="68"/>
      <c r="KPV5" s="68"/>
      <c r="KPW5" s="68"/>
      <c r="KPX5" s="68"/>
      <c r="KPY5" s="68"/>
      <c r="KPZ5" s="68"/>
      <c r="KQA5" s="68"/>
      <c r="KQB5" s="68"/>
      <c r="KQC5" s="68"/>
      <c r="KQD5" s="68"/>
      <c r="KQE5" s="68"/>
      <c r="KQF5" s="68"/>
      <c r="KQG5" s="68"/>
      <c r="KQH5" s="68"/>
      <c r="KQI5" s="68"/>
      <c r="KQJ5" s="68"/>
      <c r="KQK5" s="68"/>
      <c r="KQL5" s="68"/>
      <c r="KQM5" s="68"/>
      <c r="KQN5" s="68"/>
      <c r="KQO5" s="68"/>
      <c r="KQP5" s="68"/>
      <c r="KQQ5" s="68"/>
      <c r="KQR5" s="68"/>
      <c r="KQS5" s="68"/>
      <c r="KQT5" s="68"/>
      <c r="KQU5" s="68"/>
      <c r="KQV5" s="68"/>
      <c r="KQW5" s="68"/>
      <c r="KQX5" s="68"/>
      <c r="KQY5" s="68"/>
      <c r="KQZ5" s="68"/>
      <c r="KRA5" s="68"/>
      <c r="KRB5" s="68"/>
      <c r="KRC5" s="68"/>
      <c r="KRD5" s="68"/>
      <c r="KRE5" s="68"/>
      <c r="KRF5" s="68"/>
      <c r="KRG5" s="68"/>
      <c r="KRH5" s="68"/>
      <c r="KRI5" s="68"/>
      <c r="KRJ5" s="68"/>
      <c r="KRK5" s="68"/>
      <c r="KRL5" s="68"/>
      <c r="KRM5" s="68"/>
      <c r="KRN5" s="68"/>
      <c r="KRO5" s="68"/>
      <c r="KRP5" s="68"/>
      <c r="KRQ5" s="68"/>
      <c r="KRR5" s="68"/>
      <c r="KRS5" s="68"/>
      <c r="KRT5" s="68"/>
      <c r="KRU5" s="68"/>
      <c r="KRV5" s="68"/>
      <c r="KRW5" s="68"/>
      <c r="KRX5" s="68"/>
      <c r="KRY5" s="68"/>
      <c r="KRZ5" s="68"/>
      <c r="KSA5" s="68"/>
      <c r="KSB5" s="68"/>
      <c r="KSC5" s="68"/>
      <c r="KSD5" s="68"/>
      <c r="KSE5" s="68"/>
      <c r="KSF5" s="68"/>
      <c r="KSG5" s="68"/>
      <c r="KSH5" s="68"/>
      <c r="KSI5" s="68"/>
      <c r="KSJ5" s="68"/>
      <c r="KSK5" s="68"/>
      <c r="KSL5" s="68"/>
      <c r="KSM5" s="68"/>
      <c r="KSN5" s="68"/>
      <c r="KSO5" s="68"/>
      <c r="KSP5" s="68"/>
      <c r="KSQ5" s="68"/>
      <c r="KSR5" s="68"/>
      <c r="KSS5" s="68"/>
      <c r="KST5" s="68"/>
      <c r="KSU5" s="68"/>
      <c r="KSV5" s="68"/>
      <c r="KSW5" s="68"/>
      <c r="KSX5" s="68"/>
      <c r="KSY5" s="68"/>
      <c r="KSZ5" s="68"/>
      <c r="KTA5" s="68"/>
      <c r="KTB5" s="68"/>
      <c r="KTC5" s="68"/>
      <c r="KTD5" s="68"/>
      <c r="KTE5" s="68"/>
      <c r="KTF5" s="68"/>
      <c r="KTG5" s="68"/>
      <c r="KTH5" s="68"/>
      <c r="KTI5" s="68"/>
      <c r="KTJ5" s="68"/>
      <c r="KTK5" s="68"/>
      <c r="KTL5" s="68"/>
      <c r="KTM5" s="68"/>
      <c r="KTN5" s="68"/>
      <c r="KTO5" s="68"/>
      <c r="KTP5" s="68"/>
      <c r="KTQ5" s="68"/>
      <c r="KTR5" s="68"/>
      <c r="KTS5" s="68"/>
      <c r="KTT5" s="68"/>
      <c r="KTU5" s="68"/>
      <c r="KTV5" s="68"/>
      <c r="KTW5" s="68"/>
      <c r="KTX5" s="68"/>
      <c r="KTY5" s="68"/>
      <c r="KTZ5" s="68"/>
      <c r="KUA5" s="68"/>
      <c r="KUB5" s="68"/>
      <c r="KUC5" s="68"/>
      <c r="KUD5" s="68"/>
      <c r="KUE5" s="68"/>
      <c r="KUF5" s="68"/>
      <c r="KUG5" s="68"/>
      <c r="KUH5" s="68"/>
      <c r="KUI5" s="68"/>
      <c r="KUJ5" s="68"/>
      <c r="KUK5" s="68"/>
      <c r="KUL5" s="68"/>
      <c r="KUM5" s="68"/>
      <c r="KUN5" s="68"/>
      <c r="KUO5" s="68"/>
      <c r="KUP5" s="68"/>
      <c r="KUQ5" s="68"/>
      <c r="KUR5" s="68"/>
      <c r="KUS5" s="68"/>
      <c r="KUT5" s="68"/>
      <c r="KUU5" s="68"/>
      <c r="KUV5" s="68"/>
      <c r="KUW5" s="68"/>
      <c r="KUX5" s="68"/>
      <c r="KUY5" s="68"/>
      <c r="KUZ5" s="68"/>
      <c r="KVA5" s="68"/>
      <c r="KVB5" s="68"/>
      <c r="KVC5" s="68"/>
      <c r="KVD5" s="68"/>
      <c r="KVE5" s="68"/>
      <c r="KVF5" s="68"/>
      <c r="KVG5" s="68"/>
      <c r="KVH5" s="68"/>
      <c r="KVI5" s="68"/>
      <c r="KVJ5" s="68"/>
      <c r="KVK5" s="68"/>
      <c r="KVL5" s="68"/>
      <c r="KVM5" s="68"/>
      <c r="KVN5" s="68"/>
      <c r="KVO5" s="68"/>
      <c r="KVP5" s="68"/>
      <c r="KVQ5" s="68"/>
      <c r="KVR5" s="68"/>
      <c r="KVS5" s="68"/>
      <c r="KVT5" s="68"/>
      <c r="KVU5" s="68"/>
      <c r="KVV5" s="68"/>
      <c r="KVW5" s="68"/>
      <c r="KVX5" s="68"/>
      <c r="KVY5" s="68"/>
      <c r="KVZ5" s="68"/>
      <c r="KWA5" s="68"/>
      <c r="KWB5" s="68"/>
      <c r="KWC5" s="68"/>
      <c r="KWD5" s="68"/>
      <c r="KWE5" s="68"/>
      <c r="KWF5" s="68"/>
      <c r="KWG5" s="68"/>
      <c r="KWH5" s="68"/>
      <c r="KWI5" s="68"/>
      <c r="KWJ5" s="68"/>
      <c r="KWK5" s="68"/>
      <c r="KWL5" s="68"/>
      <c r="KWM5" s="68"/>
      <c r="KWN5" s="68"/>
      <c r="KWO5" s="68"/>
      <c r="KWP5" s="68"/>
      <c r="KWQ5" s="68"/>
      <c r="KWR5" s="68"/>
      <c r="KWS5" s="68"/>
      <c r="KWT5" s="68"/>
      <c r="KWU5" s="68"/>
      <c r="KWV5" s="68"/>
      <c r="KWW5" s="68"/>
      <c r="KWX5" s="68"/>
      <c r="KWY5" s="68"/>
      <c r="KWZ5" s="68"/>
      <c r="KXA5" s="68"/>
      <c r="KXB5" s="68"/>
      <c r="KXC5" s="68"/>
      <c r="KXD5" s="68"/>
      <c r="KXE5" s="68"/>
      <c r="KXF5" s="68"/>
      <c r="KXG5" s="68"/>
      <c r="KXH5" s="68"/>
      <c r="KXI5" s="68"/>
      <c r="KXJ5" s="68"/>
      <c r="KXK5" s="68"/>
      <c r="KXL5" s="68"/>
      <c r="KXM5" s="68"/>
      <c r="KXN5" s="68"/>
      <c r="KXO5" s="68"/>
      <c r="KXP5" s="68"/>
      <c r="KXQ5" s="68"/>
      <c r="KXR5" s="68"/>
      <c r="KXS5" s="68"/>
      <c r="KXT5" s="68"/>
      <c r="KXU5" s="68"/>
      <c r="KXV5" s="68"/>
      <c r="KXW5" s="68"/>
      <c r="KXX5" s="68"/>
      <c r="KXY5" s="68"/>
      <c r="KXZ5" s="68"/>
      <c r="KYA5" s="68"/>
      <c r="KYB5" s="68"/>
      <c r="KYC5" s="68"/>
      <c r="KYD5" s="68"/>
      <c r="KYE5" s="68"/>
      <c r="KYF5" s="68"/>
      <c r="KYG5" s="68"/>
      <c r="KYH5" s="68"/>
      <c r="KYI5" s="68"/>
      <c r="KYJ5" s="68"/>
      <c r="KYK5" s="68"/>
      <c r="KYL5" s="68"/>
      <c r="KYM5" s="68"/>
      <c r="KYN5" s="68"/>
      <c r="KYO5" s="68"/>
      <c r="KYP5" s="68"/>
      <c r="KYQ5" s="68"/>
      <c r="KYR5" s="68"/>
      <c r="KYS5" s="68"/>
      <c r="KYT5" s="68"/>
      <c r="KYU5" s="68"/>
      <c r="KYV5" s="68"/>
      <c r="KYW5" s="68"/>
      <c r="KYX5" s="68"/>
      <c r="KYY5" s="68"/>
      <c r="KYZ5" s="68"/>
      <c r="KZA5" s="68"/>
      <c r="KZB5" s="68"/>
      <c r="KZC5" s="68"/>
      <c r="KZD5" s="68"/>
      <c r="KZE5" s="68"/>
      <c r="KZF5" s="68"/>
      <c r="KZG5" s="68"/>
      <c r="KZH5" s="68"/>
      <c r="KZI5" s="68"/>
      <c r="KZJ5" s="68"/>
      <c r="KZK5" s="68"/>
      <c r="KZL5" s="68"/>
      <c r="KZM5" s="68"/>
      <c r="KZN5" s="68"/>
      <c r="KZO5" s="68"/>
      <c r="KZP5" s="68"/>
      <c r="KZQ5" s="68"/>
      <c r="KZR5" s="68"/>
      <c r="KZS5" s="68"/>
      <c r="KZT5" s="68"/>
      <c r="KZU5" s="68"/>
      <c r="KZV5" s="68"/>
      <c r="KZW5" s="68"/>
      <c r="KZX5" s="68"/>
      <c r="KZY5" s="68"/>
      <c r="KZZ5" s="68"/>
      <c r="LAA5" s="68"/>
      <c r="LAB5" s="68"/>
      <c r="LAC5" s="68"/>
      <c r="LAD5" s="68"/>
      <c r="LAE5" s="68"/>
      <c r="LAF5" s="68"/>
      <c r="LAG5" s="68"/>
      <c r="LAH5" s="68"/>
      <c r="LAI5" s="68"/>
      <c r="LAJ5" s="68"/>
      <c r="LAK5" s="68"/>
      <c r="LAL5" s="68"/>
      <c r="LAM5" s="68"/>
      <c r="LAN5" s="68"/>
      <c r="LAO5" s="68"/>
      <c r="LAP5" s="68"/>
      <c r="LAQ5" s="68"/>
      <c r="LAR5" s="68"/>
      <c r="LAS5" s="68"/>
      <c r="LAT5" s="68"/>
      <c r="LAU5" s="68"/>
      <c r="LAV5" s="68"/>
      <c r="LAW5" s="68"/>
      <c r="LAX5" s="68"/>
      <c r="LAY5" s="68"/>
      <c r="LAZ5" s="68"/>
      <c r="LBA5" s="68"/>
      <c r="LBB5" s="68"/>
      <c r="LBC5" s="68"/>
      <c r="LBD5" s="68"/>
      <c r="LBE5" s="68"/>
      <c r="LBF5" s="68"/>
      <c r="LBG5" s="68"/>
      <c r="LBH5" s="68"/>
      <c r="LBI5" s="68"/>
      <c r="LBJ5" s="68"/>
      <c r="LBK5" s="68"/>
      <c r="LBL5" s="68"/>
      <c r="LBM5" s="68"/>
      <c r="LBN5" s="68"/>
      <c r="LBO5" s="68"/>
      <c r="LBP5" s="68"/>
      <c r="LBQ5" s="68"/>
      <c r="LBR5" s="68"/>
      <c r="LBS5" s="68"/>
      <c r="LBT5" s="68"/>
      <c r="LBU5" s="68"/>
      <c r="LBV5" s="68"/>
      <c r="LBW5" s="68"/>
      <c r="LBX5" s="68"/>
      <c r="LBY5" s="68"/>
      <c r="LBZ5" s="68"/>
      <c r="LCA5" s="68"/>
      <c r="LCB5" s="68"/>
      <c r="LCC5" s="68"/>
      <c r="LCD5" s="68"/>
      <c r="LCE5" s="68"/>
      <c r="LCF5" s="68"/>
      <c r="LCG5" s="68"/>
      <c r="LCH5" s="68"/>
      <c r="LCI5" s="68"/>
      <c r="LCJ5" s="68"/>
      <c r="LCK5" s="68"/>
      <c r="LCL5" s="68"/>
      <c r="LCM5" s="68"/>
      <c r="LCN5" s="68"/>
      <c r="LCO5" s="68"/>
      <c r="LCP5" s="68"/>
      <c r="LCQ5" s="68"/>
      <c r="LCR5" s="68"/>
      <c r="LCS5" s="68"/>
      <c r="LCT5" s="68"/>
      <c r="LCU5" s="68"/>
      <c r="LCV5" s="68"/>
      <c r="LCW5" s="68"/>
      <c r="LCX5" s="68"/>
      <c r="LCY5" s="68"/>
      <c r="LCZ5" s="68"/>
      <c r="LDA5" s="68"/>
      <c r="LDB5" s="68"/>
      <c r="LDC5" s="68"/>
      <c r="LDD5" s="68"/>
      <c r="LDE5" s="68"/>
      <c r="LDF5" s="68"/>
      <c r="LDG5" s="68"/>
      <c r="LDH5" s="68"/>
      <c r="LDI5" s="68"/>
      <c r="LDJ5" s="68"/>
      <c r="LDK5" s="68"/>
      <c r="LDL5" s="68"/>
      <c r="LDM5" s="68"/>
      <c r="LDN5" s="68"/>
      <c r="LDO5" s="68"/>
      <c r="LDP5" s="68"/>
      <c r="LDQ5" s="68"/>
      <c r="LDR5" s="68"/>
      <c r="LDS5" s="68"/>
      <c r="LDT5" s="68"/>
      <c r="LDU5" s="68"/>
      <c r="LDV5" s="68"/>
      <c r="LDW5" s="68"/>
      <c r="LDX5" s="68"/>
      <c r="LDY5" s="68"/>
      <c r="LDZ5" s="68"/>
      <c r="LEA5" s="68"/>
      <c r="LEB5" s="68"/>
      <c r="LEC5" s="68"/>
      <c r="LED5" s="68"/>
      <c r="LEE5" s="68"/>
      <c r="LEF5" s="68"/>
      <c r="LEG5" s="68"/>
      <c r="LEH5" s="68"/>
      <c r="LEI5" s="68"/>
      <c r="LEJ5" s="68"/>
      <c r="LEK5" s="68"/>
      <c r="LEL5" s="68"/>
      <c r="LEM5" s="68"/>
      <c r="LEN5" s="68"/>
      <c r="LEO5" s="68"/>
      <c r="LEP5" s="68"/>
      <c r="LEQ5" s="68"/>
      <c r="LER5" s="68"/>
      <c r="LES5" s="68"/>
      <c r="LET5" s="68"/>
      <c r="LEU5" s="68"/>
      <c r="LEV5" s="68"/>
      <c r="LEW5" s="68"/>
      <c r="LEX5" s="68"/>
      <c r="LEY5" s="68"/>
      <c r="LEZ5" s="68"/>
      <c r="LFA5" s="68"/>
      <c r="LFB5" s="68"/>
      <c r="LFC5" s="68"/>
      <c r="LFD5" s="68"/>
      <c r="LFE5" s="68"/>
      <c r="LFF5" s="68"/>
      <c r="LFG5" s="68"/>
      <c r="LFH5" s="68"/>
      <c r="LFI5" s="68"/>
      <c r="LFJ5" s="68"/>
      <c r="LFK5" s="68"/>
      <c r="LFL5" s="68"/>
      <c r="LFM5" s="68"/>
      <c r="LFN5" s="68"/>
      <c r="LFO5" s="68"/>
      <c r="LFP5" s="68"/>
      <c r="LFQ5" s="68"/>
      <c r="LFR5" s="68"/>
      <c r="LFS5" s="68"/>
      <c r="LFT5" s="68"/>
      <c r="LFU5" s="68"/>
      <c r="LFV5" s="68"/>
      <c r="LFW5" s="68"/>
      <c r="LFX5" s="68"/>
      <c r="LFY5" s="68"/>
      <c r="LFZ5" s="68"/>
      <c r="LGA5" s="68"/>
      <c r="LGB5" s="68"/>
      <c r="LGC5" s="68"/>
      <c r="LGD5" s="68"/>
      <c r="LGE5" s="68"/>
      <c r="LGF5" s="68"/>
      <c r="LGG5" s="68"/>
      <c r="LGH5" s="68"/>
      <c r="LGI5" s="68"/>
      <c r="LGJ5" s="68"/>
      <c r="LGK5" s="68"/>
      <c r="LGL5" s="68"/>
      <c r="LGM5" s="68"/>
      <c r="LGN5" s="68"/>
      <c r="LGO5" s="68"/>
      <c r="LGP5" s="68"/>
      <c r="LGQ5" s="68"/>
      <c r="LGR5" s="68"/>
      <c r="LGS5" s="68"/>
      <c r="LGT5" s="68"/>
      <c r="LGU5" s="68"/>
      <c r="LGV5" s="68"/>
      <c r="LGW5" s="68"/>
      <c r="LGX5" s="68"/>
      <c r="LGY5" s="68"/>
      <c r="LGZ5" s="68"/>
      <c r="LHA5" s="68"/>
      <c r="LHB5" s="68"/>
      <c r="LHC5" s="68"/>
      <c r="LHD5" s="68"/>
      <c r="LHE5" s="68"/>
      <c r="LHF5" s="68"/>
      <c r="LHG5" s="68"/>
      <c r="LHH5" s="68"/>
      <c r="LHI5" s="68"/>
      <c r="LHJ5" s="68"/>
      <c r="LHK5" s="68"/>
      <c r="LHL5" s="68"/>
      <c r="LHM5" s="68"/>
      <c r="LHN5" s="68"/>
      <c r="LHO5" s="68"/>
      <c r="LHP5" s="68"/>
      <c r="LHQ5" s="68"/>
      <c r="LHR5" s="68"/>
      <c r="LHS5" s="68"/>
      <c r="LHT5" s="68"/>
      <c r="LHU5" s="68"/>
      <c r="LHV5" s="68"/>
      <c r="LHW5" s="68"/>
      <c r="LHX5" s="68"/>
      <c r="LHY5" s="68"/>
      <c r="LHZ5" s="68"/>
      <c r="LIA5" s="68"/>
      <c r="LIB5" s="68"/>
      <c r="LIC5" s="68"/>
      <c r="LID5" s="68"/>
      <c r="LIE5" s="68"/>
      <c r="LIF5" s="68"/>
      <c r="LIG5" s="68"/>
      <c r="LIH5" s="68"/>
      <c r="LII5" s="68"/>
      <c r="LIJ5" s="68"/>
      <c r="LIK5" s="68"/>
      <c r="LIL5" s="68"/>
      <c r="LIM5" s="68"/>
      <c r="LIN5" s="68"/>
      <c r="LIO5" s="68"/>
      <c r="LIP5" s="68"/>
      <c r="LIQ5" s="68"/>
      <c r="LIR5" s="68"/>
      <c r="LIS5" s="68"/>
      <c r="LIT5" s="68"/>
      <c r="LIU5" s="68"/>
      <c r="LIV5" s="68"/>
      <c r="LIW5" s="68"/>
      <c r="LIX5" s="68"/>
      <c r="LIY5" s="68"/>
      <c r="LIZ5" s="68"/>
      <c r="LJA5" s="68"/>
      <c r="LJB5" s="68"/>
      <c r="LJC5" s="68"/>
      <c r="LJD5" s="68"/>
      <c r="LJE5" s="68"/>
      <c r="LJF5" s="68"/>
      <c r="LJG5" s="68"/>
      <c r="LJH5" s="68"/>
      <c r="LJI5" s="68"/>
      <c r="LJJ5" s="68"/>
      <c r="LJK5" s="68"/>
      <c r="LJL5" s="68"/>
      <c r="LJM5" s="68"/>
      <c r="LJN5" s="68"/>
      <c r="LJO5" s="68"/>
      <c r="LJP5" s="68"/>
      <c r="LJQ5" s="68"/>
      <c r="LJR5" s="68"/>
      <c r="LJS5" s="68"/>
      <c r="LJT5" s="68"/>
      <c r="LJU5" s="68"/>
      <c r="LJV5" s="68"/>
      <c r="LJW5" s="68"/>
      <c r="LJX5" s="68"/>
      <c r="LJY5" s="68"/>
      <c r="LJZ5" s="68"/>
      <c r="LKA5" s="68"/>
      <c r="LKB5" s="68"/>
      <c r="LKC5" s="68"/>
      <c r="LKD5" s="68"/>
      <c r="LKE5" s="68"/>
      <c r="LKF5" s="68"/>
      <c r="LKG5" s="68"/>
      <c r="LKH5" s="68"/>
      <c r="LKI5" s="68"/>
      <c r="LKJ5" s="68"/>
      <c r="LKK5" s="68"/>
      <c r="LKL5" s="68"/>
      <c r="LKM5" s="68"/>
      <c r="LKN5" s="68"/>
      <c r="LKO5" s="68"/>
      <c r="LKP5" s="68"/>
      <c r="LKQ5" s="68"/>
      <c r="LKR5" s="68"/>
      <c r="LKS5" s="68"/>
      <c r="LKT5" s="68"/>
      <c r="LKU5" s="68"/>
      <c r="LKV5" s="68"/>
      <c r="LKW5" s="68"/>
      <c r="LKX5" s="68"/>
      <c r="LKY5" s="68"/>
      <c r="LKZ5" s="68"/>
      <c r="LLA5" s="68"/>
      <c r="LLB5" s="68"/>
      <c r="LLC5" s="68"/>
      <c r="LLD5" s="68"/>
      <c r="LLE5" s="68"/>
      <c r="LLF5" s="68"/>
      <c r="LLG5" s="68"/>
      <c r="LLH5" s="68"/>
      <c r="LLI5" s="68"/>
      <c r="LLJ5" s="68"/>
      <c r="LLK5" s="68"/>
      <c r="LLL5" s="68"/>
      <c r="LLM5" s="68"/>
      <c r="LLN5" s="68"/>
      <c r="LLO5" s="68"/>
      <c r="LLP5" s="68"/>
      <c r="LLQ5" s="68"/>
      <c r="LLR5" s="68"/>
      <c r="LLS5" s="68"/>
      <c r="LLT5" s="68"/>
      <c r="LLU5" s="68"/>
      <c r="LLV5" s="68"/>
      <c r="LLW5" s="68"/>
      <c r="LLX5" s="68"/>
      <c r="LLY5" s="68"/>
      <c r="LLZ5" s="68"/>
      <c r="LMA5" s="68"/>
      <c r="LMB5" s="68"/>
      <c r="LMC5" s="68"/>
      <c r="LMD5" s="68"/>
      <c r="LME5" s="68"/>
      <c r="LMF5" s="68"/>
      <c r="LMG5" s="68"/>
      <c r="LMH5" s="68"/>
      <c r="LMI5" s="68"/>
      <c r="LMJ5" s="68"/>
      <c r="LMK5" s="68"/>
      <c r="LML5" s="68"/>
      <c r="LMM5" s="68"/>
      <c r="LMN5" s="68"/>
      <c r="LMO5" s="68"/>
      <c r="LMP5" s="68"/>
      <c r="LMQ5" s="68"/>
      <c r="LMR5" s="68"/>
      <c r="LMS5" s="68"/>
      <c r="LMT5" s="68"/>
      <c r="LMU5" s="68"/>
      <c r="LMV5" s="68"/>
      <c r="LMW5" s="68"/>
      <c r="LMX5" s="68"/>
      <c r="LMY5" s="68"/>
      <c r="LMZ5" s="68"/>
      <c r="LNA5" s="68"/>
      <c r="LNB5" s="68"/>
      <c r="LNC5" s="68"/>
      <c r="LND5" s="68"/>
      <c r="LNE5" s="68"/>
      <c r="LNF5" s="68"/>
      <c r="LNG5" s="68"/>
      <c r="LNH5" s="68"/>
      <c r="LNI5" s="68"/>
      <c r="LNJ5" s="68"/>
      <c r="LNK5" s="68"/>
      <c r="LNL5" s="68"/>
      <c r="LNM5" s="68"/>
      <c r="LNN5" s="68"/>
      <c r="LNO5" s="68"/>
      <c r="LNP5" s="68"/>
      <c r="LNQ5" s="68"/>
      <c r="LNR5" s="68"/>
      <c r="LNS5" s="68"/>
      <c r="LNT5" s="68"/>
      <c r="LNU5" s="68"/>
      <c r="LNV5" s="68"/>
      <c r="LNW5" s="68"/>
      <c r="LNX5" s="68"/>
      <c r="LNY5" s="68"/>
      <c r="LNZ5" s="68"/>
      <c r="LOA5" s="68"/>
      <c r="LOB5" s="68"/>
      <c r="LOC5" s="68"/>
      <c r="LOD5" s="68"/>
      <c r="LOE5" s="68"/>
      <c r="LOF5" s="68"/>
      <c r="LOG5" s="68"/>
      <c r="LOH5" s="68"/>
      <c r="LOI5" s="68"/>
      <c r="LOJ5" s="68"/>
      <c r="LOK5" s="68"/>
      <c r="LOL5" s="68"/>
      <c r="LOM5" s="68"/>
      <c r="LON5" s="68"/>
      <c r="LOO5" s="68"/>
      <c r="LOP5" s="68"/>
      <c r="LOQ5" s="68"/>
      <c r="LOR5" s="68"/>
      <c r="LOS5" s="68"/>
      <c r="LOT5" s="68"/>
      <c r="LOU5" s="68"/>
      <c r="LOV5" s="68"/>
      <c r="LOW5" s="68"/>
      <c r="LOX5" s="68"/>
      <c r="LOY5" s="68"/>
      <c r="LOZ5" s="68"/>
      <c r="LPA5" s="68"/>
      <c r="LPB5" s="68"/>
      <c r="LPC5" s="68"/>
      <c r="LPD5" s="68"/>
      <c r="LPE5" s="68"/>
      <c r="LPF5" s="68"/>
      <c r="LPG5" s="68"/>
      <c r="LPH5" s="68"/>
      <c r="LPI5" s="68"/>
      <c r="LPJ5" s="68"/>
      <c r="LPK5" s="68"/>
      <c r="LPL5" s="68"/>
      <c r="LPM5" s="68"/>
      <c r="LPN5" s="68"/>
      <c r="LPO5" s="68"/>
      <c r="LPP5" s="68"/>
      <c r="LPQ5" s="68"/>
      <c r="LPR5" s="68"/>
      <c r="LPS5" s="68"/>
      <c r="LPT5" s="68"/>
      <c r="LPU5" s="68"/>
      <c r="LPV5" s="68"/>
      <c r="LPW5" s="68"/>
      <c r="LPX5" s="68"/>
      <c r="LPY5" s="68"/>
      <c r="LPZ5" s="68"/>
      <c r="LQA5" s="68"/>
      <c r="LQB5" s="68"/>
      <c r="LQC5" s="68"/>
      <c r="LQD5" s="68"/>
      <c r="LQE5" s="68"/>
      <c r="LQF5" s="68"/>
      <c r="LQG5" s="68"/>
      <c r="LQH5" s="68"/>
      <c r="LQI5" s="68"/>
      <c r="LQJ5" s="68"/>
      <c r="LQK5" s="68"/>
      <c r="LQL5" s="68"/>
      <c r="LQM5" s="68"/>
      <c r="LQN5" s="68"/>
      <c r="LQO5" s="68"/>
      <c r="LQP5" s="68"/>
      <c r="LQQ5" s="68"/>
      <c r="LQR5" s="68"/>
      <c r="LQS5" s="68"/>
      <c r="LQT5" s="68"/>
      <c r="LQU5" s="68"/>
      <c r="LQV5" s="68"/>
      <c r="LQW5" s="68"/>
      <c r="LQX5" s="68"/>
      <c r="LQY5" s="68"/>
      <c r="LQZ5" s="68"/>
      <c r="LRA5" s="68"/>
      <c r="LRB5" s="68"/>
      <c r="LRC5" s="68"/>
      <c r="LRD5" s="68"/>
      <c r="LRE5" s="68"/>
      <c r="LRF5" s="68"/>
      <c r="LRG5" s="68"/>
      <c r="LRH5" s="68"/>
      <c r="LRI5" s="68"/>
      <c r="LRJ5" s="68"/>
      <c r="LRK5" s="68"/>
      <c r="LRL5" s="68"/>
      <c r="LRM5" s="68"/>
      <c r="LRN5" s="68"/>
      <c r="LRO5" s="68"/>
      <c r="LRP5" s="68"/>
      <c r="LRQ5" s="68"/>
      <c r="LRR5" s="68"/>
      <c r="LRS5" s="68"/>
      <c r="LRT5" s="68"/>
      <c r="LRU5" s="68"/>
      <c r="LRV5" s="68"/>
      <c r="LRW5" s="68"/>
      <c r="LRX5" s="68"/>
      <c r="LRY5" s="68"/>
      <c r="LRZ5" s="68"/>
      <c r="LSA5" s="68"/>
      <c r="LSB5" s="68"/>
      <c r="LSC5" s="68"/>
      <c r="LSD5" s="68"/>
      <c r="LSE5" s="68"/>
      <c r="LSF5" s="68"/>
      <c r="LSG5" s="68"/>
      <c r="LSH5" s="68"/>
      <c r="LSI5" s="68"/>
      <c r="LSJ5" s="68"/>
      <c r="LSK5" s="68"/>
      <c r="LSL5" s="68"/>
      <c r="LSM5" s="68"/>
      <c r="LSN5" s="68"/>
      <c r="LSO5" s="68"/>
      <c r="LSP5" s="68"/>
      <c r="LSQ5" s="68"/>
      <c r="LSR5" s="68"/>
      <c r="LSS5" s="68"/>
      <c r="LST5" s="68"/>
      <c r="LSU5" s="68"/>
      <c r="LSV5" s="68"/>
      <c r="LSW5" s="68"/>
      <c r="LSX5" s="68"/>
      <c r="LSY5" s="68"/>
      <c r="LSZ5" s="68"/>
      <c r="LTA5" s="68"/>
      <c r="LTB5" s="68"/>
      <c r="LTC5" s="68"/>
      <c r="LTD5" s="68"/>
      <c r="LTE5" s="68"/>
      <c r="LTF5" s="68"/>
      <c r="LTG5" s="68"/>
      <c r="LTH5" s="68"/>
      <c r="LTI5" s="68"/>
      <c r="LTJ5" s="68"/>
      <c r="LTK5" s="68"/>
      <c r="LTL5" s="68"/>
      <c r="LTM5" s="68"/>
      <c r="LTN5" s="68"/>
      <c r="LTO5" s="68"/>
      <c r="LTP5" s="68"/>
      <c r="LTQ5" s="68"/>
      <c r="LTR5" s="68"/>
      <c r="LTS5" s="68"/>
      <c r="LTT5" s="68"/>
      <c r="LTU5" s="68"/>
      <c r="LTV5" s="68"/>
      <c r="LTW5" s="68"/>
      <c r="LTX5" s="68"/>
      <c r="LTY5" s="68"/>
      <c r="LTZ5" s="68"/>
      <c r="LUA5" s="68"/>
      <c r="LUB5" s="68"/>
      <c r="LUC5" s="68"/>
      <c r="LUD5" s="68"/>
      <c r="LUE5" s="68"/>
      <c r="LUF5" s="68"/>
      <c r="LUG5" s="68"/>
      <c r="LUH5" s="68"/>
      <c r="LUI5" s="68"/>
      <c r="LUJ5" s="68"/>
      <c r="LUK5" s="68"/>
      <c r="LUL5" s="68"/>
      <c r="LUM5" s="68"/>
      <c r="LUN5" s="68"/>
      <c r="LUO5" s="68"/>
      <c r="LUP5" s="68"/>
      <c r="LUQ5" s="68"/>
      <c r="LUR5" s="68"/>
      <c r="LUS5" s="68"/>
      <c r="LUT5" s="68"/>
      <c r="LUU5" s="68"/>
      <c r="LUV5" s="68"/>
      <c r="LUW5" s="68"/>
      <c r="LUX5" s="68"/>
      <c r="LUY5" s="68"/>
      <c r="LUZ5" s="68"/>
      <c r="LVA5" s="68"/>
      <c r="LVB5" s="68"/>
      <c r="LVC5" s="68"/>
      <c r="LVD5" s="68"/>
      <c r="LVE5" s="68"/>
      <c r="LVF5" s="68"/>
      <c r="LVG5" s="68"/>
      <c r="LVH5" s="68"/>
      <c r="LVI5" s="68"/>
      <c r="LVJ5" s="68"/>
      <c r="LVK5" s="68"/>
      <c r="LVL5" s="68"/>
      <c r="LVM5" s="68"/>
      <c r="LVN5" s="68"/>
      <c r="LVO5" s="68"/>
      <c r="LVP5" s="68"/>
      <c r="LVQ5" s="68"/>
      <c r="LVR5" s="68"/>
      <c r="LVS5" s="68"/>
      <c r="LVT5" s="68"/>
      <c r="LVU5" s="68"/>
      <c r="LVV5" s="68"/>
      <c r="LVW5" s="68"/>
      <c r="LVX5" s="68"/>
      <c r="LVY5" s="68"/>
      <c r="LVZ5" s="68"/>
      <c r="LWA5" s="68"/>
      <c r="LWB5" s="68"/>
      <c r="LWC5" s="68"/>
      <c r="LWD5" s="68"/>
      <c r="LWE5" s="68"/>
      <c r="LWF5" s="68"/>
      <c r="LWG5" s="68"/>
      <c r="LWH5" s="68"/>
      <c r="LWI5" s="68"/>
      <c r="LWJ5" s="68"/>
      <c r="LWK5" s="68"/>
      <c r="LWL5" s="68"/>
      <c r="LWM5" s="68"/>
      <c r="LWN5" s="68"/>
      <c r="LWO5" s="68"/>
      <c r="LWP5" s="68"/>
      <c r="LWQ5" s="68"/>
      <c r="LWR5" s="68"/>
      <c r="LWS5" s="68"/>
      <c r="LWT5" s="68"/>
      <c r="LWU5" s="68"/>
      <c r="LWV5" s="68"/>
      <c r="LWW5" s="68"/>
      <c r="LWX5" s="68"/>
      <c r="LWY5" s="68"/>
      <c r="LWZ5" s="68"/>
      <c r="LXA5" s="68"/>
      <c r="LXB5" s="68"/>
      <c r="LXC5" s="68"/>
      <c r="LXD5" s="68"/>
      <c r="LXE5" s="68"/>
      <c r="LXF5" s="68"/>
      <c r="LXG5" s="68"/>
      <c r="LXH5" s="68"/>
      <c r="LXI5" s="68"/>
      <c r="LXJ5" s="68"/>
      <c r="LXK5" s="68"/>
      <c r="LXL5" s="68"/>
      <c r="LXM5" s="68"/>
      <c r="LXN5" s="68"/>
      <c r="LXO5" s="68"/>
      <c r="LXP5" s="68"/>
      <c r="LXQ5" s="68"/>
      <c r="LXR5" s="68"/>
      <c r="LXS5" s="68"/>
      <c r="LXT5" s="68"/>
      <c r="LXU5" s="68"/>
      <c r="LXV5" s="68"/>
      <c r="LXW5" s="68"/>
      <c r="LXX5" s="68"/>
      <c r="LXY5" s="68"/>
      <c r="LXZ5" s="68"/>
      <c r="LYA5" s="68"/>
      <c r="LYB5" s="68"/>
      <c r="LYC5" s="68"/>
      <c r="LYD5" s="68"/>
      <c r="LYE5" s="68"/>
      <c r="LYF5" s="68"/>
      <c r="LYG5" s="68"/>
      <c r="LYH5" s="68"/>
      <c r="LYI5" s="68"/>
      <c r="LYJ5" s="68"/>
      <c r="LYK5" s="68"/>
      <c r="LYL5" s="68"/>
      <c r="LYM5" s="68"/>
      <c r="LYN5" s="68"/>
      <c r="LYO5" s="68"/>
      <c r="LYP5" s="68"/>
      <c r="LYQ5" s="68"/>
      <c r="LYR5" s="68"/>
      <c r="LYS5" s="68"/>
      <c r="LYT5" s="68"/>
      <c r="LYU5" s="68"/>
      <c r="LYV5" s="68"/>
      <c r="LYW5" s="68"/>
      <c r="LYX5" s="68"/>
      <c r="LYY5" s="68"/>
      <c r="LYZ5" s="68"/>
      <c r="LZA5" s="68"/>
      <c r="LZB5" s="68"/>
      <c r="LZC5" s="68"/>
      <c r="LZD5" s="68"/>
      <c r="LZE5" s="68"/>
      <c r="LZF5" s="68"/>
      <c r="LZG5" s="68"/>
      <c r="LZH5" s="68"/>
      <c r="LZI5" s="68"/>
      <c r="LZJ5" s="68"/>
      <c r="LZK5" s="68"/>
      <c r="LZL5" s="68"/>
      <c r="LZM5" s="68"/>
      <c r="LZN5" s="68"/>
      <c r="LZO5" s="68"/>
      <c r="LZP5" s="68"/>
      <c r="LZQ5" s="68"/>
      <c r="LZR5" s="68"/>
      <c r="LZS5" s="68"/>
      <c r="LZT5" s="68"/>
      <c r="LZU5" s="68"/>
      <c r="LZV5" s="68"/>
      <c r="LZW5" s="68"/>
      <c r="LZX5" s="68"/>
      <c r="LZY5" s="68"/>
      <c r="LZZ5" s="68"/>
      <c r="MAA5" s="68"/>
      <c r="MAB5" s="68"/>
      <c r="MAC5" s="68"/>
      <c r="MAD5" s="68"/>
      <c r="MAE5" s="68"/>
      <c r="MAF5" s="68"/>
      <c r="MAG5" s="68"/>
      <c r="MAH5" s="68"/>
      <c r="MAI5" s="68"/>
      <c r="MAJ5" s="68"/>
      <c r="MAK5" s="68"/>
      <c r="MAL5" s="68"/>
      <c r="MAM5" s="68"/>
      <c r="MAN5" s="68"/>
      <c r="MAO5" s="68"/>
      <c r="MAP5" s="68"/>
      <c r="MAQ5" s="68"/>
      <c r="MAR5" s="68"/>
      <c r="MAS5" s="68"/>
      <c r="MAT5" s="68"/>
      <c r="MAU5" s="68"/>
      <c r="MAV5" s="68"/>
      <c r="MAW5" s="68"/>
      <c r="MAX5" s="68"/>
      <c r="MAY5" s="68"/>
      <c r="MAZ5" s="68"/>
      <c r="MBA5" s="68"/>
      <c r="MBB5" s="68"/>
      <c r="MBC5" s="68"/>
      <c r="MBD5" s="68"/>
      <c r="MBE5" s="68"/>
      <c r="MBF5" s="68"/>
      <c r="MBG5" s="68"/>
      <c r="MBH5" s="68"/>
      <c r="MBI5" s="68"/>
      <c r="MBJ5" s="68"/>
      <c r="MBK5" s="68"/>
      <c r="MBL5" s="68"/>
      <c r="MBM5" s="68"/>
      <c r="MBN5" s="68"/>
      <c r="MBO5" s="68"/>
      <c r="MBP5" s="68"/>
      <c r="MBQ5" s="68"/>
      <c r="MBR5" s="68"/>
      <c r="MBS5" s="68"/>
      <c r="MBT5" s="68"/>
      <c r="MBU5" s="68"/>
      <c r="MBV5" s="68"/>
      <c r="MBW5" s="68"/>
      <c r="MBX5" s="68"/>
      <c r="MBY5" s="68"/>
      <c r="MBZ5" s="68"/>
      <c r="MCA5" s="68"/>
      <c r="MCB5" s="68"/>
      <c r="MCC5" s="68"/>
      <c r="MCD5" s="68"/>
      <c r="MCE5" s="68"/>
      <c r="MCF5" s="68"/>
      <c r="MCG5" s="68"/>
      <c r="MCH5" s="68"/>
      <c r="MCI5" s="68"/>
      <c r="MCJ5" s="68"/>
      <c r="MCK5" s="68"/>
      <c r="MCL5" s="68"/>
      <c r="MCM5" s="68"/>
      <c r="MCN5" s="68"/>
      <c r="MCO5" s="68"/>
      <c r="MCP5" s="68"/>
      <c r="MCQ5" s="68"/>
      <c r="MCR5" s="68"/>
      <c r="MCS5" s="68"/>
      <c r="MCT5" s="68"/>
      <c r="MCU5" s="68"/>
      <c r="MCV5" s="68"/>
      <c r="MCW5" s="68"/>
      <c r="MCX5" s="68"/>
      <c r="MCY5" s="68"/>
      <c r="MCZ5" s="68"/>
      <c r="MDA5" s="68"/>
      <c r="MDB5" s="68"/>
      <c r="MDC5" s="68"/>
      <c r="MDD5" s="68"/>
      <c r="MDE5" s="68"/>
      <c r="MDF5" s="68"/>
      <c r="MDG5" s="68"/>
      <c r="MDH5" s="68"/>
      <c r="MDI5" s="68"/>
      <c r="MDJ5" s="68"/>
      <c r="MDK5" s="68"/>
      <c r="MDL5" s="68"/>
      <c r="MDM5" s="68"/>
      <c r="MDN5" s="68"/>
      <c r="MDO5" s="68"/>
      <c r="MDP5" s="68"/>
      <c r="MDQ5" s="68"/>
      <c r="MDR5" s="68"/>
      <c r="MDS5" s="68"/>
      <c r="MDT5" s="68"/>
      <c r="MDU5" s="68"/>
      <c r="MDV5" s="68"/>
      <c r="MDW5" s="68"/>
      <c r="MDX5" s="68"/>
      <c r="MDY5" s="68"/>
      <c r="MDZ5" s="68"/>
      <c r="MEA5" s="68"/>
      <c r="MEB5" s="68"/>
      <c r="MEC5" s="68"/>
      <c r="MED5" s="68"/>
      <c r="MEE5" s="68"/>
      <c r="MEF5" s="68"/>
      <c r="MEG5" s="68"/>
      <c r="MEH5" s="68"/>
      <c r="MEI5" s="68"/>
      <c r="MEJ5" s="68"/>
      <c r="MEK5" s="68"/>
      <c r="MEL5" s="68"/>
      <c r="MEM5" s="68"/>
      <c r="MEN5" s="68"/>
      <c r="MEO5" s="68"/>
      <c r="MEP5" s="68"/>
      <c r="MEQ5" s="68"/>
      <c r="MER5" s="68"/>
      <c r="MES5" s="68"/>
      <c r="MET5" s="68"/>
      <c r="MEU5" s="68"/>
      <c r="MEV5" s="68"/>
      <c r="MEW5" s="68"/>
      <c r="MEX5" s="68"/>
      <c r="MEY5" s="68"/>
      <c r="MEZ5" s="68"/>
      <c r="MFA5" s="68"/>
      <c r="MFB5" s="68"/>
      <c r="MFC5" s="68"/>
      <c r="MFD5" s="68"/>
      <c r="MFE5" s="68"/>
      <c r="MFF5" s="68"/>
      <c r="MFG5" s="68"/>
      <c r="MFH5" s="68"/>
      <c r="MFI5" s="68"/>
      <c r="MFJ5" s="68"/>
      <c r="MFK5" s="68"/>
      <c r="MFL5" s="68"/>
      <c r="MFM5" s="68"/>
      <c r="MFN5" s="68"/>
      <c r="MFO5" s="68"/>
      <c r="MFP5" s="68"/>
      <c r="MFQ5" s="68"/>
      <c r="MFR5" s="68"/>
      <c r="MFS5" s="68"/>
      <c r="MFT5" s="68"/>
      <c r="MFU5" s="68"/>
      <c r="MFV5" s="68"/>
      <c r="MFW5" s="68"/>
      <c r="MFX5" s="68"/>
      <c r="MFY5" s="68"/>
      <c r="MFZ5" s="68"/>
      <c r="MGA5" s="68"/>
      <c r="MGB5" s="68"/>
      <c r="MGC5" s="68"/>
      <c r="MGD5" s="68"/>
      <c r="MGE5" s="68"/>
      <c r="MGF5" s="68"/>
      <c r="MGG5" s="68"/>
      <c r="MGH5" s="68"/>
      <c r="MGI5" s="68"/>
      <c r="MGJ5" s="68"/>
      <c r="MGK5" s="68"/>
      <c r="MGL5" s="68"/>
      <c r="MGM5" s="68"/>
      <c r="MGN5" s="68"/>
      <c r="MGO5" s="68"/>
      <c r="MGP5" s="68"/>
      <c r="MGQ5" s="68"/>
      <c r="MGR5" s="68"/>
      <c r="MGS5" s="68"/>
      <c r="MGT5" s="68"/>
      <c r="MGU5" s="68"/>
      <c r="MGV5" s="68"/>
      <c r="MGW5" s="68"/>
      <c r="MGX5" s="68"/>
      <c r="MGY5" s="68"/>
      <c r="MGZ5" s="68"/>
      <c r="MHA5" s="68"/>
      <c r="MHB5" s="68"/>
      <c r="MHC5" s="68"/>
      <c r="MHD5" s="68"/>
      <c r="MHE5" s="68"/>
      <c r="MHF5" s="68"/>
      <c r="MHG5" s="68"/>
      <c r="MHH5" s="68"/>
      <c r="MHI5" s="68"/>
      <c r="MHJ5" s="68"/>
      <c r="MHK5" s="68"/>
      <c r="MHL5" s="68"/>
      <c r="MHM5" s="68"/>
      <c r="MHN5" s="68"/>
      <c r="MHO5" s="68"/>
      <c r="MHP5" s="68"/>
      <c r="MHQ5" s="68"/>
      <c r="MHR5" s="68"/>
      <c r="MHS5" s="68"/>
      <c r="MHT5" s="68"/>
      <c r="MHU5" s="68"/>
      <c r="MHV5" s="68"/>
      <c r="MHW5" s="68"/>
      <c r="MHX5" s="68"/>
      <c r="MHY5" s="68"/>
      <c r="MHZ5" s="68"/>
      <c r="MIA5" s="68"/>
      <c r="MIB5" s="68"/>
      <c r="MIC5" s="68"/>
      <c r="MID5" s="68"/>
      <c r="MIE5" s="68"/>
      <c r="MIF5" s="68"/>
      <c r="MIG5" s="68"/>
      <c r="MIH5" s="68"/>
      <c r="MII5" s="68"/>
      <c r="MIJ5" s="68"/>
      <c r="MIK5" s="68"/>
      <c r="MIL5" s="68"/>
      <c r="MIM5" s="68"/>
      <c r="MIN5" s="68"/>
      <c r="MIO5" s="68"/>
      <c r="MIP5" s="68"/>
      <c r="MIQ5" s="68"/>
      <c r="MIR5" s="68"/>
      <c r="MIS5" s="68"/>
      <c r="MIT5" s="68"/>
      <c r="MIU5" s="68"/>
      <c r="MIV5" s="68"/>
      <c r="MIW5" s="68"/>
      <c r="MIX5" s="68"/>
      <c r="MIY5" s="68"/>
      <c r="MIZ5" s="68"/>
      <c r="MJA5" s="68"/>
      <c r="MJB5" s="68"/>
      <c r="MJC5" s="68"/>
      <c r="MJD5" s="68"/>
      <c r="MJE5" s="68"/>
      <c r="MJF5" s="68"/>
      <c r="MJG5" s="68"/>
      <c r="MJH5" s="68"/>
      <c r="MJI5" s="68"/>
      <c r="MJJ5" s="68"/>
      <c r="MJK5" s="68"/>
      <c r="MJL5" s="68"/>
      <c r="MJM5" s="68"/>
      <c r="MJN5" s="68"/>
      <c r="MJO5" s="68"/>
      <c r="MJP5" s="68"/>
      <c r="MJQ5" s="68"/>
      <c r="MJR5" s="68"/>
      <c r="MJS5" s="68"/>
      <c r="MJT5" s="68"/>
      <c r="MJU5" s="68"/>
      <c r="MJV5" s="68"/>
      <c r="MJW5" s="68"/>
      <c r="MJX5" s="68"/>
      <c r="MJY5" s="68"/>
      <c r="MJZ5" s="68"/>
      <c r="MKA5" s="68"/>
      <c r="MKB5" s="68"/>
      <c r="MKC5" s="68"/>
      <c r="MKD5" s="68"/>
      <c r="MKE5" s="68"/>
      <c r="MKF5" s="68"/>
      <c r="MKG5" s="68"/>
      <c r="MKH5" s="68"/>
      <c r="MKI5" s="68"/>
      <c r="MKJ5" s="68"/>
      <c r="MKK5" s="68"/>
      <c r="MKL5" s="68"/>
      <c r="MKM5" s="68"/>
      <c r="MKN5" s="68"/>
      <c r="MKO5" s="68"/>
      <c r="MKP5" s="68"/>
      <c r="MKQ5" s="68"/>
      <c r="MKR5" s="68"/>
      <c r="MKS5" s="68"/>
      <c r="MKT5" s="68"/>
      <c r="MKU5" s="68"/>
      <c r="MKV5" s="68"/>
      <c r="MKW5" s="68"/>
      <c r="MKX5" s="68"/>
      <c r="MKY5" s="68"/>
      <c r="MKZ5" s="68"/>
      <c r="MLA5" s="68"/>
      <c r="MLB5" s="68"/>
      <c r="MLC5" s="68"/>
      <c r="MLD5" s="68"/>
      <c r="MLE5" s="68"/>
      <c r="MLF5" s="68"/>
      <c r="MLG5" s="68"/>
      <c r="MLH5" s="68"/>
      <c r="MLI5" s="68"/>
      <c r="MLJ5" s="68"/>
      <c r="MLK5" s="68"/>
      <c r="MLL5" s="68"/>
      <c r="MLM5" s="68"/>
      <c r="MLN5" s="68"/>
      <c r="MLO5" s="68"/>
      <c r="MLP5" s="68"/>
      <c r="MLQ5" s="68"/>
      <c r="MLR5" s="68"/>
      <c r="MLS5" s="68"/>
      <c r="MLT5" s="68"/>
      <c r="MLU5" s="68"/>
      <c r="MLV5" s="68"/>
      <c r="MLW5" s="68"/>
      <c r="MLX5" s="68"/>
      <c r="MLY5" s="68"/>
      <c r="MLZ5" s="68"/>
      <c r="MMA5" s="68"/>
      <c r="MMB5" s="68"/>
      <c r="MMC5" s="68"/>
      <c r="MMD5" s="68"/>
      <c r="MME5" s="68"/>
      <c r="MMF5" s="68"/>
      <c r="MMG5" s="68"/>
      <c r="MMH5" s="68"/>
      <c r="MMI5" s="68"/>
      <c r="MMJ5" s="68"/>
      <c r="MMK5" s="68"/>
      <c r="MML5" s="68"/>
      <c r="MMM5" s="68"/>
      <c r="MMN5" s="68"/>
      <c r="MMO5" s="68"/>
      <c r="MMP5" s="68"/>
      <c r="MMQ5" s="68"/>
      <c r="MMR5" s="68"/>
      <c r="MMS5" s="68"/>
      <c r="MMT5" s="68"/>
      <c r="MMU5" s="68"/>
      <c r="MMV5" s="68"/>
      <c r="MMW5" s="68"/>
      <c r="MMX5" s="68"/>
      <c r="MMY5" s="68"/>
      <c r="MMZ5" s="68"/>
      <c r="MNA5" s="68"/>
      <c r="MNB5" s="68"/>
      <c r="MNC5" s="68"/>
      <c r="MND5" s="68"/>
      <c r="MNE5" s="68"/>
      <c r="MNF5" s="68"/>
      <c r="MNG5" s="68"/>
      <c r="MNH5" s="68"/>
      <c r="MNI5" s="68"/>
      <c r="MNJ5" s="68"/>
      <c r="MNK5" s="68"/>
      <c r="MNL5" s="68"/>
      <c r="MNM5" s="68"/>
      <c r="MNN5" s="68"/>
      <c r="MNO5" s="68"/>
      <c r="MNP5" s="68"/>
      <c r="MNQ5" s="68"/>
      <c r="MNR5" s="68"/>
      <c r="MNS5" s="68"/>
      <c r="MNT5" s="68"/>
      <c r="MNU5" s="68"/>
      <c r="MNV5" s="68"/>
      <c r="MNW5" s="68"/>
      <c r="MNX5" s="68"/>
      <c r="MNY5" s="68"/>
      <c r="MNZ5" s="68"/>
      <c r="MOA5" s="68"/>
      <c r="MOB5" s="68"/>
      <c r="MOC5" s="68"/>
      <c r="MOD5" s="68"/>
      <c r="MOE5" s="68"/>
      <c r="MOF5" s="68"/>
      <c r="MOG5" s="68"/>
      <c r="MOH5" s="68"/>
      <c r="MOI5" s="68"/>
      <c r="MOJ5" s="68"/>
      <c r="MOK5" s="68"/>
      <c r="MOL5" s="68"/>
      <c r="MOM5" s="68"/>
      <c r="MON5" s="68"/>
      <c r="MOO5" s="68"/>
      <c r="MOP5" s="68"/>
      <c r="MOQ5" s="68"/>
      <c r="MOR5" s="68"/>
      <c r="MOS5" s="68"/>
      <c r="MOT5" s="68"/>
      <c r="MOU5" s="68"/>
      <c r="MOV5" s="68"/>
      <c r="MOW5" s="68"/>
      <c r="MOX5" s="68"/>
      <c r="MOY5" s="68"/>
      <c r="MOZ5" s="68"/>
      <c r="MPA5" s="68"/>
      <c r="MPB5" s="68"/>
      <c r="MPC5" s="68"/>
      <c r="MPD5" s="68"/>
      <c r="MPE5" s="68"/>
      <c r="MPF5" s="68"/>
      <c r="MPG5" s="68"/>
      <c r="MPH5" s="68"/>
      <c r="MPI5" s="68"/>
      <c r="MPJ5" s="68"/>
      <c r="MPK5" s="68"/>
      <c r="MPL5" s="68"/>
      <c r="MPM5" s="68"/>
      <c r="MPN5" s="68"/>
      <c r="MPO5" s="68"/>
      <c r="MPP5" s="68"/>
      <c r="MPQ5" s="68"/>
      <c r="MPR5" s="68"/>
      <c r="MPS5" s="68"/>
      <c r="MPT5" s="68"/>
      <c r="MPU5" s="68"/>
      <c r="MPV5" s="68"/>
      <c r="MPW5" s="68"/>
      <c r="MPX5" s="68"/>
      <c r="MPY5" s="68"/>
      <c r="MPZ5" s="68"/>
      <c r="MQA5" s="68"/>
      <c r="MQB5" s="68"/>
      <c r="MQC5" s="68"/>
      <c r="MQD5" s="68"/>
      <c r="MQE5" s="68"/>
      <c r="MQF5" s="68"/>
      <c r="MQG5" s="68"/>
      <c r="MQH5" s="68"/>
      <c r="MQI5" s="68"/>
      <c r="MQJ5" s="68"/>
      <c r="MQK5" s="68"/>
      <c r="MQL5" s="68"/>
      <c r="MQM5" s="68"/>
      <c r="MQN5" s="68"/>
      <c r="MQO5" s="68"/>
      <c r="MQP5" s="68"/>
      <c r="MQQ5" s="68"/>
      <c r="MQR5" s="68"/>
      <c r="MQS5" s="68"/>
      <c r="MQT5" s="68"/>
      <c r="MQU5" s="68"/>
      <c r="MQV5" s="68"/>
      <c r="MQW5" s="68"/>
      <c r="MQX5" s="68"/>
      <c r="MQY5" s="68"/>
      <c r="MQZ5" s="68"/>
      <c r="MRA5" s="68"/>
      <c r="MRB5" s="68"/>
      <c r="MRC5" s="68"/>
      <c r="MRD5" s="68"/>
      <c r="MRE5" s="68"/>
      <c r="MRF5" s="68"/>
      <c r="MRG5" s="68"/>
      <c r="MRH5" s="68"/>
      <c r="MRI5" s="68"/>
      <c r="MRJ5" s="68"/>
      <c r="MRK5" s="68"/>
      <c r="MRL5" s="68"/>
      <c r="MRM5" s="68"/>
      <c r="MRN5" s="68"/>
      <c r="MRO5" s="68"/>
      <c r="MRP5" s="68"/>
      <c r="MRQ5" s="68"/>
      <c r="MRR5" s="68"/>
      <c r="MRS5" s="68"/>
      <c r="MRT5" s="68"/>
      <c r="MRU5" s="68"/>
      <c r="MRV5" s="68"/>
      <c r="MRW5" s="68"/>
      <c r="MRX5" s="68"/>
      <c r="MRY5" s="68"/>
      <c r="MRZ5" s="68"/>
      <c r="MSA5" s="68"/>
      <c r="MSB5" s="68"/>
      <c r="MSC5" s="68"/>
      <c r="MSD5" s="68"/>
      <c r="MSE5" s="68"/>
      <c r="MSF5" s="68"/>
      <c r="MSG5" s="68"/>
      <c r="MSH5" s="68"/>
      <c r="MSI5" s="68"/>
      <c r="MSJ5" s="68"/>
      <c r="MSK5" s="68"/>
      <c r="MSL5" s="68"/>
      <c r="MSM5" s="68"/>
      <c r="MSN5" s="68"/>
      <c r="MSO5" s="68"/>
      <c r="MSP5" s="68"/>
      <c r="MSQ5" s="68"/>
      <c r="MSR5" s="68"/>
      <c r="MSS5" s="68"/>
      <c r="MST5" s="68"/>
      <c r="MSU5" s="68"/>
      <c r="MSV5" s="68"/>
      <c r="MSW5" s="68"/>
      <c r="MSX5" s="68"/>
      <c r="MSY5" s="68"/>
      <c r="MSZ5" s="68"/>
      <c r="MTA5" s="68"/>
      <c r="MTB5" s="68"/>
      <c r="MTC5" s="68"/>
      <c r="MTD5" s="68"/>
      <c r="MTE5" s="68"/>
      <c r="MTF5" s="68"/>
      <c r="MTG5" s="68"/>
      <c r="MTH5" s="68"/>
      <c r="MTI5" s="68"/>
      <c r="MTJ5" s="68"/>
      <c r="MTK5" s="68"/>
      <c r="MTL5" s="68"/>
      <c r="MTM5" s="68"/>
      <c r="MTN5" s="68"/>
      <c r="MTO5" s="68"/>
      <c r="MTP5" s="68"/>
      <c r="MTQ5" s="68"/>
      <c r="MTR5" s="68"/>
      <c r="MTS5" s="68"/>
      <c r="MTT5" s="68"/>
      <c r="MTU5" s="68"/>
      <c r="MTV5" s="68"/>
      <c r="MTW5" s="68"/>
      <c r="MTX5" s="68"/>
      <c r="MTY5" s="68"/>
      <c r="MTZ5" s="68"/>
      <c r="MUA5" s="68"/>
      <c r="MUB5" s="68"/>
      <c r="MUC5" s="68"/>
      <c r="MUD5" s="68"/>
      <c r="MUE5" s="68"/>
      <c r="MUF5" s="68"/>
      <c r="MUG5" s="68"/>
      <c r="MUH5" s="68"/>
      <c r="MUI5" s="68"/>
      <c r="MUJ5" s="68"/>
      <c r="MUK5" s="68"/>
      <c r="MUL5" s="68"/>
      <c r="MUM5" s="68"/>
      <c r="MUN5" s="68"/>
      <c r="MUO5" s="68"/>
      <c r="MUP5" s="68"/>
      <c r="MUQ5" s="68"/>
      <c r="MUR5" s="68"/>
      <c r="MUS5" s="68"/>
      <c r="MUT5" s="68"/>
      <c r="MUU5" s="68"/>
      <c r="MUV5" s="68"/>
      <c r="MUW5" s="68"/>
      <c r="MUX5" s="68"/>
      <c r="MUY5" s="68"/>
      <c r="MUZ5" s="68"/>
      <c r="MVA5" s="68"/>
      <c r="MVB5" s="68"/>
      <c r="MVC5" s="68"/>
      <c r="MVD5" s="68"/>
      <c r="MVE5" s="68"/>
      <c r="MVF5" s="68"/>
      <c r="MVG5" s="68"/>
      <c r="MVH5" s="68"/>
      <c r="MVI5" s="68"/>
      <c r="MVJ5" s="68"/>
      <c r="MVK5" s="68"/>
      <c r="MVL5" s="68"/>
      <c r="MVM5" s="68"/>
      <c r="MVN5" s="68"/>
      <c r="MVO5" s="68"/>
      <c r="MVP5" s="68"/>
      <c r="MVQ5" s="68"/>
      <c r="MVR5" s="68"/>
      <c r="MVS5" s="68"/>
      <c r="MVT5" s="68"/>
      <c r="MVU5" s="68"/>
      <c r="MVV5" s="68"/>
      <c r="MVW5" s="68"/>
      <c r="MVX5" s="68"/>
      <c r="MVY5" s="68"/>
      <c r="MVZ5" s="68"/>
      <c r="MWA5" s="68"/>
      <c r="MWB5" s="68"/>
      <c r="MWC5" s="68"/>
      <c r="MWD5" s="68"/>
      <c r="MWE5" s="68"/>
      <c r="MWF5" s="68"/>
      <c r="MWG5" s="68"/>
      <c r="MWH5" s="68"/>
      <c r="MWI5" s="68"/>
      <c r="MWJ5" s="68"/>
      <c r="MWK5" s="68"/>
      <c r="MWL5" s="68"/>
      <c r="MWM5" s="68"/>
      <c r="MWN5" s="68"/>
      <c r="MWO5" s="68"/>
      <c r="MWP5" s="68"/>
      <c r="MWQ5" s="68"/>
      <c r="MWR5" s="68"/>
      <c r="MWS5" s="68"/>
      <c r="MWT5" s="68"/>
      <c r="MWU5" s="68"/>
      <c r="MWV5" s="68"/>
      <c r="MWW5" s="68"/>
      <c r="MWX5" s="68"/>
      <c r="MWY5" s="68"/>
      <c r="MWZ5" s="68"/>
      <c r="MXA5" s="68"/>
      <c r="MXB5" s="68"/>
      <c r="MXC5" s="68"/>
      <c r="MXD5" s="68"/>
      <c r="MXE5" s="68"/>
      <c r="MXF5" s="68"/>
      <c r="MXG5" s="68"/>
      <c r="MXH5" s="68"/>
      <c r="MXI5" s="68"/>
      <c r="MXJ5" s="68"/>
      <c r="MXK5" s="68"/>
      <c r="MXL5" s="68"/>
      <c r="MXM5" s="68"/>
      <c r="MXN5" s="68"/>
      <c r="MXO5" s="68"/>
      <c r="MXP5" s="68"/>
      <c r="MXQ5" s="68"/>
      <c r="MXR5" s="68"/>
      <c r="MXS5" s="68"/>
      <c r="MXT5" s="68"/>
      <c r="MXU5" s="68"/>
      <c r="MXV5" s="68"/>
      <c r="MXW5" s="68"/>
      <c r="MXX5" s="68"/>
      <c r="MXY5" s="68"/>
      <c r="MXZ5" s="68"/>
      <c r="MYA5" s="68"/>
      <c r="MYB5" s="68"/>
      <c r="MYC5" s="68"/>
      <c r="MYD5" s="68"/>
      <c r="MYE5" s="68"/>
      <c r="MYF5" s="68"/>
      <c r="MYG5" s="68"/>
      <c r="MYH5" s="68"/>
      <c r="MYI5" s="68"/>
      <c r="MYJ5" s="68"/>
      <c r="MYK5" s="68"/>
      <c r="MYL5" s="68"/>
      <c r="MYM5" s="68"/>
      <c r="MYN5" s="68"/>
      <c r="MYO5" s="68"/>
      <c r="MYP5" s="68"/>
      <c r="MYQ5" s="68"/>
      <c r="MYR5" s="68"/>
      <c r="MYS5" s="68"/>
      <c r="MYT5" s="68"/>
      <c r="MYU5" s="68"/>
      <c r="MYV5" s="68"/>
      <c r="MYW5" s="68"/>
      <c r="MYX5" s="68"/>
      <c r="MYY5" s="68"/>
      <c r="MYZ5" s="68"/>
      <c r="MZA5" s="68"/>
      <c r="MZB5" s="68"/>
      <c r="MZC5" s="68"/>
      <c r="MZD5" s="68"/>
      <c r="MZE5" s="68"/>
      <c r="MZF5" s="68"/>
      <c r="MZG5" s="68"/>
      <c r="MZH5" s="68"/>
      <c r="MZI5" s="68"/>
      <c r="MZJ5" s="68"/>
      <c r="MZK5" s="68"/>
      <c r="MZL5" s="68"/>
      <c r="MZM5" s="68"/>
      <c r="MZN5" s="68"/>
      <c r="MZO5" s="68"/>
      <c r="MZP5" s="68"/>
      <c r="MZQ5" s="68"/>
      <c r="MZR5" s="68"/>
      <c r="MZS5" s="68"/>
      <c r="MZT5" s="68"/>
      <c r="MZU5" s="68"/>
      <c r="MZV5" s="68"/>
      <c r="MZW5" s="68"/>
      <c r="MZX5" s="68"/>
      <c r="MZY5" s="68"/>
      <c r="MZZ5" s="68"/>
      <c r="NAA5" s="68"/>
      <c r="NAB5" s="68"/>
      <c r="NAC5" s="68"/>
      <c r="NAD5" s="68"/>
      <c r="NAE5" s="68"/>
      <c r="NAF5" s="68"/>
      <c r="NAG5" s="68"/>
      <c r="NAH5" s="68"/>
      <c r="NAI5" s="68"/>
      <c r="NAJ5" s="68"/>
      <c r="NAK5" s="68"/>
      <c r="NAL5" s="68"/>
      <c r="NAM5" s="68"/>
      <c r="NAN5" s="68"/>
      <c r="NAO5" s="68"/>
      <c r="NAP5" s="68"/>
      <c r="NAQ5" s="68"/>
      <c r="NAR5" s="68"/>
      <c r="NAS5" s="68"/>
      <c r="NAT5" s="68"/>
      <c r="NAU5" s="68"/>
      <c r="NAV5" s="68"/>
      <c r="NAW5" s="68"/>
      <c r="NAX5" s="68"/>
      <c r="NAY5" s="68"/>
      <c r="NAZ5" s="68"/>
      <c r="NBA5" s="68"/>
      <c r="NBB5" s="68"/>
      <c r="NBC5" s="68"/>
      <c r="NBD5" s="68"/>
      <c r="NBE5" s="68"/>
      <c r="NBF5" s="68"/>
      <c r="NBG5" s="68"/>
      <c r="NBH5" s="68"/>
      <c r="NBI5" s="68"/>
      <c r="NBJ5" s="68"/>
      <c r="NBK5" s="68"/>
      <c r="NBL5" s="68"/>
      <c r="NBM5" s="68"/>
      <c r="NBN5" s="68"/>
      <c r="NBO5" s="68"/>
      <c r="NBP5" s="68"/>
      <c r="NBQ5" s="68"/>
      <c r="NBR5" s="68"/>
      <c r="NBS5" s="68"/>
      <c r="NBT5" s="68"/>
      <c r="NBU5" s="68"/>
      <c r="NBV5" s="68"/>
      <c r="NBW5" s="68"/>
      <c r="NBX5" s="68"/>
      <c r="NBY5" s="68"/>
      <c r="NBZ5" s="68"/>
      <c r="NCA5" s="68"/>
      <c r="NCB5" s="68"/>
      <c r="NCC5" s="68"/>
      <c r="NCD5" s="68"/>
      <c r="NCE5" s="68"/>
      <c r="NCF5" s="68"/>
      <c r="NCG5" s="68"/>
      <c r="NCH5" s="68"/>
      <c r="NCI5" s="68"/>
      <c r="NCJ5" s="68"/>
      <c r="NCK5" s="68"/>
      <c r="NCL5" s="68"/>
      <c r="NCM5" s="68"/>
      <c r="NCN5" s="68"/>
      <c r="NCO5" s="68"/>
      <c r="NCP5" s="68"/>
      <c r="NCQ5" s="68"/>
      <c r="NCR5" s="68"/>
      <c r="NCS5" s="68"/>
      <c r="NCT5" s="68"/>
      <c r="NCU5" s="68"/>
      <c r="NCV5" s="68"/>
      <c r="NCW5" s="68"/>
      <c r="NCX5" s="68"/>
      <c r="NCY5" s="68"/>
      <c r="NCZ5" s="68"/>
      <c r="NDA5" s="68"/>
      <c r="NDB5" s="68"/>
      <c r="NDC5" s="68"/>
      <c r="NDD5" s="68"/>
      <c r="NDE5" s="68"/>
      <c r="NDF5" s="68"/>
      <c r="NDG5" s="68"/>
      <c r="NDH5" s="68"/>
      <c r="NDI5" s="68"/>
      <c r="NDJ5" s="68"/>
      <c r="NDK5" s="68"/>
      <c r="NDL5" s="68"/>
      <c r="NDM5" s="68"/>
      <c r="NDN5" s="68"/>
      <c r="NDO5" s="68"/>
      <c r="NDP5" s="68"/>
      <c r="NDQ5" s="68"/>
      <c r="NDR5" s="68"/>
      <c r="NDS5" s="68"/>
      <c r="NDT5" s="68"/>
      <c r="NDU5" s="68"/>
      <c r="NDV5" s="68"/>
      <c r="NDW5" s="68"/>
      <c r="NDX5" s="68"/>
      <c r="NDY5" s="68"/>
      <c r="NDZ5" s="68"/>
      <c r="NEA5" s="68"/>
      <c r="NEB5" s="68"/>
      <c r="NEC5" s="68"/>
      <c r="NED5" s="68"/>
      <c r="NEE5" s="68"/>
      <c r="NEF5" s="68"/>
      <c r="NEG5" s="68"/>
      <c r="NEH5" s="68"/>
      <c r="NEI5" s="68"/>
      <c r="NEJ5" s="68"/>
      <c r="NEK5" s="68"/>
      <c r="NEL5" s="68"/>
      <c r="NEM5" s="68"/>
      <c r="NEN5" s="68"/>
      <c r="NEO5" s="68"/>
      <c r="NEP5" s="68"/>
      <c r="NEQ5" s="68"/>
      <c r="NER5" s="68"/>
      <c r="NES5" s="68"/>
      <c r="NET5" s="68"/>
      <c r="NEU5" s="68"/>
      <c r="NEV5" s="68"/>
      <c r="NEW5" s="68"/>
      <c r="NEX5" s="68"/>
      <c r="NEY5" s="68"/>
      <c r="NEZ5" s="68"/>
      <c r="NFA5" s="68"/>
      <c r="NFB5" s="68"/>
      <c r="NFC5" s="68"/>
      <c r="NFD5" s="68"/>
      <c r="NFE5" s="68"/>
      <c r="NFF5" s="68"/>
      <c r="NFG5" s="68"/>
      <c r="NFH5" s="68"/>
      <c r="NFI5" s="68"/>
      <c r="NFJ5" s="68"/>
      <c r="NFK5" s="68"/>
      <c r="NFL5" s="68"/>
      <c r="NFM5" s="68"/>
      <c r="NFN5" s="68"/>
      <c r="NFO5" s="68"/>
      <c r="NFP5" s="68"/>
      <c r="NFQ5" s="68"/>
      <c r="NFR5" s="68"/>
      <c r="NFS5" s="68"/>
      <c r="NFT5" s="68"/>
      <c r="NFU5" s="68"/>
      <c r="NFV5" s="68"/>
      <c r="NFW5" s="68"/>
      <c r="NFX5" s="68"/>
      <c r="NFY5" s="68"/>
      <c r="NFZ5" s="68"/>
      <c r="NGA5" s="68"/>
      <c r="NGB5" s="68"/>
      <c r="NGC5" s="68"/>
      <c r="NGD5" s="68"/>
      <c r="NGE5" s="68"/>
      <c r="NGF5" s="68"/>
      <c r="NGG5" s="68"/>
      <c r="NGH5" s="68"/>
      <c r="NGI5" s="68"/>
      <c r="NGJ5" s="68"/>
      <c r="NGK5" s="68"/>
      <c r="NGL5" s="68"/>
      <c r="NGM5" s="68"/>
      <c r="NGN5" s="68"/>
      <c r="NGO5" s="68"/>
      <c r="NGP5" s="68"/>
      <c r="NGQ5" s="68"/>
      <c r="NGR5" s="68"/>
      <c r="NGS5" s="68"/>
      <c r="NGT5" s="68"/>
      <c r="NGU5" s="68"/>
      <c r="NGV5" s="68"/>
      <c r="NGW5" s="68"/>
      <c r="NGX5" s="68"/>
      <c r="NGY5" s="68"/>
      <c r="NGZ5" s="68"/>
      <c r="NHA5" s="68"/>
      <c r="NHB5" s="68"/>
      <c r="NHC5" s="68"/>
      <c r="NHD5" s="68"/>
      <c r="NHE5" s="68"/>
      <c r="NHF5" s="68"/>
      <c r="NHG5" s="68"/>
      <c r="NHH5" s="68"/>
      <c r="NHI5" s="68"/>
      <c r="NHJ5" s="68"/>
      <c r="NHK5" s="68"/>
      <c r="NHL5" s="68"/>
      <c r="NHM5" s="68"/>
      <c r="NHN5" s="68"/>
      <c r="NHO5" s="68"/>
      <c r="NHP5" s="68"/>
      <c r="NHQ5" s="68"/>
      <c r="NHR5" s="68"/>
      <c r="NHS5" s="68"/>
      <c r="NHT5" s="68"/>
      <c r="NHU5" s="68"/>
      <c r="NHV5" s="68"/>
      <c r="NHW5" s="68"/>
      <c r="NHX5" s="68"/>
      <c r="NHY5" s="68"/>
      <c r="NHZ5" s="68"/>
      <c r="NIA5" s="68"/>
      <c r="NIB5" s="68"/>
      <c r="NIC5" s="68"/>
      <c r="NID5" s="68"/>
      <c r="NIE5" s="68"/>
      <c r="NIF5" s="68"/>
      <c r="NIG5" s="68"/>
      <c r="NIH5" s="68"/>
      <c r="NII5" s="68"/>
      <c r="NIJ5" s="68"/>
      <c r="NIK5" s="68"/>
      <c r="NIL5" s="68"/>
      <c r="NIM5" s="68"/>
      <c r="NIN5" s="68"/>
      <c r="NIO5" s="68"/>
      <c r="NIP5" s="68"/>
      <c r="NIQ5" s="68"/>
      <c r="NIR5" s="68"/>
      <c r="NIS5" s="68"/>
      <c r="NIT5" s="68"/>
      <c r="NIU5" s="68"/>
      <c r="NIV5" s="68"/>
      <c r="NIW5" s="68"/>
      <c r="NIX5" s="68"/>
      <c r="NIY5" s="68"/>
      <c r="NIZ5" s="68"/>
      <c r="NJA5" s="68"/>
      <c r="NJB5" s="68"/>
      <c r="NJC5" s="68"/>
      <c r="NJD5" s="68"/>
      <c r="NJE5" s="68"/>
      <c r="NJF5" s="68"/>
      <c r="NJG5" s="68"/>
      <c r="NJH5" s="68"/>
      <c r="NJI5" s="68"/>
      <c r="NJJ5" s="68"/>
      <c r="NJK5" s="68"/>
      <c r="NJL5" s="68"/>
      <c r="NJM5" s="68"/>
      <c r="NJN5" s="68"/>
      <c r="NJO5" s="68"/>
      <c r="NJP5" s="68"/>
      <c r="NJQ5" s="68"/>
      <c r="NJR5" s="68"/>
      <c r="NJS5" s="68"/>
      <c r="NJT5" s="68"/>
      <c r="NJU5" s="68"/>
      <c r="NJV5" s="68"/>
      <c r="NJW5" s="68"/>
      <c r="NJX5" s="68"/>
      <c r="NJY5" s="68"/>
      <c r="NJZ5" s="68"/>
      <c r="NKA5" s="68"/>
      <c r="NKB5" s="68"/>
      <c r="NKC5" s="68"/>
      <c r="NKD5" s="68"/>
      <c r="NKE5" s="68"/>
      <c r="NKF5" s="68"/>
      <c r="NKG5" s="68"/>
      <c r="NKH5" s="68"/>
      <c r="NKI5" s="68"/>
      <c r="NKJ5" s="68"/>
      <c r="NKK5" s="68"/>
      <c r="NKL5" s="68"/>
      <c r="NKM5" s="68"/>
      <c r="NKN5" s="68"/>
      <c r="NKO5" s="68"/>
      <c r="NKP5" s="68"/>
      <c r="NKQ5" s="68"/>
      <c r="NKR5" s="68"/>
      <c r="NKS5" s="68"/>
      <c r="NKT5" s="68"/>
      <c r="NKU5" s="68"/>
      <c r="NKV5" s="68"/>
      <c r="NKW5" s="68"/>
      <c r="NKX5" s="68"/>
      <c r="NKY5" s="68"/>
      <c r="NKZ5" s="68"/>
      <c r="NLA5" s="68"/>
      <c r="NLB5" s="68"/>
      <c r="NLC5" s="68"/>
      <c r="NLD5" s="68"/>
      <c r="NLE5" s="68"/>
      <c r="NLF5" s="68"/>
      <c r="NLG5" s="68"/>
      <c r="NLH5" s="68"/>
      <c r="NLI5" s="68"/>
      <c r="NLJ5" s="68"/>
      <c r="NLK5" s="68"/>
      <c r="NLL5" s="68"/>
      <c r="NLM5" s="68"/>
      <c r="NLN5" s="68"/>
      <c r="NLO5" s="68"/>
      <c r="NLP5" s="68"/>
      <c r="NLQ5" s="68"/>
      <c r="NLR5" s="68"/>
      <c r="NLS5" s="68"/>
      <c r="NLT5" s="68"/>
      <c r="NLU5" s="68"/>
      <c r="NLV5" s="68"/>
      <c r="NLW5" s="68"/>
      <c r="NLX5" s="68"/>
      <c r="NLY5" s="68"/>
      <c r="NLZ5" s="68"/>
      <c r="NMA5" s="68"/>
      <c r="NMB5" s="68"/>
      <c r="NMC5" s="68"/>
      <c r="NMD5" s="68"/>
      <c r="NME5" s="68"/>
      <c r="NMF5" s="68"/>
      <c r="NMG5" s="68"/>
      <c r="NMH5" s="68"/>
      <c r="NMI5" s="68"/>
      <c r="NMJ5" s="68"/>
      <c r="NMK5" s="68"/>
      <c r="NML5" s="68"/>
      <c r="NMM5" s="68"/>
      <c r="NMN5" s="68"/>
      <c r="NMO5" s="68"/>
      <c r="NMP5" s="68"/>
      <c r="NMQ5" s="68"/>
      <c r="NMR5" s="68"/>
      <c r="NMS5" s="68"/>
      <c r="NMT5" s="68"/>
      <c r="NMU5" s="68"/>
      <c r="NMV5" s="68"/>
      <c r="NMW5" s="68"/>
      <c r="NMX5" s="68"/>
      <c r="NMY5" s="68"/>
      <c r="NMZ5" s="68"/>
      <c r="NNA5" s="68"/>
      <c r="NNB5" s="68"/>
      <c r="NNC5" s="68"/>
      <c r="NND5" s="68"/>
      <c r="NNE5" s="68"/>
      <c r="NNF5" s="68"/>
      <c r="NNG5" s="68"/>
      <c r="NNH5" s="68"/>
      <c r="NNI5" s="68"/>
      <c r="NNJ5" s="68"/>
      <c r="NNK5" s="68"/>
      <c r="NNL5" s="68"/>
      <c r="NNM5" s="68"/>
      <c r="NNN5" s="68"/>
      <c r="NNO5" s="68"/>
      <c r="NNP5" s="68"/>
      <c r="NNQ5" s="68"/>
      <c r="NNR5" s="68"/>
      <c r="NNS5" s="68"/>
      <c r="NNT5" s="68"/>
      <c r="NNU5" s="68"/>
      <c r="NNV5" s="68"/>
      <c r="NNW5" s="68"/>
      <c r="NNX5" s="68"/>
      <c r="NNY5" s="68"/>
      <c r="NNZ5" s="68"/>
      <c r="NOA5" s="68"/>
      <c r="NOB5" s="68"/>
      <c r="NOC5" s="68"/>
      <c r="NOD5" s="68"/>
      <c r="NOE5" s="68"/>
      <c r="NOF5" s="68"/>
      <c r="NOG5" s="68"/>
      <c r="NOH5" s="68"/>
      <c r="NOI5" s="68"/>
      <c r="NOJ5" s="68"/>
      <c r="NOK5" s="68"/>
      <c r="NOL5" s="68"/>
      <c r="NOM5" s="68"/>
      <c r="NON5" s="68"/>
      <c r="NOO5" s="68"/>
      <c r="NOP5" s="68"/>
      <c r="NOQ5" s="68"/>
      <c r="NOR5" s="68"/>
      <c r="NOS5" s="68"/>
      <c r="NOT5" s="68"/>
      <c r="NOU5" s="68"/>
      <c r="NOV5" s="68"/>
      <c r="NOW5" s="68"/>
      <c r="NOX5" s="68"/>
      <c r="NOY5" s="68"/>
      <c r="NOZ5" s="68"/>
      <c r="NPA5" s="68"/>
      <c r="NPB5" s="68"/>
      <c r="NPC5" s="68"/>
      <c r="NPD5" s="68"/>
      <c r="NPE5" s="68"/>
      <c r="NPF5" s="68"/>
      <c r="NPG5" s="68"/>
      <c r="NPH5" s="68"/>
      <c r="NPI5" s="68"/>
      <c r="NPJ5" s="68"/>
      <c r="NPK5" s="68"/>
      <c r="NPL5" s="68"/>
      <c r="NPM5" s="68"/>
      <c r="NPN5" s="68"/>
      <c r="NPO5" s="68"/>
      <c r="NPP5" s="68"/>
      <c r="NPQ5" s="68"/>
      <c r="NPR5" s="68"/>
      <c r="NPS5" s="68"/>
      <c r="NPT5" s="68"/>
      <c r="NPU5" s="68"/>
      <c r="NPV5" s="68"/>
      <c r="NPW5" s="68"/>
      <c r="NPX5" s="68"/>
      <c r="NPY5" s="68"/>
      <c r="NPZ5" s="68"/>
      <c r="NQA5" s="68"/>
      <c r="NQB5" s="68"/>
      <c r="NQC5" s="68"/>
      <c r="NQD5" s="68"/>
      <c r="NQE5" s="68"/>
      <c r="NQF5" s="68"/>
      <c r="NQG5" s="68"/>
      <c r="NQH5" s="68"/>
      <c r="NQI5" s="68"/>
      <c r="NQJ5" s="68"/>
      <c r="NQK5" s="68"/>
      <c r="NQL5" s="68"/>
      <c r="NQM5" s="68"/>
      <c r="NQN5" s="68"/>
      <c r="NQO5" s="68"/>
      <c r="NQP5" s="68"/>
      <c r="NQQ5" s="68"/>
      <c r="NQR5" s="68"/>
      <c r="NQS5" s="68"/>
      <c r="NQT5" s="68"/>
      <c r="NQU5" s="68"/>
      <c r="NQV5" s="68"/>
      <c r="NQW5" s="68"/>
      <c r="NQX5" s="68"/>
      <c r="NQY5" s="68"/>
      <c r="NQZ5" s="68"/>
      <c r="NRA5" s="68"/>
      <c r="NRB5" s="68"/>
      <c r="NRC5" s="68"/>
      <c r="NRD5" s="68"/>
      <c r="NRE5" s="68"/>
      <c r="NRF5" s="68"/>
      <c r="NRG5" s="68"/>
      <c r="NRH5" s="68"/>
      <c r="NRI5" s="68"/>
      <c r="NRJ5" s="68"/>
      <c r="NRK5" s="68"/>
      <c r="NRL5" s="68"/>
      <c r="NRM5" s="68"/>
      <c r="NRN5" s="68"/>
      <c r="NRO5" s="68"/>
      <c r="NRP5" s="68"/>
      <c r="NRQ5" s="68"/>
      <c r="NRR5" s="68"/>
      <c r="NRS5" s="68"/>
      <c r="NRT5" s="68"/>
      <c r="NRU5" s="68"/>
      <c r="NRV5" s="68"/>
      <c r="NRW5" s="68"/>
      <c r="NRX5" s="68"/>
      <c r="NRY5" s="68"/>
      <c r="NRZ5" s="68"/>
      <c r="NSA5" s="68"/>
      <c r="NSB5" s="68"/>
      <c r="NSC5" s="68"/>
      <c r="NSD5" s="68"/>
      <c r="NSE5" s="68"/>
      <c r="NSF5" s="68"/>
      <c r="NSG5" s="68"/>
      <c r="NSH5" s="68"/>
      <c r="NSI5" s="68"/>
      <c r="NSJ5" s="68"/>
      <c r="NSK5" s="68"/>
      <c r="NSL5" s="68"/>
      <c r="NSM5" s="68"/>
      <c r="NSN5" s="68"/>
      <c r="NSO5" s="68"/>
      <c r="NSP5" s="68"/>
      <c r="NSQ5" s="68"/>
      <c r="NSR5" s="68"/>
      <c r="NSS5" s="68"/>
      <c r="NST5" s="68"/>
      <c r="NSU5" s="68"/>
      <c r="NSV5" s="68"/>
      <c r="NSW5" s="68"/>
      <c r="NSX5" s="68"/>
      <c r="NSY5" s="68"/>
      <c r="NSZ5" s="68"/>
      <c r="NTA5" s="68"/>
      <c r="NTB5" s="68"/>
      <c r="NTC5" s="68"/>
      <c r="NTD5" s="68"/>
      <c r="NTE5" s="68"/>
      <c r="NTF5" s="68"/>
      <c r="NTG5" s="68"/>
      <c r="NTH5" s="68"/>
      <c r="NTI5" s="68"/>
      <c r="NTJ5" s="68"/>
      <c r="NTK5" s="68"/>
      <c r="NTL5" s="68"/>
      <c r="NTM5" s="68"/>
      <c r="NTN5" s="68"/>
      <c r="NTO5" s="68"/>
      <c r="NTP5" s="68"/>
      <c r="NTQ5" s="68"/>
      <c r="NTR5" s="68"/>
      <c r="NTS5" s="68"/>
      <c r="NTT5" s="68"/>
      <c r="NTU5" s="68"/>
      <c r="NTV5" s="68"/>
      <c r="NTW5" s="68"/>
      <c r="NTX5" s="68"/>
      <c r="NTY5" s="68"/>
      <c r="NTZ5" s="68"/>
      <c r="NUA5" s="68"/>
      <c r="NUB5" s="68"/>
      <c r="NUC5" s="68"/>
      <c r="NUD5" s="68"/>
      <c r="NUE5" s="68"/>
      <c r="NUF5" s="68"/>
      <c r="NUG5" s="68"/>
      <c r="NUH5" s="68"/>
      <c r="NUI5" s="68"/>
      <c r="NUJ5" s="68"/>
      <c r="NUK5" s="68"/>
      <c r="NUL5" s="68"/>
      <c r="NUM5" s="68"/>
      <c r="NUN5" s="68"/>
      <c r="NUO5" s="68"/>
      <c r="NUP5" s="68"/>
      <c r="NUQ5" s="68"/>
      <c r="NUR5" s="68"/>
      <c r="NUS5" s="68"/>
      <c r="NUT5" s="68"/>
      <c r="NUU5" s="68"/>
      <c r="NUV5" s="68"/>
      <c r="NUW5" s="68"/>
      <c r="NUX5" s="68"/>
      <c r="NUY5" s="68"/>
      <c r="NUZ5" s="68"/>
      <c r="NVA5" s="68"/>
      <c r="NVB5" s="68"/>
      <c r="NVC5" s="68"/>
      <c r="NVD5" s="68"/>
      <c r="NVE5" s="68"/>
      <c r="NVF5" s="68"/>
      <c r="NVG5" s="68"/>
      <c r="NVH5" s="68"/>
      <c r="NVI5" s="68"/>
      <c r="NVJ5" s="68"/>
      <c r="NVK5" s="68"/>
      <c r="NVL5" s="68"/>
      <c r="NVM5" s="68"/>
      <c r="NVN5" s="68"/>
      <c r="NVO5" s="68"/>
      <c r="NVP5" s="68"/>
      <c r="NVQ5" s="68"/>
      <c r="NVR5" s="68"/>
      <c r="NVS5" s="68"/>
      <c r="NVT5" s="68"/>
      <c r="NVU5" s="68"/>
      <c r="NVV5" s="68"/>
      <c r="NVW5" s="68"/>
      <c r="NVX5" s="68"/>
      <c r="NVY5" s="68"/>
      <c r="NVZ5" s="68"/>
      <c r="NWA5" s="68"/>
      <c r="NWB5" s="68"/>
      <c r="NWC5" s="68"/>
      <c r="NWD5" s="68"/>
      <c r="NWE5" s="68"/>
      <c r="NWF5" s="68"/>
      <c r="NWG5" s="68"/>
      <c r="NWH5" s="68"/>
      <c r="NWI5" s="68"/>
      <c r="NWJ5" s="68"/>
      <c r="NWK5" s="68"/>
      <c r="NWL5" s="68"/>
      <c r="NWM5" s="68"/>
      <c r="NWN5" s="68"/>
      <c r="NWO5" s="68"/>
      <c r="NWP5" s="68"/>
      <c r="NWQ5" s="68"/>
      <c r="NWR5" s="68"/>
      <c r="NWS5" s="68"/>
      <c r="NWT5" s="68"/>
      <c r="NWU5" s="68"/>
      <c r="NWV5" s="68"/>
      <c r="NWW5" s="68"/>
      <c r="NWX5" s="68"/>
      <c r="NWY5" s="68"/>
      <c r="NWZ5" s="68"/>
      <c r="NXA5" s="68"/>
      <c r="NXB5" s="68"/>
      <c r="NXC5" s="68"/>
      <c r="NXD5" s="68"/>
      <c r="NXE5" s="68"/>
      <c r="NXF5" s="68"/>
      <c r="NXG5" s="68"/>
      <c r="NXH5" s="68"/>
      <c r="NXI5" s="68"/>
      <c r="NXJ5" s="68"/>
      <c r="NXK5" s="68"/>
      <c r="NXL5" s="68"/>
      <c r="NXM5" s="68"/>
      <c r="NXN5" s="68"/>
      <c r="NXO5" s="68"/>
      <c r="NXP5" s="68"/>
      <c r="NXQ5" s="68"/>
      <c r="NXR5" s="68"/>
      <c r="NXS5" s="68"/>
      <c r="NXT5" s="68"/>
      <c r="NXU5" s="68"/>
      <c r="NXV5" s="68"/>
      <c r="NXW5" s="68"/>
      <c r="NXX5" s="68"/>
      <c r="NXY5" s="68"/>
      <c r="NXZ5" s="68"/>
      <c r="NYA5" s="68"/>
      <c r="NYB5" s="68"/>
      <c r="NYC5" s="68"/>
      <c r="NYD5" s="68"/>
      <c r="NYE5" s="68"/>
      <c r="NYF5" s="68"/>
      <c r="NYG5" s="68"/>
      <c r="NYH5" s="68"/>
      <c r="NYI5" s="68"/>
      <c r="NYJ5" s="68"/>
      <c r="NYK5" s="68"/>
      <c r="NYL5" s="68"/>
      <c r="NYM5" s="68"/>
      <c r="NYN5" s="68"/>
      <c r="NYO5" s="68"/>
      <c r="NYP5" s="68"/>
      <c r="NYQ5" s="68"/>
      <c r="NYR5" s="68"/>
      <c r="NYS5" s="68"/>
      <c r="NYT5" s="68"/>
      <c r="NYU5" s="68"/>
      <c r="NYV5" s="68"/>
      <c r="NYW5" s="68"/>
      <c r="NYX5" s="68"/>
      <c r="NYY5" s="68"/>
      <c r="NYZ5" s="68"/>
      <c r="NZA5" s="68"/>
      <c r="NZB5" s="68"/>
      <c r="NZC5" s="68"/>
      <c r="NZD5" s="68"/>
      <c r="NZE5" s="68"/>
      <c r="NZF5" s="68"/>
      <c r="NZG5" s="68"/>
      <c r="NZH5" s="68"/>
      <c r="NZI5" s="68"/>
      <c r="NZJ5" s="68"/>
      <c r="NZK5" s="68"/>
      <c r="NZL5" s="68"/>
      <c r="NZM5" s="68"/>
      <c r="NZN5" s="68"/>
      <c r="NZO5" s="68"/>
      <c r="NZP5" s="68"/>
      <c r="NZQ5" s="68"/>
      <c r="NZR5" s="68"/>
      <c r="NZS5" s="68"/>
      <c r="NZT5" s="68"/>
      <c r="NZU5" s="68"/>
      <c r="NZV5" s="68"/>
      <c r="NZW5" s="68"/>
      <c r="NZX5" s="68"/>
      <c r="NZY5" s="68"/>
      <c r="NZZ5" s="68"/>
      <c r="OAA5" s="68"/>
      <c r="OAB5" s="68"/>
      <c r="OAC5" s="68"/>
      <c r="OAD5" s="68"/>
      <c r="OAE5" s="68"/>
      <c r="OAF5" s="68"/>
      <c r="OAG5" s="68"/>
      <c r="OAH5" s="68"/>
      <c r="OAI5" s="68"/>
      <c r="OAJ5" s="68"/>
      <c r="OAK5" s="68"/>
      <c r="OAL5" s="68"/>
      <c r="OAM5" s="68"/>
      <c r="OAN5" s="68"/>
      <c r="OAO5" s="68"/>
      <c r="OAP5" s="68"/>
      <c r="OAQ5" s="68"/>
      <c r="OAR5" s="68"/>
      <c r="OAS5" s="68"/>
      <c r="OAT5" s="68"/>
      <c r="OAU5" s="68"/>
      <c r="OAV5" s="68"/>
      <c r="OAW5" s="68"/>
      <c r="OAX5" s="68"/>
      <c r="OAY5" s="68"/>
      <c r="OAZ5" s="68"/>
      <c r="OBA5" s="68"/>
      <c r="OBB5" s="68"/>
      <c r="OBC5" s="68"/>
      <c r="OBD5" s="68"/>
      <c r="OBE5" s="68"/>
      <c r="OBF5" s="68"/>
      <c r="OBG5" s="68"/>
      <c r="OBH5" s="68"/>
      <c r="OBI5" s="68"/>
      <c r="OBJ5" s="68"/>
      <c r="OBK5" s="68"/>
      <c r="OBL5" s="68"/>
      <c r="OBM5" s="68"/>
      <c r="OBN5" s="68"/>
      <c r="OBO5" s="68"/>
      <c r="OBP5" s="68"/>
      <c r="OBQ5" s="68"/>
      <c r="OBR5" s="68"/>
      <c r="OBS5" s="68"/>
      <c r="OBT5" s="68"/>
      <c r="OBU5" s="68"/>
      <c r="OBV5" s="68"/>
      <c r="OBW5" s="68"/>
      <c r="OBX5" s="68"/>
      <c r="OBY5" s="68"/>
      <c r="OBZ5" s="68"/>
      <c r="OCA5" s="68"/>
      <c r="OCB5" s="68"/>
      <c r="OCC5" s="68"/>
      <c r="OCD5" s="68"/>
      <c r="OCE5" s="68"/>
      <c r="OCF5" s="68"/>
      <c r="OCG5" s="68"/>
      <c r="OCH5" s="68"/>
      <c r="OCI5" s="68"/>
      <c r="OCJ5" s="68"/>
      <c r="OCK5" s="68"/>
      <c r="OCL5" s="68"/>
      <c r="OCM5" s="68"/>
      <c r="OCN5" s="68"/>
      <c r="OCO5" s="68"/>
      <c r="OCP5" s="68"/>
      <c r="OCQ5" s="68"/>
      <c r="OCR5" s="68"/>
      <c r="OCS5" s="68"/>
      <c r="OCT5" s="68"/>
      <c r="OCU5" s="68"/>
      <c r="OCV5" s="68"/>
      <c r="OCW5" s="68"/>
      <c r="OCX5" s="68"/>
      <c r="OCY5" s="68"/>
      <c r="OCZ5" s="68"/>
      <c r="ODA5" s="68"/>
      <c r="ODB5" s="68"/>
      <c r="ODC5" s="68"/>
      <c r="ODD5" s="68"/>
      <c r="ODE5" s="68"/>
      <c r="ODF5" s="68"/>
      <c r="ODG5" s="68"/>
      <c r="ODH5" s="68"/>
      <c r="ODI5" s="68"/>
      <c r="ODJ5" s="68"/>
      <c r="ODK5" s="68"/>
      <c r="ODL5" s="68"/>
      <c r="ODM5" s="68"/>
      <c r="ODN5" s="68"/>
      <c r="ODO5" s="68"/>
      <c r="ODP5" s="68"/>
      <c r="ODQ5" s="68"/>
      <c r="ODR5" s="68"/>
      <c r="ODS5" s="68"/>
      <c r="ODT5" s="68"/>
      <c r="ODU5" s="68"/>
      <c r="ODV5" s="68"/>
      <c r="ODW5" s="68"/>
      <c r="ODX5" s="68"/>
      <c r="ODY5" s="68"/>
      <c r="ODZ5" s="68"/>
      <c r="OEA5" s="68"/>
      <c r="OEB5" s="68"/>
      <c r="OEC5" s="68"/>
      <c r="OED5" s="68"/>
      <c r="OEE5" s="68"/>
      <c r="OEF5" s="68"/>
      <c r="OEG5" s="68"/>
      <c r="OEH5" s="68"/>
      <c r="OEI5" s="68"/>
      <c r="OEJ5" s="68"/>
      <c r="OEK5" s="68"/>
      <c r="OEL5" s="68"/>
      <c r="OEM5" s="68"/>
      <c r="OEN5" s="68"/>
      <c r="OEO5" s="68"/>
      <c r="OEP5" s="68"/>
      <c r="OEQ5" s="68"/>
      <c r="OER5" s="68"/>
      <c r="OES5" s="68"/>
      <c r="OET5" s="68"/>
      <c r="OEU5" s="68"/>
      <c r="OEV5" s="68"/>
      <c r="OEW5" s="68"/>
      <c r="OEX5" s="68"/>
      <c r="OEY5" s="68"/>
      <c r="OEZ5" s="68"/>
      <c r="OFA5" s="68"/>
      <c r="OFB5" s="68"/>
      <c r="OFC5" s="68"/>
      <c r="OFD5" s="68"/>
      <c r="OFE5" s="68"/>
      <c r="OFF5" s="68"/>
      <c r="OFG5" s="68"/>
      <c r="OFH5" s="68"/>
      <c r="OFI5" s="68"/>
      <c r="OFJ5" s="68"/>
      <c r="OFK5" s="68"/>
      <c r="OFL5" s="68"/>
      <c r="OFM5" s="68"/>
      <c r="OFN5" s="68"/>
      <c r="OFO5" s="68"/>
      <c r="OFP5" s="68"/>
      <c r="OFQ5" s="68"/>
      <c r="OFR5" s="68"/>
      <c r="OFS5" s="68"/>
      <c r="OFT5" s="68"/>
      <c r="OFU5" s="68"/>
      <c r="OFV5" s="68"/>
      <c r="OFW5" s="68"/>
      <c r="OFX5" s="68"/>
      <c r="OFY5" s="68"/>
      <c r="OFZ5" s="68"/>
      <c r="OGA5" s="68"/>
      <c r="OGB5" s="68"/>
      <c r="OGC5" s="68"/>
      <c r="OGD5" s="68"/>
      <c r="OGE5" s="68"/>
      <c r="OGF5" s="68"/>
      <c r="OGG5" s="68"/>
      <c r="OGH5" s="68"/>
      <c r="OGI5" s="68"/>
      <c r="OGJ5" s="68"/>
      <c r="OGK5" s="68"/>
      <c r="OGL5" s="68"/>
      <c r="OGM5" s="68"/>
      <c r="OGN5" s="68"/>
      <c r="OGO5" s="68"/>
      <c r="OGP5" s="68"/>
      <c r="OGQ5" s="68"/>
      <c r="OGR5" s="68"/>
      <c r="OGS5" s="68"/>
      <c r="OGT5" s="68"/>
      <c r="OGU5" s="68"/>
      <c r="OGV5" s="68"/>
      <c r="OGW5" s="68"/>
      <c r="OGX5" s="68"/>
      <c r="OGY5" s="68"/>
      <c r="OGZ5" s="68"/>
      <c r="OHA5" s="68"/>
      <c r="OHB5" s="68"/>
      <c r="OHC5" s="68"/>
      <c r="OHD5" s="68"/>
      <c r="OHE5" s="68"/>
      <c r="OHF5" s="68"/>
      <c r="OHG5" s="68"/>
      <c r="OHH5" s="68"/>
      <c r="OHI5" s="68"/>
      <c r="OHJ5" s="68"/>
      <c r="OHK5" s="68"/>
      <c r="OHL5" s="68"/>
      <c r="OHM5" s="68"/>
      <c r="OHN5" s="68"/>
      <c r="OHO5" s="68"/>
      <c r="OHP5" s="68"/>
      <c r="OHQ5" s="68"/>
      <c r="OHR5" s="68"/>
      <c r="OHS5" s="68"/>
      <c r="OHT5" s="68"/>
      <c r="OHU5" s="68"/>
      <c r="OHV5" s="68"/>
      <c r="OHW5" s="68"/>
      <c r="OHX5" s="68"/>
      <c r="OHY5" s="68"/>
      <c r="OHZ5" s="68"/>
      <c r="OIA5" s="68"/>
      <c r="OIB5" s="68"/>
      <c r="OIC5" s="68"/>
      <c r="OID5" s="68"/>
      <c r="OIE5" s="68"/>
      <c r="OIF5" s="68"/>
      <c r="OIG5" s="68"/>
      <c r="OIH5" s="68"/>
      <c r="OII5" s="68"/>
      <c r="OIJ5" s="68"/>
      <c r="OIK5" s="68"/>
      <c r="OIL5" s="68"/>
      <c r="OIM5" s="68"/>
      <c r="OIN5" s="68"/>
      <c r="OIO5" s="68"/>
      <c r="OIP5" s="68"/>
      <c r="OIQ5" s="68"/>
      <c r="OIR5" s="68"/>
      <c r="OIS5" s="68"/>
      <c r="OIT5" s="68"/>
      <c r="OIU5" s="68"/>
      <c r="OIV5" s="68"/>
      <c r="OIW5" s="68"/>
      <c r="OIX5" s="68"/>
      <c r="OIY5" s="68"/>
      <c r="OIZ5" s="68"/>
      <c r="OJA5" s="68"/>
      <c r="OJB5" s="68"/>
      <c r="OJC5" s="68"/>
      <c r="OJD5" s="68"/>
      <c r="OJE5" s="68"/>
      <c r="OJF5" s="68"/>
      <c r="OJG5" s="68"/>
      <c r="OJH5" s="68"/>
      <c r="OJI5" s="68"/>
      <c r="OJJ5" s="68"/>
      <c r="OJK5" s="68"/>
      <c r="OJL5" s="68"/>
      <c r="OJM5" s="68"/>
      <c r="OJN5" s="68"/>
      <c r="OJO5" s="68"/>
      <c r="OJP5" s="68"/>
      <c r="OJQ5" s="68"/>
      <c r="OJR5" s="68"/>
      <c r="OJS5" s="68"/>
      <c r="OJT5" s="68"/>
      <c r="OJU5" s="68"/>
      <c r="OJV5" s="68"/>
      <c r="OJW5" s="68"/>
      <c r="OJX5" s="68"/>
      <c r="OJY5" s="68"/>
      <c r="OJZ5" s="68"/>
      <c r="OKA5" s="68"/>
      <c r="OKB5" s="68"/>
      <c r="OKC5" s="68"/>
      <c r="OKD5" s="68"/>
      <c r="OKE5" s="68"/>
      <c r="OKF5" s="68"/>
      <c r="OKG5" s="68"/>
      <c r="OKH5" s="68"/>
      <c r="OKI5" s="68"/>
      <c r="OKJ5" s="68"/>
      <c r="OKK5" s="68"/>
      <c r="OKL5" s="68"/>
      <c r="OKM5" s="68"/>
      <c r="OKN5" s="68"/>
      <c r="OKO5" s="68"/>
      <c r="OKP5" s="68"/>
      <c r="OKQ5" s="68"/>
      <c r="OKR5" s="68"/>
      <c r="OKS5" s="68"/>
      <c r="OKT5" s="68"/>
      <c r="OKU5" s="68"/>
      <c r="OKV5" s="68"/>
      <c r="OKW5" s="68"/>
      <c r="OKX5" s="68"/>
      <c r="OKY5" s="68"/>
      <c r="OKZ5" s="68"/>
      <c r="OLA5" s="68"/>
      <c r="OLB5" s="68"/>
      <c r="OLC5" s="68"/>
      <c r="OLD5" s="68"/>
      <c r="OLE5" s="68"/>
      <c r="OLF5" s="68"/>
      <c r="OLG5" s="68"/>
      <c r="OLH5" s="68"/>
      <c r="OLI5" s="68"/>
      <c r="OLJ5" s="68"/>
      <c r="OLK5" s="68"/>
      <c r="OLL5" s="68"/>
      <c r="OLM5" s="68"/>
      <c r="OLN5" s="68"/>
      <c r="OLO5" s="68"/>
      <c r="OLP5" s="68"/>
      <c r="OLQ5" s="68"/>
      <c r="OLR5" s="68"/>
      <c r="OLS5" s="68"/>
      <c r="OLT5" s="68"/>
      <c r="OLU5" s="68"/>
      <c r="OLV5" s="68"/>
      <c r="OLW5" s="68"/>
      <c r="OLX5" s="68"/>
      <c r="OLY5" s="68"/>
      <c r="OLZ5" s="68"/>
      <c r="OMA5" s="68"/>
      <c r="OMB5" s="68"/>
      <c r="OMC5" s="68"/>
      <c r="OMD5" s="68"/>
      <c r="OME5" s="68"/>
      <c r="OMF5" s="68"/>
      <c r="OMG5" s="68"/>
      <c r="OMH5" s="68"/>
      <c r="OMI5" s="68"/>
      <c r="OMJ5" s="68"/>
      <c r="OMK5" s="68"/>
      <c r="OML5" s="68"/>
      <c r="OMM5" s="68"/>
      <c r="OMN5" s="68"/>
      <c r="OMO5" s="68"/>
      <c r="OMP5" s="68"/>
      <c r="OMQ5" s="68"/>
      <c r="OMR5" s="68"/>
      <c r="OMS5" s="68"/>
      <c r="OMT5" s="68"/>
      <c r="OMU5" s="68"/>
      <c r="OMV5" s="68"/>
      <c r="OMW5" s="68"/>
      <c r="OMX5" s="68"/>
      <c r="OMY5" s="68"/>
      <c r="OMZ5" s="68"/>
      <c r="ONA5" s="68"/>
      <c r="ONB5" s="68"/>
      <c r="ONC5" s="68"/>
      <c r="OND5" s="68"/>
      <c r="ONE5" s="68"/>
      <c r="ONF5" s="68"/>
      <c r="ONG5" s="68"/>
      <c r="ONH5" s="68"/>
      <c r="ONI5" s="68"/>
      <c r="ONJ5" s="68"/>
      <c r="ONK5" s="68"/>
      <c r="ONL5" s="68"/>
      <c r="ONM5" s="68"/>
      <c r="ONN5" s="68"/>
      <c r="ONO5" s="68"/>
      <c r="ONP5" s="68"/>
      <c r="ONQ5" s="68"/>
      <c r="ONR5" s="68"/>
      <c r="ONS5" s="68"/>
      <c r="ONT5" s="68"/>
      <c r="ONU5" s="68"/>
      <c r="ONV5" s="68"/>
      <c r="ONW5" s="68"/>
      <c r="ONX5" s="68"/>
      <c r="ONY5" s="68"/>
      <c r="ONZ5" s="68"/>
      <c r="OOA5" s="68"/>
      <c r="OOB5" s="68"/>
      <c r="OOC5" s="68"/>
      <c r="OOD5" s="68"/>
      <c r="OOE5" s="68"/>
      <c r="OOF5" s="68"/>
      <c r="OOG5" s="68"/>
      <c r="OOH5" s="68"/>
      <c r="OOI5" s="68"/>
      <c r="OOJ5" s="68"/>
      <c r="OOK5" s="68"/>
      <c r="OOL5" s="68"/>
      <c r="OOM5" s="68"/>
      <c r="OON5" s="68"/>
      <c r="OOO5" s="68"/>
      <c r="OOP5" s="68"/>
      <c r="OOQ5" s="68"/>
      <c r="OOR5" s="68"/>
      <c r="OOS5" s="68"/>
      <c r="OOT5" s="68"/>
      <c r="OOU5" s="68"/>
      <c r="OOV5" s="68"/>
      <c r="OOW5" s="68"/>
      <c r="OOX5" s="68"/>
      <c r="OOY5" s="68"/>
      <c r="OOZ5" s="68"/>
      <c r="OPA5" s="68"/>
      <c r="OPB5" s="68"/>
      <c r="OPC5" s="68"/>
      <c r="OPD5" s="68"/>
      <c r="OPE5" s="68"/>
      <c r="OPF5" s="68"/>
      <c r="OPG5" s="68"/>
      <c r="OPH5" s="68"/>
      <c r="OPI5" s="68"/>
      <c r="OPJ5" s="68"/>
      <c r="OPK5" s="68"/>
      <c r="OPL5" s="68"/>
      <c r="OPM5" s="68"/>
      <c r="OPN5" s="68"/>
      <c r="OPO5" s="68"/>
      <c r="OPP5" s="68"/>
      <c r="OPQ5" s="68"/>
      <c r="OPR5" s="68"/>
      <c r="OPS5" s="68"/>
      <c r="OPT5" s="68"/>
      <c r="OPU5" s="68"/>
      <c r="OPV5" s="68"/>
      <c r="OPW5" s="68"/>
      <c r="OPX5" s="68"/>
      <c r="OPY5" s="68"/>
      <c r="OPZ5" s="68"/>
      <c r="OQA5" s="68"/>
      <c r="OQB5" s="68"/>
      <c r="OQC5" s="68"/>
      <c r="OQD5" s="68"/>
      <c r="OQE5" s="68"/>
      <c r="OQF5" s="68"/>
      <c r="OQG5" s="68"/>
      <c r="OQH5" s="68"/>
      <c r="OQI5" s="68"/>
      <c r="OQJ5" s="68"/>
      <c r="OQK5" s="68"/>
      <c r="OQL5" s="68"/>
      <c r="OQM5" s="68"/>
      <c r="OQN5" s="68"/>
      <c r="OQO5" s="68"/>
      <c r="OQP5" s="68"/>
      <c r="OQQ5" s="68"/>
      <c r="OQR5" s="68"/>
      <c r="OQS5" s="68"/>
      <c r="OQT5" s="68"/>
      <c r="OQU5" s="68"/>
      <c r="OQV5" s="68"/>
      <c r="OQW5" s="68"/>
      <c r="OQX5" s="68"/>
      <c r="OQY5" s="68"/>
      <c r="OQZ5" s="68"/>
      <c r="ORA5" s="68"/>
      <c r="ORB5" s="68"/>
      <c r="ORC5" s="68"/>
      <c r="ORD5" s="68"/>
      <c r="ORE5" s="68"/>
      <c r="ORF5" s="68"/>
      <c r="ORG5" s="68"/>
      <c r="ORH5" s="68"/>
      <c r="ORI5" s="68"/>
      <c r="ORJ5" s="68"/>
      <c r="ORK5" s="68"/>
      <c r="ORL5" s="68"/>
      <c r="ORM5" s="68"/>
      <c r="ORN5" s="68"/>
      <c r="ORO5" s="68"/>
      <c r="ORP5" s="68"/>
      <c r="ORQ5" s="68"/>
      <c r="ORR5" s="68"/>
      <c r="ORS5" s="68"/>
      <c r="ORT5" s="68"/>
      <c r="ORU5" s="68"/>
      <c r="ORV5" s="68"/>
      <c r="ORW5" s="68"/>
      <c r="ORX5" s="68"/>
      <c r="ORY5" s="68"/>
      <c r="ORZ5" s="68"/>
      <c r="OSA5" s="68"/>
      <c r="OSB5" s="68"/>
      <c r="OSC5" s="68"/>
      <c r="OSD5" s="68"/>
      <c r="OSE5" s="68"/>
      <c r="OSF5" s="68"/>
      <c r="OSG5" s="68"/>
      <c r="OSH5" s="68"/>
      <c r="OSI5" s="68"/>
      <c r="OSJ5" s="68"/>
      <c r="OSK5" s="68"/>
      <c r="OSL5" s="68"/>
      <c r="OSM5" s="68"/>
      <c r="OSN5" s="68"/>
      <c r="OSO5" s="68"/>
      <c r="OSP5" s="68"/>
      <c r="OSQ5" s="68"/>
      <c r="OSR5" s="68"/>
      <c r="OSS5" s="68"/>
      <c r="OST5" s="68"/>
      <c r="OSU5" s="68"/>
      <c r="OSV5" s="68"/>
      <c r="OSW5" s="68"/>
      <c r="OSX5" s="68"/>
      <c r="OSY5" s="68"/>
      <c r="OSZ5" s="68"/>
      <c r="OTA5" s="68"/>
      <c r="OTB5" s="68"/>
      <c r="OTC5" s="68"/>
      <c r="OTD5" s="68"/>
      <c r="OTE5" s="68"/>
      <c r="OTF5" s="68"/>
      <c r="OTG5" s="68"/>
      <c r="OTH5" s="68"/>
      <c r="OTI5" s="68"/>
      <c r="OTJ5" s="68"/>
      <c r="OTK5" s="68"/>
      <c r="OTL5" s="68"/>
      <c r="OTM5" s="68"/>
      <c r="OTN5" s="68"/>
      <c r="OTO5" s="68"/>
      <c r="OTP5" s="68"/>
      <c r="OTQ5" s="68"/>
      <c r="OTR5" s="68"/>
      <c r="OTS5" s="68"/>
      <c r="OTT5" s="68"/>
      <c r="OTU5" s="68"/>
      <c r="OTV5" s="68"/>
      <c r="OTW5" s="68"/>
      <c r="OTX5" s="68"/>
      <c r="OTY5" s="68"/>
      <c r="OTZ5" s="68"/>
      <c r="OUA5" s="68"/>
      <c r="OUB5" s="68"/>
      <c r="OUC5" s="68"/>
      <c r="OUD5" s="68"/>
      <c r="OUE5" s="68"/>
      <c r="OUF5" s="68"/>
      <c r="OUG5" s="68"/>
      <c r="OUH5" s="68"/>
      <c r="OUI5" s="68"/>
      <c r="OUJ5" s="68"/>
      <c r="OUK5" s="68"/>
      <c r="OUL5" s="68"/>
      <c r="OUM5" s="68"/>
      <c r="OUN5" s="68"/>
      <c r="OUO5" s="68"/>
      <c r="OUP5" s="68"/>
      <c r="OUQ5" s="68"/>
      <c r="OUR5" s="68"/>
      <c r="OUS5" s="68"/>
      <c r="OUT5" s="68"/>
      <c r="OUU5" s="68"/>
      <c r="OUV5" s="68"/>
      <c r="OUW5" s="68"/>
      <c r="OUX5" s="68"/>
      <c r="OUY5" s="68"/>
      <c r="OUZ5" s="68"/>
      <c r="OVA5" s="68"/>
      <c r="OVB5" s="68"/>
      <c r="OVC5" s="68"/>
      <c r="OVD5" s="68"/>
      <c r="OVE5" s="68"/>
      <c r="OVF5" s="68"/>
      <c r="OVG5" s="68"/>
      <c r="OVH5" s="68"/>
      <c r="OVI5" s="68"/>
      <c r="OVJ5" s="68"/>
      <c r="OVK5" s="68"/>
      <c r="OVL5" s="68"/>
      <c r="OVM5" s="68"/>
      <c r="OVN5" s="68"/>
      <c r="OVO5" s="68"/>
      <c r="OVP5" s="68"/>
      <c r="OVQ5" s="68"/>
      <c r="OVR5" s="68"/>
      <c r="OVS5" s="68"/>
      <c r="OVT5" s="68"/>
      <c r="OVU5" s="68"/>
      <c r="OVV5" s="68"/>
      <c r="OVW5" s="68"/>
      <c r="OVX5" s="68"/>
      <c r="OVY5" s="68"/>
      <c r="OVZ5" s="68"/>
      <c r="OWA5" s="68"/>
      <c r="OWB5" s="68"/>
      <c r="OWC5" s="68"/>
      <c r="OWD5" s="68"/>
      <c r="OWE5" s="68"/>
      <c r="OWF5" s="68"/>
      <c r="OWG5" s="68"/>
      <c r="OWH5" s="68"/>
      <c r="OWI5" s="68"/>
      <c r="OWJ5" s="68"/>
      <c r="OWK5" s="68"/>
      <c r="OWL5" s="68"/>
      <c r="OWM5" s="68"/>
      <c r="OWN5" s="68"/>
      <c r="OWO5" s="68"/>
      <c r="OWP5" s="68"/>
      <c r="OWQ5" s="68"/>
      <c r="OWR5" s="68"/>
      <c r="OWS5" s="68"/>
      <c r="OWT5" s="68"/>
      <c r="OWU5" s="68"/>
      <c r="OWV5" s="68"/>
      <c r="OWW5" s="68"/>
      <c r="OWX5" s="68"/>
      <c r="OWY5" s="68"/>
      <c r="OWZ5" s="68"/>
      <c r="OXA5" s="68"/>
      <c r="OXB5" s="68"/>
      <c r="OXC5" s="68"/>
      <c r="OXD5" s="68"/>
      <c r="OXE5" s="68"/>
      <c r="OXF5" s="68"/>
      <c r="OXG5" s="68"/>
      <c r="OXH5" s="68"/>
      <c r="OXI5" s="68"/>
      <c r="OXJ5" s="68"/>
      <c r="OXK5" s="68"/>
      <c r="OXL5" s="68"/>
      <c r="OXM5" s="68"/>
      <c r="OXN5" s="68"/>
      <c r="OXO5" s="68"/>
      <c r="OXP5" s="68"/>
      <c r="OXQ5" s="68"/>
      <c r="OXR5" s="68"/>
      <c r="OXS5" s="68"/>
      <c r="OXT5" s="68"/>
      <c r="OXU5" s="68"/>
      <c r="OXV5" s="68"/>
      <c r="OXW5" s="68"/>
      <c r="OXX5" s="68"/>
      <c r="OXY5" s="68"/>
      <c r="OXZ5" s="68"/>
      <c r="OYA5" s="68"/>
      <c r="OYB5" s="68"/>
      <c r="OYC5" s="68"/>
      <c r="OYD5" s="68"/>
      <c r="OYE5" s="68"/>
      <c r="OYF5" s="68"/>
      <c r="OYG5" s="68"/>
      <c r="OYH5" s="68"/>
      <c r="OYI5" s="68"/>
      <c r="OYJ5" s="68"/>
      <c r="OYK5" s="68"/>
      <c r="OYL5" s="68"/>
      <c r="OYM5" s="68"/>
      <c r="OYN5" s="68"/>
      <c r="OYO5" s="68"/>
      <c r="OYP5" s="68"/>
      <c r="OYQ5" s="68"/>
      <c r="OYR5" s="68"/>
      <c r="OYS5" s="68"/>
      <c r="OYT5" s="68"/>
      <c r="OYU5" s="68"/>
      <c r="OYV5" s="68"/>
      <c r="OYW5" s="68"/>
      <c r="OYX5" s="68"/>
      <c r="OYY5" s="68"/>
      <c r="OYZ5" s="68"/>
      <c r="OZA5" s="68"/>
      <c r="OZB5" s="68"/>
      <c r="OZC5" s="68"/>
      <c r="OZD5" s="68"/>
      <c r="OZE5" s="68"/>
      <c r="OZF5" s="68"/>
      <c r="OZG5" s="68"/>
      <c r="OZH5" s="68"/>
      <c r="OZI5" s="68"/>
      <c r="OZJ5" s="68"/>
      <c r="OZK5" s="68"/>
      <c r="OZL5" s="68"/>
      <c r="OZM5" s="68"/>
      <c r="OZN5" s="68"/>
      <c r="OZO5" s="68"/>
      <c r="OZP5" s="68"/>
      <c r="OZQ5" s="68"/>
      <c r="OZR5" s="68"/>
      <c r="OZS5" s="68"/>
      <c r="OZT5" s="68"/>
      <c r="OZU5" s="68"/>
      <c r="OZV5" s="68"/>
      <c r="OZW5" s="68"/>
      <c r="OZX5" s="68"/>
      <c r="OZY5" s="68"/>
      <c r="OZZ5" s="68"/>
      <c r="PAA5" s="68"/>
      <c r="PAB5" s="68"/>
      <c r="PAC5" s="68"/>
      <c r="PAD5" s="68"/>
      <c r="PAE5" s="68"/>
      <c r="PAF5" s="68"/>
      <c r="PAG5" s="68"/>
      <c r="PAH5" s="68"/>
      <c r="PAI5" s="68"/>
      <c r="PAJ5" s="68"/>
      <c r="PAK5" s="68"/>
      <c r="PAL5" s="68"/>
      <c r="PAM5" s="68"/>
      <c r="PAN5" s="68"/>
      <c r="PAO5" s="68"/>
      <c r="PAP5" s="68"/>
      <c r="PAQ5" s="68"/>
      <c r="PAR5" s="68"/>
      <c r="PAS5" s="68"/>
      <c r="PAT5" s="68"/>
      <c r="PAU5" s="68"/>
      <c r="PAV5" s="68"/>
      <c r="PAW5" s="68"/>
      <c r="PAX5" s="68"/>
      <c r="PAY5" s="68"/>
      <c r="PAZ5" s="68"/>
      <c r="PBA5" s="68"/>
      <c r="PBB5" s="68"/>
      <c r="PBC5" s="68"/>
      <c r="PBD5" s="68"/>
      <c r="PBE5" s="68"/>
      <c r="PBF5" s="68"/>
      <c r="PBG5" s="68"/>
      <c r="PBH5" s="68"/>
      <c r="PBI5" s="68"/>
      <c r="PBJ5" s="68"/>
      <c r="PBK5" s="68"/>
      <c r="PBL5" s="68"/>
      <c r="PBM5" s="68"/>
      <c r="PBN5" s="68"/>
      <c r="PBO5" s="68"/>
      <c r="PBP5" s="68"/>
      <c r="PBQ5" s="68"/>
      <c r="PBR5" s="68"/>
      <c r="PBS5" s="68"/>
      <c r="PBT5" s="68"/>
      <c r="PBU5" s="68"/>
      <c r="PBV5" s="68"/>
      <c r="PBW5" s="68"/>
      <c r="PBX5" s="68"/>
      <c r="PBY5" s="68"/>
      <c r="PBZ5" s="68"/>
      <c r="PCA5" s="68"/>
      <c r="PCB5" s="68"/>
      <c r="PCC5" s="68"/>
      <c r="PCD5" s="68"/>
      <c r="PCE5" s="68"/>
      <c r="PCF5" s="68"/>
      <c r="PCG5" s="68"/>
      <c r="PCH5" s="68"/>
      <c r="PCI5" s="68"/>
      <c r="PCJ5" s="68"/>
      <c r="PCK5" s="68"/>
      <c r="PCL5" s="68"/>
      <c r="PCM5" s="68"/>
      <c r="PCN5" s="68"/>
      <c r="PCO5" s="68"/>
      <c r="PCP5" s="68"/>
      <c r="PCQ5" s="68"/>
      <c r="PCR5" s="68"/>
      <c r="PCS5" s="68"/>
      <c r="PCT5" s="68"/>
      <c r="PCU5" s="68"/>
      <c r="PCV5" s="68"/>
      <c r="PCW5" s="68"/>
      <c r="PCX5" s="68"/>
      <c r="PCY5" s="68"/>
      <c r="PCZ5" s="68"/>
      <c r="PDA5" s="68"/>
      <c r="PDB5" s="68"/>
      <c r="PDC5" s="68"/>
      <c r="PDD5" s="68"/>
      <c r="PDE5" s="68"/>
      <c r="PDF5" s="68"/>
      <c r="PDG5" s="68"/>
      <c r="PDH5" s="68"/>
      <c r="PDI5" s="68"/>
      <c r="PDJ5" s="68"/>
      <c r="PDK5" s="68"/>
      <c r="PDL5" s="68"/>
      <c r="PDM5" s="68"/>
      <c r="PDN5" s="68"/>
      <c r="PDO5" s="68"/>
      <c r="PDP5" s="68"/>
      <c r="PDQ5" s="68"/>
      <c r="PDR5" s="68"/>
      <c r="PDS5" s="68"/>
      <c r="PDT5" s="68"/>
      <c r="PDU5" s="68"/>
      <c r="PDV5" s="68"/>
      <c r="PDW5" s="68"/>
      <c r="PDX5" s="68"/>
      <c r="PDY5" s="68"/>
      <c r="PDZ5" s="68"/>
      <c r="PEA5" s="68"/>
      <c r="PEB5" s="68"/>
      <c r="PEC5" s="68"/>
      <c r="PED5" s="68"/>
      <c r="PEE5" s="68"/>
      <c r="PEF5" s="68"/>
      <c r="PEG5" s="68"/>
      <c r="PEH5" s="68"/>
      <c r="PEI5" s="68"/>
      <c r="PEJ5" s="68"/>
      <c r="PEK5" s="68"/>
      <c r="PEL5" s="68"/>
      <c r="PEM5" s="68"/>
      <c r="PEN5" s="68"/>
      <c r="PEO5" s="68"/>
      <c r="PEP5" s="68"/>
      <c r="PEQ5" s="68"/>
      <c r="PER5" s="68"/>
      <c r="PES5" s="68"/>
      <c r="PET5" s="68"/>
      <c r="PEU5" s="68"/>
      <c r="PEV5" s="68"/>
      <c r="PEW5" s="68"/>
      <c r="PEX5" s="68"/>
      <c r="PEY5" s="68"/>
      <c r="PEZ5" s="68"/>
      <c r="PFA5" s="68"/>
      <c r="PFB5" s="68"/>
      <c r="PFC5" s="68"/>
      <c r="PFD5" s="68"/>
      <c r="PFE5" s="68"/>
      <c r="PFF5" s="68"/>
      <c r="PFG5" s="68"/>
      <c r="PFH5" s="68"/>
      <c r="PFI5" s="68"/>
      <c r="PFJ5" s="68"/>
      <c r="PFK5" s="68"/>
      <c r="PFL5" s="68"/>
      <c r="PFM5" s="68"/>
      <c r="PFN5" s="68"/>
      <c r="PFO5" s="68"/>
      <c r="PFP5" s="68"/>
      <c r="PFQ5" s="68"/>
      <c r="PFR5" s="68"/>
      <c r="PFS5" s="68"/>
      <c r="PFT5" s="68"/>
      <c r="PFU5" s="68"/>
      <c r="PFV5" s="68"/>
      <c r="PFW5" s="68"/>
      <c r="PFX5" s="68"/>
      <c r="PFY5" s="68"/>
      <c r="PFZ5" s="68"/>
      <c r="PGA5" s="68"/>
      <c r="PGB5" s="68"/>
      <c r="PGC5" s="68"/>
      <c r="PGD5" s="68"/>
      <c r="PGE5" s="68"/>
      <c r="PGF5" s="68"/>
      <c r="PGG5" s="68"/>
      <c r="PGH5" s="68"/>
      <c r="PGI5" s="68"/>
      <c r="PGJ5" s="68"/>
      <c r="PGK5" s="68"/>
      <c r="PGL5" s="68"/>
      <c r="PGM5" s="68"/>
      <c r="PGN5" s="68"/>
      <c r="PGO5" s="68"/>
      <c r="PGP5" s="68"/>
      <c r="PGQ5" s="68"/>
      <c r="PGR5" s="68"/>
      <c r="PGS5" s="68"/>
      <c r="PGT5" s="68"/>
      <c r="PGU5" s="68"/>
      <c r="PGV5" s="68"/>
      <c r="PGW5" s="68"/>
      <c r="PGX5" s="68"/>
      <c r="PGY5" s="68"/>
      <c r="PGZ5" s="68"/>
      <c r="PHA5" s="68"/>
      <c r="PHB5" s="68"/>
      <c r="PHC5" s="68"/>
      <c r="PHD5" s="68"/>
      <c r="PHE5" s="68"/>
      <c r="PHF5" s="68"/>
      <c r="PHG5" s="68"/>
      <c r="PHH5" s="68"/>
      <c r="PHI5" s="68"/>
      <c r="PHJ5" s="68"/>
      <c r="PHK5" s="68"/>
      <c r="PHL5" s="68"/>
      <c r="PHM5" s="68"/>
      <c r="PHN5" s="68"/>
      <c r="PHO5" s="68"/>
      <c r="PHP5" s="68"/>
      <c r="PHQ5" s="68"/>
      <c r="PHR5" s="68"/>
      <c r="PHS5" s="68"/>
      <c r="PHT5" s="68"/>
      <c r="PHU5" s="68"/>
      <c r="PHV5" s="68"/>
      <c r="PHW5" s="68"/>
      <c r="PHX5" s="68"/>
      <c r="PHY5" s="68"/>
      <c r="PHZ5" s="68"/>
      <c r="PIA5" s="68"/>
      <c r="PIB5" s="68"/>
      <c r="PIC5" s="68"/>
      <c r="PID5" s="68"/>
      <c r="PIE5" s="68"/>
      <c r="PIF5" s="68"/>
      <c r="PIG5" s="68"/>
      <c r="PIH5" s="68"/>
      <c r="PII5" s="68"/>
      <c r="PIJ5" s="68"/>
      <c r="PIK5" s="68"/>
      <c r="PIL5" s="68"/>
      <c r="PIM5" s="68"/>
      <c r="PIN5" s="68"/>
      <c r="PIO5" s="68"/>
      <c r="PIP5" s="68"/>
      <c r="PIQ5" s="68"/>
      <c r="PIR5" s="68"/>
      <c r="PIS5" s="68"/>
      <c r="PIT5" s="68"/>
      <c r="PIU5" s="68"/>
      <c r="PIV5" s="68"/>
      <c r="PIW5" s="68"/>
      <c r="PIX5" s="68"/>
      <c r="PIY5" s="68"/>
      <c r="PIZ5" s="68"/>
      <c r="PJA5" s="68"/>
      <c r="PJB5" s="68"/>
      <c r="PJC5" s="68"/>
      <c r="PJD5" s="68"/>
      <c r="PJE5" s="68"/>
      <c r="PJF5" s="68"/>
      <c r="PJG5" s="68"/>
      <c r="PJH5" s="68"/>
      <c r="PJI5" s="68"/>
      <c r="PJJ5" s="68"/>
      <c r="PJK5" s="68"/>
      <c r="PJL5" s="68"/>
      <c r="PJM5" s="68"/>
      <c r="PJN5" s="68"/>
      <c r="PJO5" s="68"/>
      <c r="PJP5" s="68"/>
      <c r="PJQ5" s="68"/>
      <c r="PJR5" s="68"/>
      <c r="PJS5" s="68"/>
      <c r="PJT5" s="68"/>
      <c r="PJU5" s="68"/>
      <c r="PJV5" s="68"/>
      <c r="PJW5" s="68"/>
      <c r="PJX5" s="68"/>
      <c r="PJY5" s="68"/>
      <c r="PJZ5" s="68"/>
      <c r="PKA5" s="68"/>
      <c r="PKB5" s="68"/>
      <c r="PKC5" s="68"/>
      <c r="PKD5" s="68"/>
      <c r="PKE5" s="68"/>
      <c r="PKF5" s="68"/>
      <c r="PKG5" s="68"/>
      <c r="PKH5" s="68"/>
      <c r="PKI5" s="68"/>
      <c r="PKJ5" s="68"/>
      <c r="PKK5" s="68"/>
      <c r="PKL5" s="68"/>
      <c r="PKM5" s="68"/>
      <c r="PKN5" s="68"/>
      <c r="PKO5" s="68"/>
      <c r="PKP5" s="68"/>
      <c r="PKQ5" s="68"/>
      <c r="PKR5" s="68"/>
      <c r="PKS5" s="68"/>
      <c r="PKT5" s="68"/>
      <c r="PKU5" s="68"/>
      <c r="PKV5" s="68"/>
      <c r="PKW5" s="68"/>
      <c r="PKX5" s="68"/>
      <c r="PKY5" s="68"/>
      <c r="PKZ5" s="68"/>
      <c r="PLA5" s="68"/>
      <c r="PLB5" s="68"/>
      <c r="PLC5" s="68"/>
      <c r="PLD5" s="68"/>
      <c r="PLE5" s="68"/>
      <c r="PLF5" s="68"/>
      <c r="PLG5" s="68"/>
      <c r="PLH5" s="68"/>
      <c r="PLI5" s="68"/>
      <c r="PLJ5" s="68"/>
      <c r="PLK5" s="68"/>
      <c r="PLL5" s="68"/>
      <c r="PLM5" s="68"/>
      <c r="PLN5" s="68"/>
      <c r="PLO5" s="68"/>
      <c r="PLP5" s="68"/>
      <c r="PLQ5" s="68"/>
      <c r="PLR5" s="68"/>
      <c r="PLS5" s="68"/>
      <c r="PLT5" s="68"/>
      <c r="PLU5" s="68"/>
      <c r="PLV5" s="68"/>
      <c r="PLW5" s="68"/>
      <c r="PLX5" s="68"/>
      <c r="PLY5" s="68"/>
      <c r="PLZ5" s="68"/>
      <c r="PMA5" s="68"/>
      <c r="PMB5" s="68"/>
      <c r="PMC5" s="68"/>
      <c r="PMD5" s="68"/>
      <c r="PME5" s="68"/>
      <c r="PMF5" s="68"/>
      <c r="PMG5" s="68"/>
      <c r="PMH5" s="68"/>
      <c r="PMI5" s="68"/>
      <c r="PMJ5" s="68"/>
      <c r="PMK5" s="68"/>
      <c r="PML5" s="68"/>
      <c r="PMM5" s="68"/>
      <c r="PMN5" s="68"/>
      <c r="PMO5" s="68"/>
      <c r="PMP5" s="68"/>
      <c r="PMQ5" s="68"/>
      <c r="PMR5" s="68"/>
      <c r="PMS5" s="68"/>
      <c r="PMT5" s="68"/>
      <c r="PMU5" s="68"/>
      <c r="PMV5" s="68"/>
      <c r="PMW5" s="68"/>
      <c r="PMX5" s="68"/>
      <c r="PMY5" s="68"/>
      <c r="PMZ5" s="68"/>
      <c r="PNA5" s="68"/>
      <c r="PNB5" s="68"/>
      <c r="PNC5" s="68"/>
      <c r="PND5" s="68"/>
      <c r="PNE5" s="68"/>
      <c r="PNF5" s="68"/>
      <c r="PNG5" s="68"/>
      <c r="PNH5" s="68"/>
      <c r="PNI5" s="68"/>
      <c r="PNJ5" s="68"/>
      <c r="PNK5" s="68"/>
      <c r="PNL5" s="68"/>
      <c r="PNM5" s="68"/>
      <c r="PNN5" s="68"/>
      <c r="PNO5" s="68"/>
      <c r="PNP5" s="68"/>
      <c r="PNQ5" s="68"/>
      <c r="PNR5" s="68"/>
      <c r="PNS5" s="68"/>
      <c r="PNT5" s="68"/>
      <c r="PNU5" s="68"/>
      <c r="PNV5" s="68"/>
      <c r="PNW5" s="68"/>
      <c r="PNX5" s="68"/>
      <c r="PNY5" s="68"/>
      <c r="PNZ5" s="68"/>
      <c r="POA5" s="68"/>
      <c r="POB5" s="68"/>
      <c r="POC5" s="68"/>
      <c r="POD5" s="68"/>
      <c r="POE5" s="68"/>
      <c r="POF5" s="68"/>
      <c r="POG5" s="68"/>
      <c r="POH5" s="68"/>
      <c r="POI5" s="68"/>
      <c r="POJ5" s="68"/>
      <c r="POK5" s="68"/>
      <c r="POL5" s="68"/>
      <c r="POM5" s="68"/>
      <c r="PON5" s="68"/>
      <c r="POO5" s="68"/>
      <c r="POP5" s="68"/>
      <c r="POQ5" s="68"/>
      <c r="POR5" s="68"/>
      <c r="POS5" s="68"/>
      <c r="POT5" s="68"/>
      <c r="POU5" s="68"/>
      <c r="POV5" s="68"/>
      <c r="POW5" s="68"/>
      <c r="POX5" s="68"/>
      <c r="POY5" s="68"/>
      <c r="POZ5" s="68"/>
      <c r="PPA5" s="68"/>
      <c r="PPB5" s="68"/>
      <c r="PPC5" s="68"/>
      <c r="PPD5" s="68"/>
      <c r="PPE5" s="68"/>
      <c r="PPF5" s="68"/>
      <c r="PPG5" s="68"/>
      <c r="PPH5" s="68"/>
      <c r="PPI5" s="68"/>
      <c r="PPJ5" s="68"/>
      <c r="PPK5" s="68"/>
      <c r="PPL5" s="68"/>
      <c r="PPM5" s="68"/>
      <c r="PPN5" s="68"/>
      <c r="PPO5" s="68"/>
      <c r="PPP5" s="68"/>
      <c r="PPQ5" s="68"/>
      <c r="PPR5" s="68"/>
      <c r="PPS5" s="68"/>
      <c r="PPT5" s="68"/>
      <c r="PPU5" s="68"/>
      <c r="PPV5" s="68"/>
      <c r="PPW5" s="68"/>
      <c r="PPX5" s="68"/>
      <c r="PPY5" s="68"/>
      <c r="PPZ5" s="68"/>
      <c r="PQA5" s="68"/>
      <c r="PQB5" s="68"/>
      <c r="PQC5" s="68"/>
      <c r="PQD5" s="68"/>
      <c r="PQE5" s="68"/>
      <c r="PQF5" s="68"/>
      <c r="PQG5" s="68"/>
      <c r="PQH5" s="68"/>
      <c r="PQI5" s="68"/>
      <c r="PQJ5" s="68"/>
      <c r="PQK5" s="68"/>
      <c r="PQL5" s="68"/>
      <c r="PQM5" s="68"/>
      <c r="PQN5" s="68"/>
      <c r="PQO5" s="68"/>
      <c r="PQP5" s="68"/>
      <c r="PQQ5" s="68"/>
      <c r="PQR5" s="68"/>
      <c r="PQS5" s="68"/>
      <c r="PQT5" s="68"/>
      <c r="PQU5" s="68"/>
      <c r="PQV5" s="68"/>
      <c r="PQW5" s="68"/>
      <c r="PQX5" s="68"/>
      <c r="PQY5" s="68"/>
      <c r="PQZ5" s="68"/>
      <c r="PRA5" s="68"/>
      <c r="PRB5" s="68"/>
      <c r="PRC5" s="68"/>
      <c r="PRD5" s="68"/>
      <c r="PRE5" s="68"/>
      <c r="PRF5" s="68"/>
      <c r="PRG5" s="68"/>
      <c r="PRH5" s="68"/>
      <c r="PRI5" s="68"/>
      <c r="PRJ5" s="68"/>
      <c r="PRK5" s="68"/>
      <c r="PRL5" s="68"/>
      <c r="PRM5" s="68"/>
      <c r="PRN5" s="68"/>
      <c r="PRO5" s="68"/>
      <c r="PRP5" s="68"/>
      <c r="PRQ5" s="68"/>
      <c r="PRR5" s="68"/>
      <c r="PRS5" s="68"/>
      <c r="PRT5" s="68"/>
      <c r="PRU5" s="68"/>
      <c r="PRV5" s="68"/>
      <c r="PRW5" s="68"/>
      <c r="PRX5" s="68"/>
      <c r="PRY5" s="68"/>
      <c r="PRZ5" s="68"/>
      <c r="PSA5" s="68"/>
      <c r="PSB5" s="68"/>
      <c r="PSC5" s="68"/>
      <c r="PSD5" s="68"/>
      <c r="PSE5" s="68"/>
      <c r="PSF5" s="68"/>
      <c r="PSG5" s="68"/>
      <c r="PSH5" s="68"/>
      <c r="PSI5" s="68"/>
      <c r="PSJ5" s="68"/>
      <c r="PSK5" s="68"/>
      <c r="PSL5" s="68"/>
      <c r="PSM5" s="68"/>
      <c r="PSN5" s="68"/>
      <c r="PSO5" s="68"/>
      <c r="PSP5" s="68"/>
      <c r="PSQ5" s="68"/>
      <c r="PSR5" s="68"/>
      <c r="PSS5" s="68"/>
      <c r="PST5" s="68"/>
      <c r="PSU5" s="68"/>
      <c r="PSV5" s="68"/>
      <c r="PSW5" s="68"/>
      <c r="PSX5" s="68"/>
      <c r="PSY5" s="68"/>
      <c r="PSZ5" s="68"/>
      <c r="PTA5" s="68"/>
      <c r="PTB5" s="68"/>
      <c r="PTC5" s="68"/>
      <c r="PTD5" s="68"/>
      <c r="PTE5" s="68"/>
      <c r="PTF5" s="68"/>
      <c r="PTG5" s="68"/>
      <c r="PTH5" s="68"/>
      <c r="PTI5" s="68"/>
      <c r="PTJ5" s="68"/>
      <c r="PTK5" s="68"/>
      <c r="PTL5" s="68"/>
      <c r="PTM5" s="68"/>
      <c r="PTN5" s="68"/>
      <c r="PTO5" s="68"/>
      <c r="PTP5" s="68"/>
      <c r="PTQ5" s="68"/>
      <c r="PTR5" s="68"/>
      <c r="PTS5" s="68"/>
      <c r="PTT5" s="68"/>
      <c r="PTU5" s="68"/>
      <c r="PTV5" s="68"/>
      <c r="PTW5" s="68"/>
      <c r="PTX5" s="68"/>
      <c r="PTY5" s="68"/>
      <c r="PTZ5" s="68"/>
      <c r="PUA5" s="68"/>
      <c r="PUB5" s="68"/>
      <c r="PUC5" s="68"/>
      <c r="PUD5" s="68"/>
      <c r="PUE5" s="68"/>
      <c r="PUF5" s="68"/>
      <c r="PUG5" s="68"/>
      <c r="PUH5" s="68"/>
      <c r="PUI5" s="68"/>
      <c r="PUJ5" s="68"/>
      <c r="PUK5" s="68"/>
      <c r="PUL5" s="68"/>
      <c r="PUM5" s="68"/>
      <c r="PUN5" s="68"/>
      <c r="PUO5" s="68"/>
      <c r="PUP5" s="68"/>
      <c r="PUQ5" s="68"/>
      <c r="PUR5" s="68"/>
      <c r="PUS5" s="68"/>
      <c r="PUT5" s="68"/>
      <c r="PUU5" s="68"/>
      <c r="PUV5" s="68"/>
      <c r="PUW5" s="68"/>
      <c r="PUX5" s="68"/>
      <c r="PUY5" s="68"/>
      <c r="PUZ5" s="68"/>
      <c r="PVA5" s="68"/>
      <c r="PVB5" s="68"/>
      <c r="PVC5" s="68"/>
      <c r="PVD5" s="68"/>
      <c r="PVE5" s="68"/>
      <c r="PVF5" s="68"/>
      <c r="PVG5" s="68"/>
      <c r="PVH5" s="68"/>
      <c r="PVI5" s="68"/>
      <c r="PVJ5" s="68"/>
      <c r="PVK5" s="68"/>
      <c r="PVL5" s="68"/>
      <c r="PVM5" s="68"/>
      <c r="PVN5" s="68"/>
      <c r="PVO5" s="68"/>
      <c r="PVP5" s="68"/>
      <c r="PVQ5" s="68"/>
      <c r="PVR5" s="68"/>
      <c r="PVS5" s="68"/>
      <c r="PVT5" s="68"/>
      <c r="PVU5" s="68"/>
      <c r="PVV5" s="68"/>
      <c r="PVW5" s="68"/>
      <c r="PVX5" s="68"/>
      <c r="PVY5" s="68"/>
      <c r="PVZ5" s="68"/>
      <c r="PWA5" s="68"/>
      <c r="PWB5" s="68"/>
      <c r="PWC5" s="68"/>
      <c r="PWD5" s="68"/>
      <c r="PWE5" s="68"/>
      <c r="PWF5" s="68"/>
      <c r="PWG5" s="68"/>
      <c r="PWH5" s="68"/>
      <c r="PWI5" s="68"/>
      <c r="PWJ5" s="68"/>
      <c r="PWK5" s="68"/>
      <c r="PWL5" s="68"/>
      <c r="PWM5" s="68"/>
      <c r="PWN5" s="68"/>
      <c r="PWO5" s="68"/>
      <c r="PWP5" s="68"/>
      <c r="PWQ5" s="68"/>
      <c r="PWR5" s="68"/>
      <c r="PWS5" s="68"/>
      <c r="PWT5" s="68"/>
      <c r="PWU5" s="68"/>
      <c r="PWV5" s="68"/>
      <c r="PWW5" s="68"/>
      <c r="PWX5" s="68"/>
      <c r="PWY5" s="68"/>
      <c r="PWZ5" s="68"/>
      <c r="PXA5" s="68"/>
      <c r="PXB5" s="68"/>
      <c r="PXC5" s="68"/>
      <c r="PXD5" s="68"/>
      <c r="PXE5" s="68"/>
      <c r="PXF5" s="68"/>
      <c r="PXG5" s="68"/>
      <c r="PXH5" s="68"/>
      <c r="PXI5" s="68"/>
      <c r="PXJ5" s="68"/>
      <c r="PXK5" s="68"/>
      <c r="PXL5" s="68"/>
      <c r="PXM5" s="68"/>
      <c r="PXN5" s="68"/>
      <c r="PXO5" s="68"/>
      <c r="PXP5" s="68"/>
      <c r="PXQ5" s="68"/>
      <c r="PXR5" s="68"/>
      <c r="PXS5" s="68"/>
      <c r="PXT5" s="68"/>
      <c r="PXU5" s="68"/>
      <c r="PXV5" s="68"/>
      <c r="PXW5" s="68"/>
      <c r="PXX5" s="68"/>
      <c r="PXY5" s="68"/>
      <c r="PXZ5" s="68"/>
      <c r="PYA5" s="68"/>
      <c r="PYB5" s="68"/>
      <c r="PYC5" s="68"/>
      <c r="PYD5" s="68"/>
      <c r="PYE5" s="68"/>
      <c r="PYF5" s="68"/>
      <c r="PYG5" s="68"/>
      <c r="PYH5" s="68"/>
      <c r="PYI5" s="68"/>
      <c r="PYJ5" s="68"/>
      <c r="PYK5" s="68"/>
      <c r="PYL5" s="68"/>
      <c r="PYM5" s="68"/>
      <c r="PYN5" s="68"/>
      <c r="PYO5" s="68"/>
      <c r="PYP5" s="68"/>
      <c r="PYQ5" s="68"/>
      <c r="PYR5" s="68"/>
      <c r="PYS5" s="68"/>
      <c r="PYT5" s="68"/>
      <c r="PYU5" s="68"/>
      <c r="PYV5" s="68"/>
      <c r="PYW5" s="68"/>
      <c r="PYX5" s="68"/>
      <c r="PYY5" s="68"/>
      <c r="PYZ5" s="68"/>
      <c r="PZA5" s="68"/>
      <c r="PZB5" s="68"/>
      <c r="PZC5" s="68"/>
      <c r="PZD5" s="68"/>
      <c r="PZE5" s="68"/>
      <c r="PZF5" s="68"/>
      <c r="PZG5" s="68"/>
      <c r="PZH5" s="68"/>
      <c r="PZI5" s="68"/>
      <c r="PZJ5" s="68"/>
      <c r="PZK5" s="68"/>
      <c r="PZL5" s="68"/>
      <c r="PZM5" s="68"/>
      <c r="PZN5" s="68"/>
      <c r="PZO5" s="68"/>
      <c r="PZP5" s="68"/>
      <c r="PZQ5" s="68"/>
      <c r="PZR5" s="68"/>
      <c r="PZS5" s="68"/>
      <c r="PZT5" s="68"/>
      <c r="PZU5" s="68"/>
      <c r="PZV5" s="68"/>
      <c r="PZW5" s="68"/>
      <c r="PZX5" s="68"/>
      <c r="PZY5" s="68"/>
      <c r="PZZ5" s="68"/>
      <c r="QAA5" s="68"/>
      <c r="QAB5" s="68"/>
      <c r="QAC5" s="68"/>
      <c r="QAD5" s="68"/>
      <c r="QAE5" s="68"/>
      <c r="QAF5" s="68"/>
      <c r="QAG5" s="68"/>
      <c r="QAH5" s="68"/>
      <c r="QAI5" s="68"/>
      <c r="QAJ5" s="68"/>
      <c r="QAK5" s="68"/>
      <c r="QAL5" s="68"/>
      <c r="QAM5" s="68"/>
      <c r="QAN5" s="68"/>
      <c r="QAO5" s="68"/>
      <c r="QAP5" s="68"/>
      <c r="QAQ5" s="68"/>
      <c r="QAR5" s="68"/>
      <c r="QAS5" s="68"/>
      <c r="QAT5" s="68"/>
      <c r="QAU5" s="68"/>
      <c r="QAV5" s="68"/>
      <c r="QAW5" s="68"/>
      <c r="QAX5" s="68"/>
      <c r="QAY5" s="68"/>
      <c r="QAZ5" s="68"/>
      <c r="QBA5" s="68"/>
      <c r="QBB5" s="68"/>
      <c r="QBC5" s="68"/>
      <c r="QBD5" s="68"/>
      <c r="QBE5" s="68"/>
      <c r="QBF5" s="68"/>
      <c r="QBG5" s="68"/>
      <c r="QBH5" s="68"/>
      <c r="QBI5" s="68"/>
      <c r="QBJ5" s="68"/>
      <c r="QBK5" s="68"/>
      <c r="QBL5" s="68"/>
      <c r="QBM5" s="68"/>
      <c r="QBN5" s="68"/>
      <c r="QBO5" s="68"/>
      <c r="QBP5" s="68"/>
      <c r="QBQ5" s="68"/>
      <c r="QBR5" s="68"/>
      <c r="QBS5" s="68"/>
      <c r="QBT5" s="68"/>
      <c r="QBU5" s="68"/>
      <c r="QBV5" s="68"/>
      <c r="QBW5" s="68"/>
      <c r="QBX5" s="68"/>
      <c r="QBY5" s="68"/>
      <c r="QBZ5" s="68"/>
      <c r="QCA5" s="68"/>
      <c r="QCB5" s="68"/>
      <c r="QCC5" s="68"/>
      <c r="QCD5" s="68"/>
      <c r="QCE5" s="68"/>
      <c r="QCF5" s="68"/>
      <c r="QCG5" s="68"/>
      <c r="QCH5" s="68"/>
      <c r="QCI5" s="68"/>
      <c r="QCJ5" s="68"/>
      <c r="QCK5" s="68"/>
      <c r="QCL5" s="68"/>
      <c r="QCM5" s="68"/>
      <c r="QCN5" s="68"/>
      <c r="QCO5" s="68"/>
      <c r="QCP5" s="68"/>
      <c r="QCQ5" s="68"/>
      <c r="QCR5" s="68"/>
      <c r="QCS5" s="68"/>
      <c r="QCT5" s="68"/>
      <c r="QCU5" s="68"/>
      <c r="QCV5" s="68"/>
      <c r="QCW5" s="68"/>
      <c r="QCX5" s="68"/>
      <c r="QCY5" s="68"/>
      <c r="QCZ5" s="68"/>
      <c r="QDA5" s="68"/>
      <c r="QDB5" s="68"/>
      <c r="QDC5" s="68"/>
      <c r="QDD5" s="68"/>
      <c r="QDE5" s="68"/>
      <c r="QDF5" s="68"/>
      <c r="QDG5" s="68"/>
      <c r="QDH5" s="68"/>
      <c r="QDI5" s="68"/>
      <c r="QDJ5" s="68"/>
      <c r="QDK5" s="68"/>
      <c r="QDL5" s="68"/>
      <c r="QDM5" s="68"/>
      <c r="QDN5" s="68"/>
      <c r="QDO5" s="68"/>
      <c r="QDP5" s="68"/>
      <c r="QDQ5" s="68"/>
      <c r="QDR5" s="68"/>
      <c r="QDS5" s="68"/>
      <c r="QDT5" s="68"/>
      <c r="QDU5" s="68"/>
      <c r="QDV5" s="68"/>
      <c r="QDW5" s="68"/>
      <c r="QDX5" s="68"/>
      <c r="QDY5" s="68"/>
      <c r="QDZ5" s="68"/>
      <c r="QEA5" s="68"/>
      <c r="QEB5" s="68"/>
      <c r="QEC5" s="68"/>
      <c r="QED5" s="68"/>
      <c r="QEE5" s="68"/>
      <c r="QEF5" s="68"/>
      <c r="QEG5" s="68"/>
      <c r="QEH5" s="68"/>
      <c r="QEI5" s="68"/>
      <c r="QEJ5" s="68"/>
      <c r="QEK5" s="68"/>
      <c r="QEL5" s="68"/>
      <c r="QEM5" s="68"/>
      <c r="QEN5" s="68"/>
      <c r="QEO5" s="68"/>
      <c r="QEP5" s="68"/>
      <c r="QEQ5" s="68"/>
      <c r="QER5" s="68"/>
      <c r="QES5" s="68"/>
      <c r="QET5" s="68"/>
      <c r="QEU5" s="68"/>
      <c r="QEV5" s="68"/>
      <c r="QEW5" s="68"/>
      <c r="QEX5" s="68"/>
      <c r="QEY5" s="68"/>
      <c r="QEZ5" s="68"/>
      <c r="QFA5" s="68"/>
      <c r="QFB5" s="68"/>
      <c r="QFC5" s="68"/>
      <c r="QFD5" s="68"/>
      <c r="QFE5" s="68"/>
      <c r="QFF5" s="68"/>
      <c r="QFG5" s="68"/>
      <c r="QFH5" s="68"/>
      <c r="QFI5" s="68"/>
      <c r="QFJ5" s="68"/>
      <c r="QFK5" s="68"/>
      <c r="QFL5" s="68"/>
      <c r="QFM5" s="68"/>
      <c r="QFN5" s="68"/>
      <c r="QFO5" s="68"/>
      <c r="QFP5" s="68"/>
      <c r="QFQ5" s="68"/>
      <c r="QFR5" s="68"/>
      <c r="QFS5" s="68"/>
      <c r="QFT5" s="68"/>
      <c r="QFU5" s="68"/>
      <c r="QFV5" s="68"/>
      <c r="QFW5" s="68"/>
      <c r="QFX5" s="68"/>
      <c r="QFY5" s="68"/>
      <c r="QFZ5" s="68"/>
      <c r="QGA5" s="68"/>
      <c r="QGB5" s="68"/>
      <c r="QGC5" s="68"/>
      <c r="QGD5" s="68"/>
      <c r="QGE5" s="68"/>
      <c r="QGF5" s="68"/>
      <c r="QGG5" s="68"/>
      <c r="QGH5" s="68"/>
      <c r="QGI5" s="68"/>
      <c r="QGJ5" s="68"/>
      <c r="QGK5" s="68"/>
      <c r="QGL5" s="68"/>
      <c r="QGM5" s="68"/>
      <c r="QGN5" s="68"/>
      <c r="QGO5" s="68"/>
      <c r="QGP5" s="68"/>
      <c r="QGQ5" s="68"/>
      <c r="QGR5" s="68"/>
      <c r="QGS5" s="68"/>
      <c r="QGT5" s="68"/>
      <c r="QGU5" s="68"/>
      <c r="QGV5" s="68"/>
      <c r="QGW5" s="68"/>
      <c r="QGX5" s="68"/>
      <c r="QGY5" s="68"/>
      <c r="QGZ5" s="68"/>
      <c r="QHA5" s="68"/>
      <c r="QHB5" s="68"/>
      <c r="QHC5" s="68"/>
      <c r="QHD5" s="68"/>
      <c r="QHE5" s="68"/>
      <c r="QHF5" s="68"/>
      <c r="QHG5" s="68"/>
      <c r="QHH5" s="68"/>
      <c r="QHI5" s="68"/>
      <c r="QHJ5" s="68"/>
      <c r="QHK5" s="68"/>
      <c r="QHL5" s="68"/>
      <c r="QHM5" s="68"/>
      <c r="QHN5" s="68"/>
      <c r="QHO5" s="68"/>
      <c r="QHP5" s="68"/>
      <c r="QHQ5" s="68"/>
      <c r="QHR5" s="68"/>
      <c r="QHS5" s="68"/>
      <c r="QHT5" s="68"/>
      <c r="QHU5" s="68"/>
      <c r="QHV5" s="68"/>
      <c r="QHW5" s="68"/>
      <c r="QHX5" s="68"/>
      <c r="QHY5" s="68"/>
      <c r="QHZ5" s="68"/>
      <c r="QIA5" s="68"/>
      <c r="QIB5" s="68"/>
      <c r="QIC5" s="68"/>
      <c r="QID5" s="68"/>
      <c r="QIE5" s="68"/>
      <c r="QIF5" s="68"/>
      <c r="QIG5" s="68"/>
      <c r="QIH5" s="68"/>
      <c r="QII5" s="68"/>
      <c r="QIJ5" s="68"/>
      <c r="QIK5" s="68"/>
      <c r="QIL5" s="68"/>
      <c r="QIM5" s="68"/>
      <c r="QIN5" s="68"/>
      <c r="QIO5" s="68"/>
      <c r="QIP5" s="68"/>
      <c r="QIQ5" s="68"/>
      <c r="QIR5" s="68"/>
      <c r="QIS5" s="68"/>
      <c r="QIT5" s="68"/>
      <c r="QIU5" s="68"/>
      <c r="QIV5" s="68"/>
      <c r="QIW5" s="68"/>
      <c r="QIX5" s="68"/>
      <c r="QIY5" s="68"/>
      <c r="QIZ5" s="68"/>
      <c r="QJA5" s="68"/>
      <c r="QJB5" s="68"/>
      <c r="QJC5" s="68"/>
      <c r="QJD5" s="68"/>
      <c r="QJE5" s="68"/>
      <c r="QJF5" s="68"/>
      <c r="QJG5" s="68"/>
      <c r="QJH5" s="68"/>
      <c r="QJI5" s="68"/>
      <c r="QJJ5" s="68"/>
      <c r="QJK5" s="68"/>
      <c r="QJL5" s="68"/>
      <c r="QJM5" s="68"/>
      <c r="QJN5" s="68"/>
      <c r="QJO5" s="68"/>
      <c r="QJP5" s="68"/>
      <c r="QJQ5" s="68"/>
      <c r="QJR5" s="68"/>
      <c r="QJS5" s="68"/>
      <c r="QJT5" s="68"/>
      <c r="QJU5" s="68"/>
      <c r="QJV5" s="68"/>
      <c r="QJW5" s="68"/>
      <c r="QJX5" s="68"/>
      <c r="QJY5" s="68"/>
      <c r="QJZ5" s="68"/>
      <c r="QKA5" s="68"/>
      <c r="QKB5" s="68"/>
      <c r="QKC5" s="68"/>
      <c r="QKD5" s="68"/>
      <c r="QKE5" s="68"/>
      <c r="QKF5" s="68"/>
      <c r="QKG5" s="68"/>
      <c r="QKH5" s="68"/>
      <c r="QKI5" s="68"/>
      <c r="QKJ5" s="68"/>
      <c r="QKK5" s="68"/>
      <c r="QKL5" s="68"/>
      <c r="QKM5" s="68"/>
      <c r="QKN5" s="68"/>
      <c r="QKO5" s="68"/>
      <c r="QKP5" s="68"/>
      <c r="QKQ5" s="68"/>
      <c r="QKR5" s="68"/>
      <c r="QKS5" s="68"/>
      <c r="QKT5" s="68"/>
      <c r="QKU5" s="68"/>
      <c r="QKV5" s="68"/>
      <c r="QKW5" s="68"/>
      <c r="QKX5" s="68"/>
      <c r="QKY5" s="68"/>
      <c r="QKZ5" s="68"/>
      <c r="QLA5" s="68"/>
      <c r="QLB5" s="68"/>
      <c r="QLC5" s="68"/>
      <c r="QLD5" s="68"/>
      <c r="QLE5" s="68"/>
      <c r="QLF5" s="68"/>
      <c r="QLG5" s="68"/>
      <c r="QLH5" s="68"/>
      <c r="QLI5" s="68"/>
      <c r="QLJ5" s="68"/>
      <c r="QLK5" s="68"/>
      <c r="QLL5" s="68"/>
      <c r="QLM5" s="68"/>
      <c r="QLN5" s="68"/>
      <c r="QLO5" s="68"/>
      <c r="QLP5" s="68"/>
      <c r="QLQ5" s="68"/>
      <c r="QLR5" s="68"/>
      <c r="QLS5" s="68"/>
      <c r="QLT5" s="68"/>
      <c r="QLU5" s="68"/>
      <c r="QLV5" s="68"/>
      <c r="QLW5" s="68"/>
      <c r="QLX5" s="68"/>
      <c r="QLY5" s="68"/>
      <c r="QLZ5" s="68"/>
      <c r="QMA5" s="68"/>
      <c r="QMB5" s="68"/>
      <c r="QMC5" s="68"/>
      <c r="QMD5" s="68"/>
      <c r="QME5" s="68"/>
      <c r="QMF5" s="68"/>
      <c r="QMG5" s="68"/>
      <c r="QMH5" s="68"/>
      <c r="QMI5" s="68"/>
      <c r="QMJ5" s="68"/>
      <c r="QMK5" s="68"/>
      <c r="QML5" s="68"/>
      <c r="QMM5" s="68"/>
      <c r="QMN5" s="68"/>
      <c r="QMO5" s="68"/>
      <c r="QMP5" s="68"/>
      <c r="QMQ5" s="68"/>
      <c r="QMR5" s="68"/>
      <c r="QMS5" s="68"/>
      <c r="QMT5" s="68"/>
      <c r="QMU5" s="68"/>
      <c r="QMV5" s="68"/>
      <c r="QMW5" s="68"/>
      <c r="QMX5" s="68"/>
      <c r="QMY5" s="68"/>
      <c r="QMZ5" s="68"/>
      <c r="QNA5" s="68"/>
      <c r="QNB5" s="68"/>
      <c r="QNC5" s="68"/>
      <c r="QND5" s="68"/>
      <c r="QNE5" s="68"/>
      <c r="QNF5" s="68"/>
      <c r="QNG5" s="68"/>
      <c r="QNH5" s="68"/>
      <c r="QNI5" s="68"/>
      <c r="QNJ5" s="68"/>
      <c r="QNK5" s="68"/>
      <c r="QNL5" s="68"/>
      <c r="QNM5" s="68"/>
      <c r="QNN5" s="68"/>
      <c r="QNO5" s="68"/>
      <c r="QNP5" s="68"/>
      <c r="QNQ5" s="68"/>
      <c r="QNR5" s="68"/>
      <c r="QNS5" s="68"/>
      <c r="QNT5" s="68"/>
      <c r="QNU5" s="68"/>
      <c r="QNV5" s="68"/>
      <c r="QNW5" s="68"/>
      <c r="QNX5" s="68"/>
      <c r="QNY5" s="68"/>
      <c r="QNZ5" s="68"/>
      <c r="QOA5" s="68"/>
      <c r="QOB5" s="68"/>
      <c r="QOC5" s="68"/>
      <c r="QOD5" s="68"/>
      <c r="QOE5" s="68"/>
      <c r="QOF5" s="68"/>
      <c r="QOG5" s="68"/>
      <c r="QOH5" s="68"/>
      <c r="QOI5" s="68"/>
      <c r="QOJ5" s="68"/>
      <c r="QOK5" s="68"/>
      <c r="QOL5" s="68"/>
      <c r="QOM5" s="68"/>
      <c r="QON5" s="68"/>
      <c r="QOO5" s="68"/>
      <c r="QOP5" s="68"/>
      <c r="QOQ5" s="68"/>
      <c r="QOR5" s="68"/>
      <c r="QOS5" s="68"/>
      <c r="QOT5" s="68"/>
      <c r="QOU5" s="68"/>
      <c r="QOV5" s="68"/>
      <c r="QOW5" s="68"/>
      <c r="QOX5" s="68"/>
      <c r="QOY5" s="68"/>
      <c r="QOZ5" s="68"/>
      <c r="QPA5" s="68"/>
      <c r="QPB5" s="68"/>
      <c r="QPC5" s="68"/>
      <c r="QPD5" s="68"/>
      <c r="QPE5" s="68"/>
      <c r="QPF5" s="68"/>
      <c r="QPG5" s="68"/>
      <c r="QPH5" s="68"/>
      <c r="QPI5" s="68"/>
      <c r="QPJ5" s="68"/>
      <c r="QPK5" s="68"/>
      <c r="QPL5" s="68"/>
      <c r="QPM5" s="68"/>
      <c r="QPN5" s="68"/>
      <c r="QPO5" s="68"/>
      <c r="QPP5" s="68"/>
      <c r="QPQ5" s="68"/>
      <c r="QPR5" s="68"/>
      <c r="QPS5" s="68"/>
      <c r="QPT5" s="68"/>
      <c r="QPU5" s="68"/>
      <c r="QPV5" s="68"/>
      <c r="QPW5" s="68"/>
      <c r="QPX5" s="68"/>
      <c r="QPY5" s="68"/>
      <c r="QPZ5" s="68"/>
      <c r="QQA5" s="68"/>
      <c r="QQB5" s="68"/>
      <c r="QQC5" s="68"/>
      <c r="QQD5" s="68"/>
      <c r="QQE5" s="68"/>
      <c r="QQF5" s="68"/>
      <c r="QQG5" s="68"/>
      <c r="QQH5" s="68"/>
      <c r="QQI5" s="68"/>
      <c r="QQJ5" s="68"/>
      <c r="QQK5" s="68"/>
      <c r="QQL5" s="68"/>
      <c r="QQM5" s="68"/>
      <c r="QQN5" s="68"/>
      <c r="QQO5" s="68"/>
      <c r="QQP5" s="68"/>
      <c r="QQQ5" s="68"/>
      <c r="QQR5" s="68"/>
      <c r="QQS5" s="68"/>
      <c r="QQT5" s="68"/>
      <c r="QQU5" s="68"/>
      <c r="QQV5" s="68"/>
      <c r="QQW5" s="68"/>
      <c r="QQX5" s="68"/>
      <c r="QQY5" s="68"/>
      <c r="QQZ5" s="68"/>
      <c r="QRA5" s="68"/>
      <c r="QRB5" s="68"/>
      <c r="QRC5" s="68"/>
      <c r="QRD5" s="68"/>
      <c r="QRE5" s="68"/>
      <c r="QRF5" s="68"/>
      <c r="QRG5" s="68"/>
      <c r="QRH5" s="68"/>
      <c r="QRI5" s="68"/>
      <c r="QRJ5" s="68"/>
      <c r="QRK5" s="68"/>
      <c r="QRL5" s="68"/>
      <c r="QRM5" s="68"/>
      <c r="QRN5" s="68"/>
      <c r="QRO5" s="68"/>
      <c r="QRP5" s="68"/>
      <c r="QRQ5" s="68"/>
      <c r="QRR5" s="68"/>
      <c r="QRS5" s="68"/>
      <c r="QRT5" s="68"/>
      <c r="QRU5" s="68"/>
      <c r="QRV5" s="68"/>
      <c r="QRW5" s="68"/>
      <c r="QRX5" s="68"/>
      <c r="QRY5" s="68"/>
      <c r="QRZ5" s="68"/>
      <c r="QSA5" s="68"/>
      <c r="QSB5" s="68"/>
      <c r="QSC5" s="68"/>
      <c r="QSD5" s="68"/>
      <c r="QSE5" s="68"/>
      <c r="QSF5" s="68"/>
      <c r="QSG5" s="68"/>
      <c r="QSH5" s="68"/>
      <c r="QSI5" s="68"/>
      <c r="QSJ5" s="68"/>
      <c r="QSK5" s="68"/>
      <c r="QSL5" s="68"/>
      <c r="QSM5" s="68"/>
      <c r="QSN5" s="68"/>
      <c r="QSO5" s="68"/>
      <c r="QSP5" s="68"/>
      <c r="QSQ5" s="68"/>
      <c r="QSR5" s="68"/>
      <c r="QSS5" s="68"/>
      <c r="QST5" s="68"/>
      <c r="QSU5" s="68"/>
      <c r="QSV5" s="68"/>
      <c r="QSW5" s="68"/>
      <c r="QSX5" s="68"/>
      <c r="QSY5" s="68"/>
      <c r="QSZ5" s="68"/>
      <c r="QTA5" s="68"/>
      <c r="QTB5" s="68"/>
      <c r="QTC5" s="68"/>
      <c r="QTD5" s="68"/>
      <c r="QTE5" s="68"/>
      <c r="QTF5" s="68"/>
      <c r="QTG5" s="68"/>
      <c r="QTH5" s="68"/>
      <c r="QTI5" s="68"/>
      <c r="QTJ5" s="68"/>
      <c r="QTK5" s="68"/>
      <c r="QTL5" s="68"/>
      <c r="QTM5" s="68"/>
      <c r="QTN5" s="68"/>
      <c r="QTO5" s="68"/>
      <c r="QTP5" s="68"/>
      <c r="QTQ5" s="68"/>
      <c r="QTR5" s="68"/>
      <c r="QTS5" s="68"/>
      <c r="QTT5" s="68"/>
      <c r="QTU5" s="68"/>
      <c r="QTV5" s="68"/>
      <c r="QTW5" s="68"/>
      <c r="QTX5" s="68"/>
      <c r="QTY5" s="68"/>
      <c r="QTZ5" s="68"/>
      <c r="QUA5" s="68"/>
      <c r="QUB5" s="68"/>
      <c r="QUC5" s="68"/>
      <c r="QUD5" s="68"/>
      <c r="QUE5" s="68"/>
      <c r="QUF5" s="68"/>
      <c r="QUG5" s="68"/>
      <c r="QUH5" s="68"/>
      <c r="QUI5" s="68"/>
      <c r="QUJ5" s="68"/>
      <c r="QUK5" s="68"/>
      <c r="QUL5" s="68"/>
      <c r="QUM5" s="68"/>
      <c r="QUN5" s="68"/>
      <c r="QUO5" s="68"/>
      <c r="QUP5" s="68"/>
      <c r="QUQ5" s="68"/>
      <c r="QUR5" s="68"/>
      <c r="QUS5" s="68"/>
      <c r="QUT5" s="68"/>
      <c r="QUU5" s="68"/>
      <c r="QUV5" s="68"/>
      <c r="QUW5" s="68"/>
      <c r="QUX5" s="68"/>
      <c r="QUY5" s="68"/>
      <c r="QUZ5" s="68"/>
      <c r="QVA5" s="68"/>
      <c r="QVB5" s="68"/>
      <c r="QVC5" s="68"/>
      <c r="QVD5" s="68"/>
      <c r="QVE5" s="68"/>
      <c r="QVF5" s="68"/>
      <c r="QVG5" s="68"/>
      <c r="QVH5" s="68"/>
      <c r="QVI5" s="68"/>
      <c r="QVJ5" s="68"/>
      <c r="QVK5" s="68"/>
      <c r="QVL5" s="68"/>
      <c r="QVM5" s="68"/>
      <c r="QVN5" s="68"/>
      <c r="QVO5" s="68"/>
      <c r="QVP5" s="68"/>
      <c r="QVQ5" s="68"/>
      <c r="QVR5" s="68"/>
      <c r="QVS5" s="68"/>
      <c r="QVT5" s="68"/>
      <c r="QVU5" s="68"/>
      <c r="QVV5" s="68"/>
      <c r="QVW5" s="68"/>
      <c r="QVX5" s="68"/>
      <c r="QVY5" s="68"/>
      <c r="QVZ5" s="68"/>
      <c r="QWA5" s="68"/>
      <c r="QWB5" s="68"/>
      <c r="QWC5" s="68"/>
      <c r="QWD5" s="68"/>
      <c r="QWE5" s="68"/>
      <c r="QWF5" s="68"/>
      <c r="QWG5" s="68"/>
      <c r="QWH5" s="68"/>
      <c r="QWI5" s="68"/>
      <c r="QWJ5" s="68"/>
      <c r="QWK5" s="68"/>
      <c r="QWL5" s="68"/>
      <c r="QWM5" s="68"/>
      <c r="QWN5" s="68"/>
      <c r="QWO5" s="68"/>
      <c r="QWP5" s="68"/>
      <c r="QWQ5" s="68"/>
      <c r="QWR5" s="68"/>
      <c r="QWS5" s="68"/>
      <c r="QWT5" s="68"/>
      <c r="QWU5" s="68"/>
      <c r="QWV5" s="68"/>
      <c r="QWW5" s="68"/>
      <c r="QWX5" s="68"/>
      <c r="QWY5" s="68"/>
      <c r="QWZ5" s="68"/>
      <c r="QXA5" s="68"/>
      <c r="QXB5" s="68"/>
      <c r="QXC5" s="68"/>
      <c r="QXD5" s="68"/>
      <c r="QXE5" s="68"/>
      <c r="QXF5" s="68"/>
      <c r="QXG5" s="68"/>
      <c r="QXH5" s="68"/>
      <c r="QXI5" s="68"/>
      <c r="QXJ5" s="68"/>
      <c r="QXK5" s="68"/>
      <c r="QXL5" s="68"/>
      <c r="QXM5" s="68"/>
      <c r="QXN5" s="68"/>
      <c r="QXO5" s="68"/>
      <c r="QXP5" s="68"/>
      <c r="QXQ5" s="68"/>
      <c r="QXR5" s="68"/>
      <c r="QXS5" s="68"/>
      <c r="QXT5" s="68"/>
      <c r="QXU5" s="68"/>
      <c r="QXV5" s="68"/>
      <c r="QXW5" s="68"/>
      <c r="QXX5" s="68"/>
      <c r="QXY5" s="68"/>
      <c r="QXZ5" s="68"/>
      <c r="QYA5" s="68"/>
      <c r="QYB5" s="68"/>
      <c r="QYC5" s="68"/>
      <c r="QYD5" s="68"/>
      <c r="QYE5" s="68"/>
      <c r="QYF5" s="68"/>
      <c r="QYG5" s="68"/>
      <c r="QYH5" s="68"/>
      <c r="QYI5" s="68"/>
      <c r="QYJ5" s="68"/>
      <c r="QYK5" s="68"/>
      <c r="QYL5" s="68"/>
      <c r="QYM5" s="68"/>
      <c r="QYN5" s="68"/>
      <c r="QYO5" s="68"/>
      <c r="QYP5" s="68"/>
      <c r="QYQ5" s="68"/>
      <c r="QYR5" s="68"/>
      <c r="QYS5" s="68"/>
      <c r="QYT5" s="68"/>
      <c r="QYU5" s="68"/>
      <c r="QYV5" s="68"/>
      <c r="QYW5" s="68"/>
      <c r="QYX5" s="68"/>
      <c r="QYY5" s="68"/>
      <c r="QYZ5" s="68"/>
      <c r="QZA5" s="68"/>
      <c r="QZB5" s="68"/>
      <c r="QZC5" s="68"/>
      <c r="QZD5" s="68"/>
      <c r="QZE5" s="68"/>
      <c r="QZF5" s="68"/>
      <c r="QZG5" s="68"/>
      <c r="QZH5" s="68"/>
      <c r="QZI5" s="68"/>
      <c r="QZJ5" s="68"/>
      <c r="QZK5" s="68"/>
      <c r="QZL5" s="68"/>
      <c r="QZM5" s="68"/>
      <c r="QZN5" s="68"/>
      <c r="QZO5" s="68"/>
      <c r="QZP5" s="68"/>
      <c r="QZQ5" s="68"/>
      <c r="QZR5" s="68"/>
      <c r="QZS5" s="68"/>
      <c r="QZT5" s="68"/>
      <c r="QZU5" s="68"/>
      <c r="QZV5" s="68"/>
      <c r="QZW5" s="68"/>
      <c r="QZX5" s="68"/>
      <c r="QZY5" s="68"/>
      <c r="QZZ5" s="68"/>
      <c r="RAA5" s="68"/>
      <c r="RAB5" s="68"/>
      <c r="RAC5" s="68"/>
      <c r="RAD5" s="68"/>
      <c r="RAE5" s="68"/>
      <c r="RAF5" s="68"/>
      <c r="RAG5" s="68"/>
      <c r="RAH5" s="68"/>
      <c r="RAI5" s="68"/>
      <c r="RAJ5" s="68"/>
      <c r="RAK5" s="68"/>
      <c r="RAL5" s="68"/>
      <c r="RAM5" s="68"/>
      <c r="RAN5" s="68"/>
      <c r="RAO5" s="68"/>
      <c r="RAP5" s="68"/>
      <c r="RAQ5" s="68"/>
      <c r="RAR5" s="68"/>
      <c r="RAS5" s="68"/>
      <c r="RAT5" s="68"/>
      <c r="RAU5" s="68"/>
      <c r="RAV5" s="68"/>
      <c r="RAW5" s="68"/>
      <c r="RAX5" s="68"/>
      <c r="RAY5" s="68"/>
      <c r="RAZ5" s="68"/>
      <c r="RBA5" s="68"/>
      <c r="RBB5" s="68"/>
      <c r="RBC5" s="68"/>
      <c r="RBD5" s="68"/>
      <c r="RBE5" s="68"/>
      <c r="RBF5" s="68"/>
      <c r="RBG5" s="68"/>
      <c r="RBH5" s="68"/>
      <c r="RBI5" s="68"/>
      <c r="RBJ5" s="68"/>
      <c r="RBK5" s="68"/>
      <c r="RBL5" s="68"/>
      <c r="RBM5" s="68"/>
      <c r="RBN5" s="68"/>
      <c r="RBO5" s="68"/>
      <c r="RBP5" s="68"/>
      <c r="RBQ5" s="68"/>
      <c r="RBR5" s="68"/>
      <c r="RBS5" s="68"/>
      <c r="RBT5" s="68"/>
      <c r="RBU5" s="68"/>
      <c r="RBV5" s="68"/>
      <c r="RBW5" s="68"/>
      <c r="RBX5" s="68"/>
      <c r="RBY5" s="68"/>
      <c r="RBZ5" s="68"/>
      <c r="RCA5" s="68"/>
      <c r="RCB5" s="68"/>
      <c r="RCC5" s="68"/>
      <c r="RCD5" s="68"/>
      <c r="RCE5" s="68"/>
      <c r="RCF5" s="68"/>
      <c r="RCG5" s="68"/>
      <c r="RCH5" s="68"/>
      <c r="RCI5" s="68"/>
      <c r="RCJ5" s="68"/>
      <c r="RCK5" s="68"/>
      <c r="RCL5" s="68"/>
      <c r="RCM5" s="68"/>
      <c r="RCN5" s="68"/>
      <c r="RCO5" s="68"/>
      <c r="RCP5" s="68"/>
      <c r="RCQ5" s="68"/>
      <c r="RCR5" s="68"/>
      <c r="RCS5" s="68"/>
      <c r="RCT5" s="68"/>
      <c r="RCU5" s="68"/>
      <c r="RCV5" s="68"/>
      <c r="RCW5" s="68"/>
      <c r="RCX5" s="68"/>
      <c r="RCY5" s="68"/>
      <c r="RCZ5" s="68"/>
      <c r="RDA5" s="68"/>
      <c r="RDB5" s="68"/>
      <c r="RDC5" s="68"/>
      <c r="RDD5" s="68"/>
      <c r="RDE5" s="68"/>
      <c r="RDF5" s="68"/>
      <c r="RDG5" s="68"/>
      <c r="RDH5" s="68"/>
      <c r="RDI5" s="68"/>
      <c r="RDJ5" s="68"/>
      <c r="RDK5" s="68"/>
      <c r="RDL5" s="68"/>
      <c r="RDM5" s="68"/>
      <c r="RDN5" s="68"/>
      <c r="RDO5" s="68"/>
      <c r="RDP5" s="68"/>
      <c r="RDQ5" s="68"/>
      <c r="RDR5" s="68"/>
      <c r="RDS5" s="68"/>
      <c r="RDT5" s="68"/>
      <c r="RDU5" s="68"/>
      <c r="RDV5" s="68"/>
      <c r="RDW5" s="68"/>
      <c r="RDX5" s="68"/>
      <c r="RDY5" s="68"/>
      <c r="RDZ5" s="68"/>
      <c r="REA5" s="68"/>
      <c r="REB5" s="68"/>
      <c r="REC5" s="68"/>
      <c r="RED5" s="68"/>
      <c r="REE5" s="68"/>
      <c r="REF5" s="68"/>
      <c r="REG5" s="68"/>
      <c r="REH5" s="68"/>
      <c r="REI5" s="68"/>
      <c r="REJ5" s="68"/>
      <c r="REK5" s="68"/>
      <c r="REL5" s="68"/>
      <c r="REM5" s="68"/>
      <c r="REN5" s="68"/>
      <c r="REO5" s="68"/>
      <c r="REP5" s="68"/>
      <c r="REQ5" s="68"/>
      <c r="RER5" s="68"/>
      <c r="RES5" s="68"/>
      <c r="RET5" s="68"/>
      <c r="REU5" s="68"/>
      <c r="REV5" s="68"/>
      <c r="REW5" s="68"/>
      <c r="REX5" s="68"/>
      <c r="REY5" s="68"/>
      <c r="REZ5" s="68"/>
      <c r="RFA5" s="68"/>
      <c r="RFB5" s="68"/>
      <c r="RFC5" s="68"/>
      <c r="RFD5" s="68"/>
      <c r="RFE5" s="68"/>
      <c r="RFF5" s="68"/>
      <c r="RFG5" s="68"/>
      <c r="RFH5" s="68"/>
      <c r="RFI5" s="68"/>
      <c r="RFJ5" s="68"/>
      <c r="RFK5" s="68"/>
      <c r="RFL5" s="68"/>
      <c r="RFM5" s="68"/>
      <c r="RFN5" s="68"/>
      <c r="RFO5" s="68"/>
      <c r="RFP5" s="68"/>
      <c r="RFQ5" s="68"/>
      <c r="RFR5" s="68"/>
      <c r="RFS5" s="68"/>
      <c r="RFT5" s="68"/>
      <c r="RFU5" s="68"/>
      <c r="RFV5" s="68"/>
      <c r="RFW5" s="68"/>
      <c r="RFX5" s="68"/>
      <c r="RFY5" s="68"/>
      <c r="RFZ5" s="68"/>
      <c r="RGA5" s="68"/>
      <c r="RGB5" s="68"/>
      <c r="RGC5" s="68"/>
      <c r="RGD5" s="68"/>
      <c r="RGE5" s="68"/>
      <c r="RGF5" s="68"/>
      <c r="RGG5" s="68"/>
      <c r="RGH5" s="68"/>
      <c r="RGI5" s="68"/>
      <c r="RGJ5" s="68"/>
      <c r="RGK5" s="68"/>
      <c r="RGL5" s="68"/>
      <c r="RGM5" s="68"/>
      <c r="RGN5" s="68"/>
      <c r="RGO5" s="68"/>
      <c r="RGP5" s="68"/>
      <c r="RGQ5" s="68"/>
      <c r="RGR5" s="68"/>
      <c r="RGS5" s="68"/>
      <c r="RGT5" s="68"/>
      <c r="RGU5" s="68"/>
      <c r="RGV5" s="68"/>
      <c r="RGW5" s="68"/>
      <c r="RGX5" s="68"/>
      <c r="RGY5" s="68"/>
      <c r="RGZ5" s="68"/>
      <c r="RHA5" s="68"/>
      <c r="RHB5" s="68"/>
      <c r="RHC5" s="68"/>
      <c r="RHD5" s="68"/>
      <c r="RHE5" s="68"/>
      <c r="RHF5" s="68"/>
      <c r="RHG5" s="68"/>
      <c r="RHH5" s="68"/>
      <c r="RHI5" s="68"/>
      <c r="RHJ5" s="68"/>
      <c r="RHK5" s="68"/>
      <c r="RHL5" s="68"/>
      <c r="RHM5" s="68"/>
      <c r="RHN5" s="68"/>
      <c r="RHO5" s="68"/>
      <c r="RHP5" s="68"/>
      <c r="RHQ5" s="68"/>
      <c r="RHR5" s="68"/>
      <c r="RHS5" s="68"/>
      <c r="RHT5" s="68"/>
      <c r="RHU5" s="68"/>
      <c r="RHV5" s="68"/>
      <c r="RHW5" s="68"/>
      <c r="RHX5" s="68"/>
      <c r="RHY5" s="68"/>
      <c r="RHZ5" s="68"/>
      <c r="RIA5" s="68"/>
      <c r="RIB5" s="68"/>
      <c r="RIC5" s="68"/>
      <c r="RID5" s="68"/>
      <c r="RIE5" s="68"/>
      <c r="RIF5" s="68"/>
      <c r="RIG5" s="68"/>
      <c r="RIH5" s="68"/>
      <c r="RII5" s="68"/>
      <c r="RIJ5" s="68"/>
      <c r="RIK5" s="68"/>
      <c r="RIL5" s="68"/>
      <c r="RIM5" s="68"/>
      <c r="RIN5" s="68"/>
      <c r="RIO5" s="68"/>
      <c r="RIP5" s="68"/>
      <c r="RIQ5" s="68"/>
      <c r="RIR5" s="68"/>
      <c r="RIS5" s="68"/>
      <c r="RIT5" s="68"/>
      <c r="RIU5" s="68"/>
      <c r="RIV5" s="68"/>
      <c r="RIW5" s="68"/>
      <c r="RIX5" s="68"/>
      <c r="RIY5" s="68"/>
      <c r="RIZ5" s="68"/>
      <c r="RJA5" s="68"/>
      <c r="RJB5" s="68"/>
      <c r="RJC5" s="68"/>
      <c r="RJD5" s="68"/>
      <c r="RJE5" s="68"/>
      <c r="RJF5" s="68"/>
      <c r="RJG5" s="68"/>
      <c r="RJH5" s="68"/>
      <c r="RJI5" s="68"/>
      <c r="RJJ5" s="68"/>
      <c r="RJK5" s="68"/>
      <c r="RJL5" s="68"/>
      <c r="RJM5" s="68"/>
      <c r="RJN5" s="68"/>
      <c r="RJO5" s="68"/>
      <c r="RJP5" s="68"/>
      <c r="RJQ5" s="68"/>
      <c r="RJR5" s="68"/>
      <c r="RJS5" s="68"/>
      <c r="RJT5" s="68"/>
      <c r="RJU5" s="68"/>
      <c r="RJV5" s="68"/>
      <c r="RJW5" s="68"/>
      <c r="RJX5" s="68"/>
      <c r="RJY5" s="68"/>
      <c r="RJZ5" s="68"/>
      <c r="RKA5" s="68"/>
      <c r="RKB5" s="68"/>
      <c r="RKC5" s="68"/>
      <c r="RKD5" s="68"/>
      <c r="RKE5" s="68"/>
      <c r="RKF5" s="68"/>
      <c r="RKG5" s="68"/>
      <c r="RKH5" s="68"/>
      <c r="RKI5" s="68"/>
      <c r="RKJ5" s="68"/>
      <c r="RKK5" s="68"/>
      <c r="RKL5" s="68"/>
      <c r="RKM5" s="68"/>
      <c r="RKN5" s="68"/>
      <c r="RKO5" s="68"/>
      <c r="RKP5" s="68"/>
      <c r="RKQ5" s="68"/>
      <c r="RKR5" s="68"/>
      <c r="RKS5" s="68"/>
      <c r="RKT5" s="68"/>
      <c r="RKU5" s="68"/>
      <c r="RKV5" s="68"/>
      <c r="RKW5" s="68"/>
      <c r="RKX5" s="68"/>
      <c r="RKY5" s="68"/>
      <c r="RKZ5" s="68"/>
      <c r="RLA5" s="68"/>
      <c r="RLB5" s="68"/>
      <c r="RLC5" s="68"/>
      <c r="RLD5" s="68"/>
      <c r="RLE5" s="68"/>
      <c r="RLF5" s="68"/>
      <c r="RLG5" s="68"/>
      <c r="RLH5" s="68"/>
      <c r="RLI5" s="68"/>
      <c r="RLJ5" s="68"/>
      <c r="RLK5" s="68"/>
      <c r="RLL5" s="68"/>
      <c r="RLM5" s="68"/>
      <c r="RLN5" s="68"/>
      <c r="RLO5" s="68"/>
      <c r="RLP5" s="68"/>
      <c r="RLQ5" s="68"/>
      <c r="RLR5" s="68"/>
      <c r="RLS5" s="68"/>
      <c r="RLT5" s="68"/>
      <c r="RLU5" s="68"/>
      <c r="RLV5" s="68"/>
      <c r="RLW5" s="68"/>
      <c r="RLX5" s="68"/>
      <c r="RLY5" s="68"/>
      <c r="RLZ5" s="68"/>
      <c r="RMA5" s="68"/>
      <c r="RMB5" s="68"/>
      <c r="RMC5" s="68"/>
      <c r="RMD5" s="68"/>
      <c r="RME5" s="68"/>
      <c r="RMF5" s="68"/>
      <c r="RMG5" s="68"/>
      <c r="RMH5" s="68"/>
      <c r="RMI5" s="68"/>
      <c r="RMJ5" s="68"/>
      <c r="RMK5" s="68"/>
      <c r="RML5" s="68"/>
      <c r="RMM5" s="68"/>
      <c r="RMN5" s="68"/>
      <c r="RMO5" s="68"/>
      <c r="RMP5" s="68"/>
      <c r="RMQ5" s="68"/>
      <c r="RMR5" s="68"/>
      <c r="RMS5" s="68"/>
      <c r="RMT5" s="68"/>
      <c r="RMU5" s="68"/>
      <c r="RMV5" s="68"/>
      <c r="RMW5" s="68"/>
      <c r="RMX5" s="68"/>
      <c r="RMY5" s="68"/>
      <c r="RMZ5" s="68"/>
      <c r="RNA5" s="68"/>
      <c r="RNB5" s="68"/>
      <c r="RNC5" s="68"/>
      <c r="RND5" s="68"/>
      <c r="RNE5" s="68"/>
      <c r="RNF5" s="68"/>
      <c r="RNG5" s="68"/>
      <c r="RNH5" s="68"/>
      <c r="RNI5" s="68"/>
      <c r="RNJ5" s="68"/>
      <c r="RNK5" s="68"/>
      <c r="RNL5" s="68"/>
      <c r="RNM5" s="68"/>
      <c r="RNN5" s="68"/>
      <c r="RNO5" s="68"/>
      <c r="RNP5" s="68"/>
      <c r="RNQ5" s="68"/>
      <c r="RNR5" s="68"/>
      <c r="RNS5" s="68"/>
      <c r="RNT5" s="68"/>
      <c r="RNU5" s="68"/>
      <c r="RNV5" s="68"/>
      <c r="RNW5" s="68"/>
      <c r="RNX5" s="68"/>
      <c r="RNY5" s="68"/>
      <c r="RNZ5" s="68"/>
      <c r="ROA5" s="68"/>
      <c r="ROB5" s="68"/>
      <c r="ROC5" s="68"/>
      <c r="ROD5" s="68"/>
      <c r="ROE5" s="68"/>
      <c r="ROF5" s="68"/>
      <c r="ROG5" s="68"/>
      <c r="ROH5" s="68"/>
      <c r="ROI5" s="68"/>
      <c r="ROJ5" s="68"/>
      <c r="ROK5" s="68"/>
      <c r="ROL5" s="68"/>
      <c r="ROM5" s="68"/>
      <c r="RON5" s="68"/>
      <c r="ROO5" s="68"/>
      <c r="ROP5" s="68"/>
      <c r="ROQ5" s="68"/>
      <c r="ROR5" s="68"/>
      <c r="ROS5" s="68"/>
      <c r="ROT5" s="68"/>
      <c r="ROU5" s="68"/>
      <c r="ROV5" s="68"/>
      <c r="ROW5" s="68"/>
      <c r="ROX5" s="68"/>
      <c r="ROY5" s="68"/>
      <c r="ROZ5" s="68"/>
      <c r="RPA5" s="68"/>
      <c r="RPB5" s="68"/>
      <c r="RPC5" s="68"/>
      <c r="RPD5" s="68"/>
      <c r="RPE5" s="68"/>
      <c r="RPF5" s="68"/>
      <c r="RPG5" s="68"/>
      <c r="RPH5" s="68"/>
      <c r="RPI5" s="68"/>
      <c r="RPJ5" s="68"/>
      <c r="RPK5" s="68"/>
      <c r="RPL5" s="68"/>
      <c r="RPM5" s="68"/>
      <c r="RPN5" s="68"/>
      <c r="RPO5" s="68"/>
      <c r="RPP5" s="68"/>
      <c r="RPQ5" s="68"/>
      <c r="RPR5" s="68"/>
      <c r="RPS5" s="68"/>
      <c r="RPT5" s="68"/>
      <c r="RPU5" s="68"/>
      <c r="RPV5" s="68"/>
      <c r="RPW5" s="68"/>
      <c r="RPX5" s="68"/>
      <c r="RPY5" s="68"/>
      <c r="RPZ5" s="68"/>
      <c r="RQA5" s="68"/>
      <c r="RQB5" s="68"/>
      <c r="RQC5" s="68"/>
      <c r="RQD5" s="68"/>
      <c r="RQE5" s="68"/>
      <c r="RQF5" s="68"/>
      <c r="RQG5" s="68"/>
      <c r="RQH5" s="68"/>
      <c r="RQI5" s="68"/>
      <c r="RQJ5" s="68"/>
      <c r="RQK5" s="68"/>
      <c r="RQL5" s="68"/>
      <c r="RQM5" s="68"/>
      <c r="RQN5" s="68"/>
      <c r="RQO5" s="68"/>
      <c r="RQP5" s="68"/>
      <c r="RQQ5" s="68"/>
      <c r="RQR5" s="68"/>
      <c r="RQS5" s="68"/>
      <c r="RQT5" s="68"/>
      <c r="RQU5" s="68"/>
      <c r="RQV5" s="68"/>
      <c r="RQW5" s="68"/>
      <c r="RQX5" s="68"/>
      <c r="RQY5" s="68"/>
      <c r="RQZ5" s="68"/>
      <c r="RRA5" s="68"/>
      <c r="RRB5" s="68"/>
      <c r="RRC5" s="68"/>
      <c r="RRD5" s="68"/>
      <c r="RRE5" s="68"/>
      <c r="RRF5" s="68"/>
      <c r="RRG5" s="68"/>
      <c r="RRH5" s="68"/>
      <c r="RRI5" s="68"/>
      <c r="RRJ5" s="68"/>
      <c r="RRK5" s="68"/>
      <c r="RRL5" s="68"/>
      <c r="RRM5" s="68"/>
      <c r="RRN5" s="68"/>
      <c r="RRO5" s="68"/>
      <c r="RRP5" s="68"/>
      <c r="RRQ5" s="68"/>
      <c r="RRR5" s="68"/>
      <c r="RRS5" s="68"/>
      <c r="RRT5" s="68"/>
      <c r="RRU5" s="68"/>
      <c r="RRV5" s="68"/>
      <c r="RRW5" s="68"/>
      <c r="RRX5" s="68"/>
      <c r="RRY5" s="68"/>
      <c r="RRZ5" s="68"/>
      <c r="RSA5" s="68"/>
      <c r="RSB5" s="68"/>
      <c r="RSC5" s="68"/>
      <c r="RSD5" s="68"/>
      <c r="RSE5" s="68"/>
      <c r="RSF5" s="68"/>
      <c r="RSG5" s="68"/>
      <c r="RSH5" s="68"/>
      <c r="RSI5" s="68"/>
      <c r="RSJ5" s="68"/>
      <c r="RSK5" s="68"/>
      <c r="RSL5" s="68"/>
      <c r="RSM5" s="68"/>
      <c r="RSN5" s="68"/>
      <c r="RSO5" s="68"/>
      <c r="RSP5" s="68"/>
      <c r="RSQ5" s="68"/>
      <c r="RSR5" s="68"/>
      <c r="RSS5" s="68"/>
      <c r="RST5" s="68"/>
      <c r="RSU5" s="68"/>
      <c r="RSV5" s="68"/>
      <c r="RSW5" s="68"/>
      <c r="RSX5" s="68"/>
      <c r="RSY5" s="68"/>
      <c r="RSZ5" s="68"/>
      <c r="RTA5" s="68"/>
      <c r="RTB5" s="68"/>
      <c r="RTC5" s="68"/>
      <c r="RTD5" s="68"/>
      <c r="RTE5" s="68"/>
      <c r="RTF5" s="68"/>
      <c r="RTG5" s="68"/>
      <c r="RTH5" s="68"/>
      <c r="RTI5" s="68"/>
      <c r="RTJ5" s="68"/>
      <c r="RTK5" s="68"/>
      <c r="RTL5" s="68"/>
      <c r="RTM5" s="68"/>
      <c r="RTN5" s="68"/>
      <c r="RTO5" s="68"/>
      <c r="RTP5" s="68"/>
      <c r="RTQ5" s="68"/>
      <c r="RTR5" s="68"/>
      <c r="RTS5" s="68"/>
      <c r="RTT5" s="68"/>
      <c r="RTU5" s="68"/>
      <c r="RTV5" s="68"/>
      <c r="RTW5" s="68"/>
      <c r="RTX5" s="68"/>
      <c r="RTY5" s="68"/>
      <c r="RTZ5" s="68"/>
      <c r="RUA5" s="68"/>
      <c r="RUB5" s="68"/>
      <c r="RUC5" s="68"/>
      <c r="RUD5" s="68"/>
      <c r="RUE5" s="68"/>
      <c r="RUF5" s="68"/>
      <c r="RUG5" s="68"/>
      <c r="RUH5" s="68"/>
      <c r="RUI5" s="68"/>
      <c r="RUJ5" s="68"/>
      <c r="RUK5" s="68"/>
      <c r="RUL5" s="68"/>
      <c r="RUM5" s="68"/>
      <c r="RUN5" s="68"/>
      <c r="RUO5" s="68"/>
      <c r="RUP5" s="68"/>
      <c r="RUQ5" s="68"/>
      <c r="RUR5" s="68"/>
      <c r="RUS5" s="68"/>
      <c r="RUT5" s="68"/>
      <c r="RUU5" s="68"/>
      <c r="RUV5" s="68"/>
      <c r="RUW5" s="68"/>
      <c r="RUX5" s="68"/>
      <c r="RUY5" s="68"/>
      <c r="RUZ5" s="68"/>
      <c r="RVA5" s="68"/>
      <c r="RVB5" s="68"/>
      <c r="RVC5" s="68"/>
      <c r="RVD5" s="68"/>
      <c r="RVE5" s="68"/>
      <c r="RVF5" s="68"/>
      <c r="RVG5" s="68"/>
      <c r="RVH5" s="68"/>
      <c r="RVI5" s="68"/>
      <c r="RVJ5" s="68"/>
      <c r="RVK5" s="68"/>
      <c r="RVL5" s="68"/>
      <c r="RVM5" s="68"/>
      <c r="RVN5" s="68"/>
      <c r="RVO5" s="68"/>
      <c r="RVP5" s="68"/>
      <c r="RVQ5" s="68"/>
      <c r="RVR5" s="68"/>
      <c r="RVS5" s="68"/>
      <c r="RVT5" s="68"/>
      <c r="RVU5" s="68"/>
      <c r="RVV5" s="68"/>
      <c r="RVW5" s="68"/>
      <c r="RVX5" s="68"/>
      <c r="RVY5" s="68"/>
      <c r="RVZ5" s="68"/>
      <c r="RWA5" s="68"/>
      <c r="RWB5" s="68"/>
      <c r="RWC5" s="68"/>
      <c r="RWD5" s="68"/>
      <c r="RWE5" s="68"/>
      <c r="RWF5" s="68"/>
      <c r="RWG5" s="68"/>
      <c r="RWH5" s="68"/>
      <c r="RWI5" s="68"/>
      <c r="RWJ5" s="68"/>
      <c r="RWK5" s="68"/>
      <c r="RWL5" s="68"/>
      <c r="RWM5" s="68"/>
      <c r="RWN5" s="68"/>
      <c r="RWO5" s="68"/>
      <c r="RWP5" s="68"/>
      <c r="RWQ5" s="68"/>
      <c r="RWR5" s="68"/>
      <c r="RWS5" s="68"/>
      <c r="RWT5" s="68"/>
      <c r="RWU5" s="68"/>
      <c r="RWV5" s="68"/>
      <c r="RWW5" s="68"/>
      <c r="RWX5" s="68"/>
      <c r="RWY5" s="68"/>
      <c r="RWZ5" s="68"/>
      <c r="RXA5" s="68"/>
      <c r="RXB5" s="68"/>
      <c r="RXC5" s="68"/>
      <c r="RXD5" s="68"/>
      <c r="RXE5" s="68"/>
      <c r="RXF5" s="68"/>
      <c r="RXG5" s="68"/>
      <c r="RXH5" s="68"/>
      <c r="RXI5" s="68"/>
      <c r="RXJ5" s="68"/>
      <c r="RXK5" s="68"/>
      <c r="RXL5" s="68"/>
      <c r="RXM5" s="68"/>
      <c r="RXN5" s="68"/>
      <c r="RXO5" s="68"/>
      <c r="RXP5" s="68"/>
      <c r="RXQ5" s="68"/>
      <c r="RXR5" s="68"/>
      <c r="RXS5" s="68"/>
      <c r="RXT5" s="68"/>
      <c r="RXU5" s="68"/>
      <c r="RXV5" s="68"/>
      <c r="RXW5" s="68"/>
      <c r="RXX5" s="68"/>
      <c r="RXY5" s="68"/>
      <c r="RXZ5" s="68"/>
      <c r="RYA5" s="68"/>
      <c r="RYB5" s="68"/>
      <c r="RYC5" s="68"/>
      <c r="RYD5" s="68"/>
      <c r="RYE5" s="68"/>
      <c r="RYF5" s="68"/>
      <c r="RYG5" s="68"/>
      <c r="RYH5" s="68"/>
      <c r="RYI5" s="68"/>
      <c r="RYJ5" s="68"/>
      <c r="RYK5" s="68"/>
      <c r="RYL5" s="68"/>
      <c r="RYM5" s="68"/>
      <c r="RYN5" s="68"/>
      <c r="RYO5" s="68"/>
      <c r="RYP5" s="68"/>
      <c r="RYQ5" s="68"/>
      <c r="RYR5" s="68"/>
      <c r="RYS5" s="68"/>
      <c r="RYT5" s="68"/>
      <c r="RYU5" s="68"/>
      <c r="RYV5" s="68"/>
      <c r="RYW5" s="68"/>
      <c r="RYX5" s="68"/>
      <c r="RYY5" s="68"/>
      <c r="RYZ5" s="68"/>
      <c r="RZA5" s="68"/>
      <c r="RZB5" s="68"/>
      <c r="RZC5" s="68"/>
      <c r="RZD5" s="68"/>
      <c r="RZE5" s="68"/>
      <c r="RZF5" s="68"/>
      <c r="RZG5" s="68"/>
      <c r="RZH5" s="68"/>
      <c r="RZI5" s="68"/>
      <c r="RZJ5" s="68"/>
      <c r="RZK5" s="68"/>
      <c r="RZL5" s="68"/>
      <c r="RZM5" s="68"/>
      <c r="RZN5" s="68"/>
      <c r="RZO5" s="68"/>
      <c r="RZP5" s="68"/>
      <c r="RZQ5" s="68"/>
      <c r="RZR5" s="68"/>
      <c r="RZS5" s="68"/>
      <c r="RZT5" s="68"/>
      <c r="RZU5" s="68"/>
      <c r="RZV5" s="68"/>
      <c r="RZW5" s="68"/>
      <c r="RZX5" s="68"/>
      <c r="RZY5" s="68"/>
      <c r="RZZ5" s="68"/>
      <c r="SAA5" s="68"/>
      <c r="SAB5" s="68"/>
      <c r="SAC5" s="68"/>
      <c r="SAD5" s="68"/>
      <c r="SAE5" s="68"/>
      <c r="SAF5" s="68"/>
      <c r="SAG5" s="68"/>
      <c r="SAH5" s="68"/>
      <c r="SAI5" s="68"/>
      <c r="SAJ5" s="68"/>
      <c r="SAK5" s="68"/>
      <c r="SAL5" s="68"/>
      <c r="SAM5" s="68"/>
      <c r="SAN5" s="68"/>
      <c r="SAO5" s="68"/>
      <c r="SAP5" s="68"/>
      <c r="SAQ5" s="68"/>
      <c r="SAR5" s="68"/>
      <c r="SAS5" s="68"/>
      <c r="SAT5" s="68"/>
      <c r="SAU5" s="68"/>
      <c r="SAV5" s="68"/>
      <c r="SAW5" s="68"/>
      <c r="SAX5" s="68"/>
      <c r="SAY5" s="68"/>
      <c r="SAZ5" s="68"/>
      <c r="SBA5" s="68"/>
      <c r="SBB5" s="68"/>
      <c r="SBC5" s="68"/>
      <c r="SBD5" s="68"/>
      <c r="SBE5" s="68"/>
      <c r="SBF5" s="68"/>
      <c r="SBG5" s="68"/>
      <c r="SBH5" s="68"/>
      <c r="SBI5" s="68"/>
      <c r="SBJ5" s="68"/>
      <c r="SBK5" s="68"/>
      <c r="SBL5" s="68"/>
      <c r="SBM5" s="68"/>
      <c r="SBN5" s="68"/>
      <c r="SBO5" s="68"/>
      <c r="SBP5" s="68"/>
      <c r="SBQ5" s="68"/>
      <c r="SBR5" s="68"/>
      <c r="SBS5" s="68"/>
      <c r="SBT5" s="68"/>
      <c r="SBU5" s="68"/>
      <c r="SBV5" s="68"/>
      <c r="SBW5" s="68"/>
      <c r="SBX5" s="68"/>
      <c r="SBY5" s="68"/>
      <c r="SBZ5" s="68"/>
      <c r="SCA5" s="68"/>
      <c r="SCB5" s="68"/>
      <c r="SCC5" s="68"/>
      <c r="SCD5" s="68"/>
      <c r="SCE5" s="68"/>
      <c r="SCF5" s="68"/>
      <c r="SCG5" s="68"/>
      <c r="SCH5" s="68"/>
      <c r="SCI5" s="68"/>
      <c r="SCJ5" s="68"/>
      <c r="SCK5" s="68"/>
      <c r="SCL5" s="68"/>
      <c r="SCM5" s="68"/>
      <c r="SCN5" s="68"/>
      <c r="SCO5" s="68"/>
      <c r="SCP5" s="68"/>
      <c r="SCQ5" s="68"/>
      <c r="SCR5" s="68"/>
      <c r="SCS5" s="68"/>
      <c r="SCT5" s="68"/>
      <c r="SCU5" s="68"/>
      <c r="SCV5" s="68"/>
      <c r="SCW5" s="68"/>
      <c r="SCX5" s="68"/>
      <c r="SCY5" s="68"/>
      <c r="SCZ5" s="68"/>
      <c r="SDA5" s="68"/>
      <c r="SDB5" s="68"/>
      <c r="SDC5" s="68"/>
      <c r="SDD5" s="68"/>
      <c r="SDE5" s="68"/>
      <c r="SDF5" s="68"/>
      <c r="SDG5" s="68"/>
      <c r="SDH5" s="68"/>
      <c r="SDI5" s="68"/>
      <c r="SDJ5" s="68"/>
      <c r="SDK5" s="68"/>
      <c r="SDL5" s="68"/>
      <c r="SDM5" s="68"/>
      <c r="SDN5" s="68"/>
      <c r="SDO5" s="68"/>
      <c r="SDP5" s="68"/>
      <c r="SDQ5" s="68"/>
      <c r="SDR5" s="68"/>
      <c r="SDS5" s="68"/>
      <c r="SDT5" s="68"/>
      <c r="SDU5" s="68"/>
      <c r="SDV5" s="68"/>
      <c r="SDW5" s="68"/>
      <c r="SDX5" s="68"/>
      <c r="SDY5" s="68"/>
      <c r="SDZ5" s="68"/>
      <c r="SEA5" s="68"/>
      <c r="SEB5" s="68"/>
      <c r="SEC5" s="68"/>
      <c r="SED5" s="68"/>
      <c r="SEE5" s="68"/>
      <c r="SEF5" s="68"/>
      <c r="SEG5" s="68"/>
      <c r="SEH5" s="68"/>
      <c r="SEI5" s="68"/>
      <c r="SEJ5" s="68"/>
      <c r="SEK5" s="68"/>
      <c r="SEL5" s="68"/>
      <c r="SEM5" s="68"/>
      <c r="SEN5" s="68"/>
      <c r="SEO5" s="68"/>
      <c r="SEP5" s="68"/>
      <c r="SEQ5" s="68"/>
      <c r="SER5" s="68"/>
      <c r="SES5" s="68"/>
      <c r="SET5" s="68"/>
      <c r="SEU5" s="68"/>
      <c r="SEV5" s="68"/>
      <c r="SEW5" s="68"/>
      <c r="SEX5" s="68"/>
      <c r="SEY5" s="68"/>
      <c r="SEZ5" s="68"/>
      <c r="SFA5" s="68"/>
      <c r="SFB5" s="68"/>
      <c r="SFC5" s="68"/>
      <c r="SFD5" s="68"/>
      <c r="SFE5" s="68"/>
      <c r="SFF5" s="68"/>
      <c r="SFG5" s="68"/>
      <c r="SFH5" s="68"/>
      <c r="SFI5" s="68"/>
      <c r="SFJ5" s="68"/>
      <c r="SFK5" s="68"/>
      <c r="SFL5" s="68"/>
      <c r="SFM5" s="68"/>
      <c r="SFN5" s="68"/>
      <c r="SFO5" s="68"/>
      <c r="SFP5" s="68"/>
      <c r="SFQ5" s="68"/>
      <c r="SFR5" s="68"/>
      <c r="SFS5" s="68"/>
      <c r="SFT5" s="68"/>
      <c r="SFU5" s="68"/>
      <c r="SFV5" s="68"/>
      <c r="SFW5" s="68"/>
      <c r="SFX5" s="68"/>
      <c r="SFY5" s="68"/>
      <c r="SFZ5" s="68"/>
      <c r="SGA5" s="68"/>
      <c r="SGB5" s="68"/>
      <c r="SGC5" s="68"/>
      <c r="SGD5" s="68"/>
      <c r="SGE5" s="68"/>
      <c r="SGF5" s="68"/>
      <c r="SGG5" s="68"/>
      <c r="SGH5" s="68"/>
      <c r="SGI5" s="68"/>
      <c r="SGJ5" s="68"/>
      <c r="SGK5" s="68"/>
      <c r="SGL5" s="68"/>
      <c r="SGM5" s="68"/>
      <c r="SGN5" s="68"/>
      <c r="SGO5" s="68"/>
      <c r="SGP5" s="68"/>
      <c r="SGQ5" s="68"/>
      <c r="SGR5" s="68"/>
      <c r="SGS5" s="68"/>
      <c r="SGT5" s="68"/>
      <c r="SGU5" s="68"/>
      <c r="SGV5" s="68"/>
      <c r="SGW5" s="68"/>
      <c r="SGX5" s="68"/>
      <c r="SGY5" s="68"/>
      <c r="SGZ5" s="68"/>
      <c r="SHA5" s="68"/>
      <c r="SHB5" s="68"/>
      <c r="SHC5" s="68"/>
      <c r="SHD5" s="68"/>
      <c r="SHE5" s="68"/>
      <c r="SHF5" s="68"/>
      <c r="SHG5" s="68"/>
      <c r="SHH5" s="68"/>
      <c r="SHI5" s="68"/>
      <c r="SHJ5" s="68"/>
      <c r="SHK5" s="68"/>
      <c r="SHL5" s="68"/>
      <c r="SHM5" s="68"/>
      <c r="SHN5" s="68"/>
      <c r="SHO5" s="68"/>
      <c r="SHP5" s="68"/>
      <c r="SHQ5" s="68"/>
      <c r="SHR5" s="68"/>
      <c r="SHS5" s="68"/>
      <c r="SHT5" s="68"/>
      <c r="SHU5" s="68"/>
      <c r="SHV5" s="68"/>
      <c r="SHW5" s="68"/>
      <c r="SHX5" s="68"/>
      <c r="SHY5" s="68"/>
      <c r="SHZ5" s="68"/>
      <c r="SIA5" s="68"/>
      <c r="SIB5" s="68"/>
      <c r="SIC5" s="68"/>
      <c r="SID5" s="68"/>
      <c r="SIE5" s="68"/>
      <c r="SIF5" s="68"/>
      <c r="SIG5" s="68"/>
      <c r="SIH5" s="68"/>
      <c r="SII5" s="68"/>
      <c r="SIJ5" s="68"/>
      <c r="SIK5" s="68"/>
      <c r="SIL5" s="68"/>
      <c r="SIM5" s="68"/>
      <c r="SIN5" s="68"/>
      <c r="SIO5" s="68"/>
      <c r="SIP5" s="68"/>
      <c r="SIQ5" s="68"/>
      <c r="SIR5" s="68"/>
      <c r="SIS5" s="68"/>
      <c r="SIT5" s="68"/>
      <c r="SIU5" s="68"/>
      <c r="SIV5" s="68"/>
      <c r="SIW5" s="68"/>
      <c r="SIX5" s="68"/>
      <c r="SIY5" s="68"/>
      <c r="SIZ5" s="68"/>
      <c r="SJA5" s="68"/>
      <c r="SJB5" s="68"/>
      <c r="SJC5" s="68"/>
      <c r="SJD5" s="68"/>
      <c r="SJE5" s="68"/>
      <c r="SJF5" s="68"/>
      <c r="SJG5" s="68"/>
      <c r="SJH5" s="68"/>
      <c r="SJI5" s="68"/>
      <c r="SJJ5" s="68"/>
      <c r="SJK5" s="68"/>
      <c r="SJL5" s="68"/>
      <c r="SJM5" s="68"/>
      <c r="SJN5" s="68"/>
      <c r="SJO5" s="68"/>
      <c r="SJP5" s="68"/>
      <c r="SJQ5" s="68"/>
      <c r="SJR5" s="68"/>
      <c r="SJS5" s="68"/>
      <c r="SJT5" s="68"/>
      <c r="SJU5" s="68"/>
      <c r="SJV5" s="68"/>
      <c r="SJW5" s="68"/>
      <c r="SJX5" s="68"/>
      <c r="SJY5" s="68"/>
      <c r="SJZ5" s="68"/>
      <c r="SKA5" s="68"/>
      <c r="SKB5" s="68"/>
      <c r="SKC5" s="68"/>
      <c r="SKD5" s="68"/>
      <c r="SKE5" s="68"/>
      <c r="SKF5" s="68"/>
      <c r="SKG5" s="68"/>
      <c r="SKH5" s="68"/>
      <c r="SKI5" s="68"/>
      <c r="SKJ5" s="68"/>
      <c r="SKK5" s="68"/>
      <c r="SKL5" s="68"/>
      <c r="SKM5" s="68"/>
      <c r="SKN5" s="68"/>
      <c r="SKO5" s="68"/>
      <c r="SKP5" s="68"/>
      <c r="SKQ5" s="68"/>
      <c r="SKR5" s="68"/>
      <c r="SKS5" s="68"/>
      <c r="SKT5" s="68"/>
      <c r="SKU5" s="68"/>
      <c r="SKV5" s="68"/>
      <c r="SKW5" s="68"/>
      <c r="SKX5" s="68"/>
      <c r="SKY5" s="68"/>
      <c r="SKZ5" s="68"/>
      <c r="SLA5" s="68"/>
      <c r="SLB5" s="68"/>
      <c r="SLC5" s="68"/>
      <c r="SLD5" s="68"/>
      <c r="SLE5" s="68"/>
      <c r="SLF5" s="68"/>
      <c r="SLG5" s="68"/>
      <c r="SLH5" s="68"/>
      <c r="SLI5" s="68"/>
      <c r="SLJ5" s="68"/>
      <c r="SLK5" s="68"/>
      <c r="SLL5" s="68"/>
      <c r="SLM5" s="68"/>
      <c r="SLN5" s="68"/>
      <c r="SLO5" s="68"/>
      <c r="SLP5" s="68"/>
      <c r="SLQ5" s="68"/>
      <c r="SLR5" s="68"/>
      <c r="SLS5" s="68"/>
      <c r="SLT5" s="68"/>
      <c r="SLU5" s="68"/>
      <c r="SLV5" s="68"/>
      <c r="SLW5" s="68"/>
      <c r="SLX5" s="68"/>
      <c r="SLY5" s="68"/>
      <c r="SLZ5" s="68"/>
      <c r="SMA5" s="68"/>
      <c r="SMB5" s="68"/>
      <c r="SMC5" s="68"/>
      <c r="SMD5" s="68"/>
      <c r="SME5" s="68"/>
      <c r="SMF5" s="68"/>
      <c r="SMG5" s="68"/>
      <c r="SMH5" s="68"/>
      <c r="SMI5" s="68"/>
      <c r="SMJ5" s="68"/>
      <c r="SMK5" s="68"/>
      <c r="SML5" s="68"/>
      <c r="SMM5" s="68"/>
      <c r="SMN5" s="68"/>
      <c r="SMO5" s="68"/>
      <c r="SMP5" s="68"/>
      <c r="SMQ5" s="68"/>
      <c r="SMR5" s="68"/>
      <c r="SMS5" s="68"/>
      <c r="SMT5" s="68"/>
      <c r="SMU5" s="68"/>
      <c r="SMV5" s="68"/>
      <c r="SMW5" s="68"/>
      <c r="SMX5" s="68"/>
      <c r="SMY5" s="68"/>
      <c r="SMZ5" s="68"/>
      <c r="SNA5" s="68"/>
      <c r="SNB5" s="68"/>
      <c r="SNC5" s="68"/>
      <c r="SND5" s="68"/>
      <c r="SNE5" s="68"/>
      <c r="SNF5" s="68"/>
      <c r="SNG5" s="68"/>
      <c r="SNH5" s="68"/>
      <c r="SNI5" s="68"/>
      <c r="SNJ5" s="68"/>
      <c r="SNK5" s="68"/>
      <c r="SNL5" s="68"/>
      <c r="SNM5" s="68"/>
      <c r="SNN5" s="68"/>
      <c r="SNO5" s="68"/>
      <c r="SNP5" s="68"/>
      <c r="SNQ5" s="68"/>
      <c r="SNR5" s="68"/>
      <c r="SNS5" s="68"/>
      <c r="SNT5" s="68"/>
      <c r="SNU5" s="68"/>
      <c r="SNV5" s="68"/>
      <c r="SNW5" s="68"/>
      <c r="SNX5" s="68"/>
      <c r="SNY5" s="68"/>
      <c r="SNZ5" s="68"/>
      <c r="SOA5" s="68"/>
      <c r="SOB5" s="68"/>
      <c r="SOC5" s="68"/>
      <c r="SOD5" s="68"/>
      <c r="SOE5" s="68"/>
      <c r="SOF5" s="68"/>
      <c r="SOG5" s="68"/>
      <c r="SOH5" s="68"/>
      <c r="SOI5" s="68"/>
      <c r="SOJ5" s="68"/>
      <c r="SOK5" s="68"/>
      <c r="SOL5" s="68"/>
      <c r="SOM5" s="68"/>
      <c r="SON5" s="68"/>
      <c r="SOO5" s="68"/>
      <c r="SOP5" s="68"/>
      <c r="SOQ5" s="68"/>
      <c r="SOR5" s="68"/>
      <c r="SOS5" s="68"/>
      <c r="SOT5" s="68"/>
      <c r="SOU5" s="68"/>
      <c r="SOV5" s="68"/>
      <c r="SOW5" s="68"/>
      <c r="SOX5" s="68"/>
      <c r="SOY5" s="68"/>
      <c r="SOZ5" s="68"/>
      <c r="SPA5" s="68"/>
      <c r="SPB5" s="68"/>
      <c r="SPC5" s="68"/>
      <c r="SPD5" s="68"/>
      <c r="SPE5" s="68"/>
      <c r="SPF5" s="68"/>
      <c r="SPG5" s="68"/>
      <c r="SPH5" s="68"/>
      <c r="SPI5" s="68"/>
      <c r="SPJ5" s="68"/>
      <c r="SPK5" s="68"/>
      <c r="SPL5" s="68"/>
      <c r="SPM5" s="68"/>
      <c r="SPN5" s="68"/>
      <c r="SPO5" s="68"/>
      <c r="SPP5" s="68"/>
      <c r="SPQ5" s="68"/>
      <c r="SPR5" s="68"/>
      <c r="SPS5" s="68"/>
      <c r="SPT5" s="68"/>
      <c r="SPU5" s="68"/>
      <c r="SPV5" s="68"/>
      <c r="SPW5" s="68"/>
      <c r="SPX5" s="68"/>
      <c r="SPY5" s="68"/>
      <c r="SPZ5" s="68"/>
      <c r="SQA5" s="68"/>
      <c r="SQB5" s="68"/>
      <c r="SQC5" s="68"/>
      <c r="SQD5" s="68"/>
      <c r="SQE5" s="68"/>
      <c r="SQF5" s="68"/>
      <c r="SQG5" s="68"/>
      <c r="SQH5" s="68"/>
      <c r="SQI5" s="68"/>
      <c r="SQJ5" s="68"/>
      <c r="SQK5" s="68"/>
      <c r="SQL5" s="68"/>
      <c r="SQM5" s="68"/>
      <c r="SQN5" s="68"/>
      <c r="SQO5" s="68"/>
      <c r="SQP5" s="68"/>
      <c r="SQQ5" s="68"/>
      <c r="SQR5" s="68"/>
      <c r="SQS5" s="68"/>
      <c r="SQT5" s="68"/>
      <c r="SQU5" s="68"/>
      <c r="SQV5" s="68"/>
      <c r="SQW5" s="68"/>
      <c r="SQX5" s="68"/>
      <c r="SQY5" s="68"/>
      <c r="SQZ5" s="68"/>
      <c r="SRA5" s="68"/>
      <c r="SRB5" s="68"/>
      <c r="SRC5" s="68"/>
      <c r="SRD5" s="68"/>
      <c r="SRE5" s="68"/>
      <c r="SRF5" s="68"/>
      <c r="SRG5" s="68"/>
      <c r="SRH5" s="68"/>
      <c r="SRI5" s="68"/>
      <c r="SRJ5" s="68"/>
      <c r="SRK5" s="68"/>
      <c r="SRL5" s="68"/>
      <c r="SRM5" s="68"/>
      <c r="SRN5" s="68"/>
      <c r="SRO5" s="68"/>
      <c r="SRP5" s="68"/>
      <c r="SRQ5" s="68"/>
      <c r="SRR5" s="68"/>
      <c r="SRS5" s="68"/>
      <c r="SRT5" s="68"/>
      <c r="SRU5" s="68"/>
      <c r="SRV5" s="68"/>
      <c r="SRW5" s="68"/>
      <c r="SRX5" s="68"/>
      <c r="SRY5" s="68"/>
      <c r="SRZ5" s="68"/>
      <c r="SSA5" s="68"/>
      <c r="SSB5" s="68"/>
      <c r="SSC5" s="68"/>
      <c r="SSD5" s="68"/>
      <c r="SSE5" s="68"/>
      <c r="SSF5" s="68"/>
      <c r="SSG5" s="68"/>
      <c r="SSH5" s="68"/>
      <c r="SSI5" s="68"/>
      <c r="SSJ5" s="68"/>
      <c r="SSK5" s="68"/>
      <c r="SSL5" s="68"/>
      <c r="SSM5" s="68"/>
      <c r="SSN5" s="68"/>
      <c r="SSO5" s="68"/>
      <c r="SSP5" s="68"/>
      <c r="SSQ5" s="68"/>
      <c r="SSR5" s="68"/>
      <c r="SSS5" s="68"/>
      <c r="SST5" s="68"/>
      <c r="SSU5" s="68"/>
      <c r="SSV5" s="68"/>
      <c r="SSW5" s="68"/>
      <c r="SSX5" s="68"/>
      <c r="SSY5" s="68"/>
      <c r="SSZ5" s="68"/>
      <c r="STA5" s="68"/>
      <c r="STB5" s="68"/>
      <c r="STC5" s="68"/>
      <c r="STD5" s="68"/>
      <c r="STE5" s="68"/>
      <c r="STF5" s="68"/>
      <c r="STG5" s="68"/>
      <c r="STH5" s="68"/>
      <c r="STI5" s="68"/>
      <c r="STJ5" s="68"/>
      <c r="STK5" s="68"/>
      <c r="STL5" s="68"/>
      <c r="STM5" s="68"/>
      <c r="STN5" s="68"/>
      <c r="STO5" s="68"/>
      <c r="STP5" s="68"/>
      <c r="STQ5" s="68"/>
      <c r="STR5" s="68"/>
      <c r="STS5" s="68"/>
      <c r="STT5" s="68"/>
      <c r="STU5" s="68"/>
      <c r="STV5" s="68"/>
      <c r="STW5" s="68"/>
      <c r="STX5" s="68"/>
      <c r="STY5" s="68"/>
      <c r="STZ5" s="68"/>
      <c r="SUA5" s="68"/>
      <c r="SUB5" s="68"/>
      <c r="SUC5" s="68"/>
      <c r="SUD5" s="68"/>
      <c r="SUE5" s="68"/>
      <c r="SUF5" s="68"/>
      <c r="SUG5" s="68"/>
      <c r="SUH5" s="68"/>
      <c r="SUI5" s="68"/>
      <c r="SUJ5" s="68"/>
      <c r="SUK5" s="68"/>
      <c r="SUL5" s="68"/>
      <c r="SUM5" s="68"/>
      <c r="SUN5" s="68"/>
      <c r="SUO5" s="68"/>
      <c r="SUP5" s="68"/>
      <c r="SUQ5" s="68"/>
      <c r="SUR5" s="68"/>
      <c r="SUS5" s="68"/>
      <c r="SUT5" s="68"/>
      <c r="SUU5" s="68"/>
      <c r="SUV5" s="68"/>
      <c r="SUW5" s="68"/>
      <c r="SUX5" s="68"/>
      <c r="SUY5" s="68"/>
      <c r="SUZ5" s="68"/>
      <c r="SVA5" s="68"/>
      <c r="SVB5" s="68"/>
      <c r="SVC5" s="68"/>
      <c r="SVD5" s="68"/>
      <c r="SVE5" s="68"/>
      <c r="SVF5" s="68"/>
      <c r="SVG5" s="68"/>
      <c r="SVH5" s="68"/>
      <c r="SVI5" s="68"/>
      <c r="SVJ5" s="68"/>
      <c r="SVK5" s="68"/>
      <c r="SVL5" s="68"/>
      <c r="SVM5" s="68"/>
      <c r="SVN5" s="68"/>
      <c r="SVO5" s="68"/>
      <c r="SVP5" s="68"/>
      <c r="SVQ5" s="68"/>
      <c r="SVR5" s="68"/>
      <c r="SVS5" s="68"/>
      <c r="SVT5" s="68"/>
      <c r="SVU5" s="68"/>
      <c r="SVV5" s="68"/>
      <c r="SVW5" s="68"/>
      <c r="SVX5" s="68"/>
      <c r="SVY5" s="68"/>
      <c r="SVZ5" s="68"/>
      <c r="SWA5" s="68"/>
      <c r="SWB5" s="68"/>
      <c r="SWC5" s="68"/>
      <c r="SWD5" s="68"/>
      <c r="SWE5" s="68"/>
      <c r="SWF5" s="68"/>
      <c r="SWG5" s="68"/>
      <c r="SWH5" s="68"/>
      <c r="SWI5" s="68"/>
      <c r="SWJ5" s="68"/>
      <c r="SWK5" s="68"/>
      <c r="SWL5" s="68"/>
      <c r="SWM5" s="68"/>
      <c r="SWN5" s="68"/>
      <c r="SWO5" s="68"/>
      <c r="SWP5" s="68"/>
      <c r="SWQ5" s="68"/>
      <c r="SWR5" s="68"/>
      <c r="SWS5" s="68"/>
      <c r="SWT5" s="68"/>
      <c r="SWU5" s="68"/>
      <c r="SWV5" s="68"/>
      <c r="SWW5" s="68"/>
      <c r="SWX5" s="68"/>
      <c r="SWY5" s="68"/>
      <c r="SWZ5" s="68"/>
      <c r="SXA5" s="68"/>
      <c r="SXB5" s="68"/>
      <c r="SXC5" s="68"/>
      <c r="SXD5" s="68"/>
      <c r="SXE5" s="68"/>
      <c r="SXF5" s="68"/>
      <c r="SXG5" s="68"/>
      <c r="SXH5" s="68"/>
      <c r="SXI5" s="68"/>
      <c r="SXJ5" s="68"/>
      <c r="SXK5" s="68"/>
      <c r="SXL5" s="68"/>
      <c r="SXM5" s="68"/>
      <c r="SXN5" s="68"/>
      <c r="SXO5" s="68"/>
      <c r="SXP5" s="68"/>
      <c r="SXQ5" s="68"/>
      <c r="SXR5" s="68"/>
      <c r="SXS5" s="68"/>
      <c r="SXT5" s="68"/>
      <c r="SXU5" s="68"/>
      <c r="SXV5" s="68"/>
      <c r="SXW5" s="68"/>
      <c r="SXX5" s="68"/>
      <c r="SXY5" s="68"/>
      <c r="SXZ5" s="68"/>
      <c r="SYA5" s="68"/>
      <c r="SYB5" s="68"/>
      <c r="SYC5" s="68"/>
      <c r="SYD5" s="68"/>
      <c r="SYE5" s="68"/>
      <c r="SYF5" s="68"/>
      <c r="SYG5" s="68"/>
      <c r="SYH5" s="68"/>
      <c r="SYI5" s="68"/>
      <c r="SYJ5" s="68"/>
      <c r="SYK5" s="68"/>
      <c r="SYL5" s="68"/>
      <c r="SYM5" s="68"/>
      <c r="SYN5" s="68"/>
      <c r="SYO5" s="68"/>
      <c r="SYP5" s="68"/>
      <c r="SYQ5" s="68"/>
      <c r="SYR5" s="68"/>
      <c r="SYS5" s="68"/>
      <c r="SYT5" s="68"/>
      <c r="SYU5" s="68"/>
      <c r="SYV5" s="68"/>
      <c r="SYW5" s="68"/>
      <c r="SYX5" s="68"/>
      <c r="SYY5" s="68"/>
      <c r="SYZ5" s="68"/>
      <c r="SZA5" s="68"/>
      <c r="SZB5" s="68"/>
      <c r="SZC5" s="68"/>
      <c r="SZD5" s="68"/>
      <c r="SZE5" s="68"/>
      <c r="SZF5" s="68"/>
      <c r="SZG5" s="68"/>
      <c r="SZH5" s="68"/>
      <c r="SZI5" s="68"/>
      <c r="SZJ5" s="68"/>
      <c r="SZK5" s="68"/>
      <c r="SZL5" s="68"/>
      <c r="SZM5" s="68"/>
      <c r="SZN5" s="68"/>
      <c r="SZO5" s="68"/>
      <c r="SZP5" s="68"/>
      <c r="SZQ5" s="68"/>
      <c r="SZR5" s="68"/>
      <c r="SZS5" s="68"/>
      <c r="SZT5" s="68"/>
      <c r="SZU5" s="68"/>
      <c r="SZV5" s="68"/>
      <c r="SZW5" s="68"/>
      <c r="SZX5" s="68"/>
      <c r="SZY5" s="68"/>
      <c r="SZZ5" s="68"/>
      <c r="TAA5" s="68"/>
      <c r="TAB5" s="68"/>
      <c r="TAC5" s="68"/>
      <c r="TAD5" s="68"/>
      <c r="TAE5" s="68"/>
      <c r="TAF5" s="68"/>
      <c r="TAG5" s="68"/>
      <c r="TAH5" s="68"/>
      <c r="TAI5" s="68"/>
      <c r="TAJ5" s="68"/>
      <c r="TAK5" s="68"/>
      <c r="TAL5" s="68"/>
      <c r="TAM5" s="68"/>
      <c r="TAN5" s="68"/>
      <c r="TAO5" s="68"/>
      <c r="TAP5" s="68"/>
      <c r="TAQ5" s="68"/>
      <c r="TAR5" s="68"/>
      <c r="TAS5" s="68"/>
      <c r="TAT5" s="68"/>
      <c r="TAU5" s="68"/>
      <c r="TAV5" s="68"/>
      <c r="TAW5" s="68"/>
      <c r="TAX5" s="68"/>
      <c r="TAY5" s="68"/>
      <c r="TAZ5" s="68"/>
      <c r="TBA5" s="68"/>
      <c r="TBB5" s="68"/>
      <c r="TBC5" s="68"/>
      <c r="TBD5" s="68"/>
      <c r="TBE5" s="68"/>
      <c r="TBF5" s="68"/>
      <c r="TBG5" s="68"/>
      <c r="TBH5" s="68"/>
      <c r="TBI5" s="68"/>
      <c r="TBJ5" s="68"/>
      <c r="TBK5" s="68"/>
      <c r="TBL5" s="68"/>
      <c r="TBM5" s="68"/>
      <c r="TBN5" s="68"/>
      <c r="TBO5" s="68"/>
      <c r="TBP5" s="68"/>
      <c r="TBQ5" s="68"/>
      <c r="TBR5" s="68"/>
      <c r="TBS5" s="68"/>
      <c r="TBT5" s="68"/>
      <c r="TBU5" s="68"/>
      <c r="TBV5" s="68"/>
      <c r="TBW5" s="68"/>
      <c r="TBX5" s="68"/>
      <c r="TBY5" s="68"/>
      <c r="TBZ5" s="68"/>
      <c r="TCA5" s="68"/>
      <c r="TCB5" s="68"/>
      <c r="TCC5" s="68"/>
      <c r="TCD5" s="68"/>
      <c r="TCE5" s="68"/>
      <c r="TCF5" s="68"/>
      <c r="TCG5" s="68"/>
      <c r="TCH5" s="68"/>
      <c r="TCI5" s="68"/>
      <c r="TCJ5" s="68"/>
      <c r="TCK5" s="68"/>
      <c r="TCL5" s="68"/>
      <c r="TCM5" s="68"/>
      <c r="TCN5" s="68"/>
      <c r="TCO5" s="68"/>
      <c r="TCP5" s="68"/>
      <c r="TCQ5" s="68"/>
      <c r="TCR5" s="68"/>
      <c r="TCS5" s="68"/>
      <c r="TCT5" s="68"/>
      <c r="TCU5" s="68"/>
      <c r="TCV5" s="68"/>
      <c r="TCW5" s="68"/>
      <c r="TCX5" s="68"/>
      <c r="TCY5" s="68"/>
      <c r="TCZ5" s="68"/>
      <c r="TDA5" s="68"/>
      <c r="TDB5" s="68"/>
      <c r="TDC5" s="68"/>
      <c r="TDD5" s="68"/>
      <c r="TDE5" s="68"/>
      <c r="TDF5" s="68"/>
      <c r="TDG5" s="68"/>
      <c r="TDH5" s="68"/>
      <c r="TDI5" s="68"/>
      <c r="TDJ5" s="68"/>
      <c r="TDK5" s="68"/>
      <c r="TDL5" s="68"/>
      <c r="TDM5" s="68"/>
      <c r="TDN5" s="68"/>
      <c r="TDO5" s="68"/>
      <c r="TDP5" s="68"/>
      <c r="TDQ5" s="68"/>
      <c r="TDR5" s="68"/>
      <c r="TDS5" s="68"/>
      <c r="TDT5" s="68"/>
      <c r="TDU5" s="68"/>
      <c r="TDV5" s="68"/>
      <c r="TDW5" s="68"/>
      <c r="TDX5" s="68"/>
      <c r="TDY5" s="68"/>
      <c r="TDZ5" s="68"/>
      <c r="TEA5" s="68"/>
      <c r="TEB5" s="68"/>
      <c r="TEC5" s="68"/>
      <c r="TED5" s="68"/>
      <c r="TEE5" s="68"/>
      <c r="TEF5" s="68"/>
      <c r="TEG5" s="68"/>
      <c r="TEH5" s="68"/>
      <c r="TEI5" s="68"/>
      <c r="TEJ5" s="68"/>
      <c r="TEK5" s="68"/>
      <c r="TEL5" s="68"/>
      <c r="TEM5" s="68"/>
      <c r="TEN5" s="68"/>
      <c r="TEO5" s="68"/>
      <c r="TEP5" s="68"/>
      <c r="TEQ5" s="68"/>
      <c r="TER5" s="68"/>
      <c r="TES5" s="68"/>
      <c r="TET5" s="68"/>
      <c r="TEU5" s="68"/>
      <c r="TEV5" s="68"/>
      <c r="TEW5" s="68"/>
      <c r="TEX5" s="68"/>
      <c r="TEY5" s="68"/>
      <c r="TEZ5" s="68"/>
      <c r="TFA5" s="68"/>
      <c r="TFB5" s="68"/>
      <c r="TFC5" s="68"/>
      <c r="TFD5" s="68"/>
      <c r="TFE5" s="68"/>
      <c r="TFF5" s="68"/>
      <c r="TFG5" s="68"/>
      <c r="TFH5" s="68"/>
      <c r="TFI5" s="68"/>
      <c r="TFJ5" s="68"/>
      <c r="TFK5" s="68"/>
      <c r="TFL5" s="68"/>
      <c r="TFM5" s="68"/>
      <c r="TFN5" s="68"/>
      <c r="TFO5" s="68"/>
      <c r="TFP5" s="68"/>
      <c r="TFQ5" s="68"/>
      <c r="TFR5" s="68"/>
      <c r="TFS5" s="68"/>
      <c r="TFT5" s="68"/>
      <c r="TFU5" s="68"/>
      <c r="TFV5" s="68"/>
      <c r="TFW5" s="68"/>
      <c r="TFX5" s="68"/>
      <c r="TFY5" s="68"/>
      <c r="TFZ5" s="68"/>
      <c r="TGA5" s="68"/>
      <c r="TGB5" s="68"/>
      <c r="TGC5" s="68"/>
      <c r="TGD5" s="68"/>
      <c r="TGE5" s="68"/>
      <c r="TGF5" s="68"/>
      <c r="TGG5" s="68"/>
      <c r="TGH5" s="68"/>
      <c r="TGI5" s="68"/>
      <c r="TGJ5" s="68"/>
      <c r="TGK5" s="68"/>
      <c r="TGL5" s="68"/>
      <c r="TGM5" s="68"/>
      <c r="TGN5" s="68"/>
      <c r="TGO5" s="68"/>
      <c r="TGP5" s="68"/>
      <c r="TGQ5" s="68"/>
      <c r="TGR5" s="68"/>
      <c r="TGS5" s="68"/>
      <c r="TGT5" s="68"/>
      <c r="TGU5" s="68"/>
      <c r="TGV5" s="68"/>
      <c r="TGW5" s="68"/>
      <c r="TGX5" s="68"/>
      <c r="TGY5" s="68"/>
      <c r="TGZ5" s="68"/>
      <c r="THA5" s="68"/>
      <c r="THB5" s="68"/>
      <c r="THC5" s="68"/>
      <c r="THD5" s="68"/>
      <c r="THE5" s="68"/>
      <c r="THF5" s="68"/>
      <c r="THG5" s="68"/>
      <c r="THH5" s="68"/>
      <c r="THI5" s="68"/>
      <c r="THJ5" s="68"/>
      <c r="THK5" s="68"/>
      <c r="THL5" s="68"/>
      <c r="THM5" s="68"/>
      <c r="THN5" s="68"/>
      <c r="THO5" s="68"/>
      <c r="THP5" s="68"/>
      <c r="THQ5" s="68"/>
      <c r="THR5" s="68"/>
      <c r="THS5" s="68"/>
      <c r="THT5" s="68"/>
      <c r="THU5" s="68"/>
      <c r="THV5" s="68"/>
      <c r="THW5" s="68"/>
      <c r="THX5" s="68"/>
      <c r="THY5" s="68"/>
      <c r="THZ5" s="68"/>
      <c r="TIA5" s="68"/>
      <c r="TIB5" s="68"/>
      <c r="TIC5" s="68"/>
      <c r="TID5" s="68"/>
      <c r="TIE5" s="68"/>
      <c r="TIF5" s="68"/>
      <c r="TIG5" s="68"/>
      <c r="TIH5" s="68"/>
      <c r="TII5" s="68"/>
      <c r="TIJ5" s="68"/>
      <c r="TIK5" s="68"/>
      <c r="TIL5" s="68"/>
      <c r="TIM5" s="68"/>
      <c r="TIN5" s="68"/>
      <c r="TIO5" s="68"/>
      <c r="TIP5" s="68"/>
      <c r="TIQ5" s="68"/>
      <c r="TIR5" s="68"/>
      <c r="TIS5" s="68"/>
      <c r="TIT5" s="68"/>
      <c r="TIU5" s="68"/>
      <c r="TIV5" s="68"/>
      <c r="TIW5" s="68"/>
      <c r="TIX5" s="68"/>
      <c r="TIY5" s="68"/>
      <c r="TIZ5" s="68"/>
      <c r="TJA5" s="68"/>
      <c r="TJB5" s="68"/>
      <c r="TJC5" s="68"/>
      <c r="TJD5" s="68"/>
      <c r="TJE5" s="68"/>
      <c r="TJF5" s="68"/>
      <c r="TJG5" s="68"/>
      <c r="TJH5" s="68"/>
      <c r="TJI5" s="68"/>
      <c r="TJJ5" s="68"/>
      <c r="TJK5" s="68"/>
      <c r="TJL5" s="68"/>
      <c r="TJM5" s="68"/>
      <c r="TJN5" s="68"/>
      <c r="TJO5" s="68"/>
      <c r="TJP5" s="68"/>
      <c r="TJQ5" s="68"/>
      <c r="TJR5" s="68"/>
      <c r="TJS5" s="68"/>
      <c r="TJT5" s="68"/>
      <c r="TJU5" s="68"/>
      <c r="TJV5" s="68"/>
      <c r="TJW5" s="68"/>
      <c r="TJX5" s="68"/>
      <c r="TJY5" s="68"/>
      <c r="TJZ5" s="68"/>
      <c r="TKA5" s="68"/>
      <c r="TKB5" s="68"/>
      <c r="TKC5" s="68"/>
      <c r="TKD5" s="68"/>
      <c r="TKE5" s="68"/>
      <c r="TKF5" s="68"/>
      <c r="TKG5" s="68"/>
      <c r="TKH5" s="68"/>
      <c r="TKI5" s="68"/>
      <c r="TKJ5" s="68"/>
      <c r="TKK5" s="68"/>
      <c r="TKL5" s="68"/>
      <c r="TKM5" s="68"/>
      <c r="TKN5" s="68"/>
      <c r="TKO5" s="68"/>
      <c r="TKP5" s="68"/>
      <c r="TKQ5" s="68"/>
      <c r="TKR5" s="68"/>
      <c r="TKS5" s="68"/>
      <c r="TKT5" s="68"/>
      <c r="TKU5" s="68"/>
      <c r="TKV5" s="68"/>
      <c r="TKW5" s="68"/>
      <c r="TKX5" s="68"/>
      <c r="TKY5" s="68"/>
      <c r="TKZ5" s="68"/>
      <c r="TLA5" s="68"/>
      <c r="TLB5" s="68"/>
      <c r="TLC5" s="68"/>
      <c r="TLD5" s="68"/>
      <c r="TLE5" s="68"/>
      <c r="TLF5" s="68"/>
      <c r="TLG5" s="68"/>
      <c r="TLH5" s="68"/>
      <c r="TLI5" s="68"/>
      <c r="TLJ5" s="68"/>
      <c r="TLK5" s="68"/>
      <c r="TLL5" s="68"/>
      <c r="TLM5" s="68"/>
      <c r="TLN5" s="68"/>
      <c r="TLO5" s="68"/>
      <c r="TLP5" s="68"/>
      <c r="TLQ5" s="68"/>
      <c r="TLR5" s="68"/>
      <c r="TLS5" s="68"/>
      <c r="TLT5" s="68"/>
      <c r="TLU5" s="68"/>
      <c r="TLV5" s="68"/>
      <c r="TLW5" s="68"/>
      <c r="TLX5" s="68"/>
      <c r="TLY5" s="68"/>
      <c r="TLZ5" s="68"/>
      <c r="TMA5" s="68"/>
      <c r="TMB5" s="68"/>
      <c r="TMC5" s="68"/>
      <c r="TMD5" s="68"/>
      <c r="TME5" s="68"/>
      <c r="TMF5" s="68"/>
      <c r="TMG5" s="68"/>
      <c r="TMH5" s="68"/>
      <c r="TMI5" s="68"/>
      <c r="TMJ5" s="68"/>
      <c r="TMK5" s="68"/>
      <c r="TML5" s="68"/>
      <c r="TMM5" s="68"/>
      <c r="TMN5" s="68"/>
      <c r="TMO5" s="68"/>
      <c r="TMP5" s="68"/>
      <c r="TMQ5" s="68"/>
      <c r="TMR5" s="68"/>
      <c r="TMS5" s="68"/>
      <c r="TMT5" s="68"/>
      <c r="TMU5" s="68"/>
      <c r="TMV5" s="68"/>
      <c r="TMW5" s="68"/>
      <c r="TMX5" s="68"/>
      <c r="TMY5" s="68"/>
      <c r="TMZ5" s="68"/>
      <c r="TNA5" s="68"/>
      <c r="TNB5" s="68"/>
      <c r="TNC5" s="68"/>
      <c r="TND5" s="68"/>
      <c r="TNE5" s="68"/>
      <c r="TNF5" s="68"/>
      <c r="TNG5" s="68"/>
      <c r="TNH5" s="68"/>
      <c r="TNI5" s="68"/>
      <c r="TNJ5" s="68"/>
      <c r="TNK5" s="68"/>
      <c r="TNL5" s="68"/>
      <c r="TNM5" s="68"/>
      <c r="TNN5" s="68"/>
      <c r="TNO5" s="68"/>
      <c r="TNP5" s="68"/>
      <c r="TNQ5" s="68"/>
      <c r="TNR5" s="68"/>
      <c r="TNS5" s="68"/>
      <c r="TNT5" s="68"/>
      <c r="TNU5" s="68"/>
      <c r="TNV5" s="68"/>
      <c r="TNW5" s="68"/>
      <c r="TNX5" s="68"/>
      <c r="TNY5" s="68"/>
      <c r="TNZ5" s="68"/>
      <c r="TOA5" s="68"/>
      <c r="TOB5" s="68"/>
      <c r="TOC5" s="68"/>
      <c r="TOD5" s="68"/>
      <c r="TOE5" s="68"/>
      <c r="TOF5" s="68"/>
      <c r="TOG5" s="68"/>
      <c r="TOH5" s="68"/>
      <c r="TOI5" s="68"/>
      <c r="TOJ5" s="68"/>
      <c r="TOK5" s="68"/>
      <c r="TOL5" s="68"/>
      <c r="TOM5" s="68"/>
      <c r="TON5" s="68"/>
      <c r="TOO5" s="68"/>
      <c r="TOP5" s="68"/>
      <c r="TOQ5" s="68"/>
      <c r="TOR5" s="68"/>
      <c r="TOS5" s="68"/>
      <c r="TOT5" s="68"/>
      <c r="TOU5" s="68"/>
      <c r="TOV5" s="68"/>
      <c r="TOW5" s="68"/>
      <c r="TOX5" s="68"/>
      <c r="TOY5" s="68"/>
      <c r="TOZ5" s="68"/>
      <c r="TPA5" s="68"/>
      <c r="TPB5" s="68"/>
      <c r="TPC5" s="68"/>
      <c r="TPD5" s="68"/>
      <c r="TPE5" s="68"/>
      <c r="TPF5" s="68"/>
      <c r="TPG5" s="68"/>
      <c r="TPH5" s="68"/>
      <c r="TPI5" s="68"/>
      <c r="TPJ5" s="68"/>
      <c r="TPK5" s="68"/>
      <c r="TPL5" s="68"/>
      <c r="TPM5" s="68"/>
      <c r="TPN5" s="68"/>
      <c r="TPO5" s="68"/>
      <c r="TPP5" s="68"/>
      <c r="TPQ5" s="68"/>
      <c r="TPR5" s="68"/>
      <c r="TPS5" s="68"/>
      <c r="TPT5" s="68"/>
      <c r="TPU5" s="68"/>
      <c r="TPV5" s="68"/>
      <c r="TPW5" s="68"/>
      <c r="TPX5" s="68"/>
      <c r="TPY5" s="68"/>
      <c r="TPZ5" s="68"/>
      <c r="TQA5" s="68"/>
      <c r="TQB5" s="68"/>
      <c r="TQC5" s="68"/>
      <c r="TQD5" s="68"/>
      <c r="TQE5" s="68"/>
      <c r="TQF5" s="68"/>
      <c r="TQG5" s="68"/>
      <c r="TQH5" s="68"/>
      <c r="TQI5" s="68"/>
      <c r="TQJ5" s="68"/>
      <c r="TQK5" s="68"/>
      <c r="TQL5" s="68"/>
      <c r="TQM5" s="68"/>
      <c r="TQN5" s="68"/>
      <c r="TQO5" s="68"/>
      <c r="TQP5" s="68"/>
      <c r="TQQ5" s="68"/>
      <c r="TQR5" s="68"/>
      <c r="TQS5" s="68"/>
      <c r="TQT5" s="68"/>
      <c r="TQU5" s="68"/>
      <c r="TQV5" s="68"/>
      <c r="TQW5" s="68"/>
      <c r="TQX5" s="68"/>
      <c r="TQY5" s="68"/>
      <c r="TQZ5" s="68"/>
      <c r="TRA5" s="68"/>
      <c r="TRB5" s="68"/>
      <c r="TRC5" s="68"/>
      <c r="TRD5" s="68"/>
      <c r="TRE5" s="68"/>
      <c r="TRF5" s="68"/>
      <c r="TRG5" s="68"/>
      <c r="TRH5" s="68"/>
      <c r="TRI5" s="68"/>
      <c r="TRJ5" s="68"/>
      <c r="TRK5" s="68"/>
      <c r="TRL5" s="68"/>
      <c r="TRM5" s="68"/>
      <c r="TRN5" s="68"/>
      <c r="TRO5" s="68"/>
      <c r="TRP5" s="68"/>
      <c r="TRQ5" s="68"/>
      <c r="TRR5" s="68"/>
      <c r="TRS5" s="68"/>
      <c r="TRT5" s="68"/>
      <c r="TRU5" s="68"/>
      <c r="TRV5" s="68"/>
      <c r="TRW5" s="68"/>
      <c r="TRX5" s="68"/>
      <c r="TRY5" s="68"/>
      <c r="TRZ5" s="68"/>
      <c r="TSA5" s="68"/>
      <c r="TSB5" s="68"/>
      <c r="TSC5" s="68"/>
      <c r="TSD5" s="68"/>
      <c r="TSE5" s="68"/>
      <c r="TSF5" s="68"/>
      <c r="TSG5" s="68"/>
      <c r="TSH5" s="68"/>
      <c r="TSI5" s="68"/>
      <c r="TSJ5" s="68"/>
      <c r="TSK5" s="68"/>
      <c r="TSL5" s="68"/>
      <c r="TSM5" s="68"/>
      <c r="TSN5" s="68"/>
      <c r="TSO5" s="68"/>
      <c r="TSP5" s="68"/>
      <c r="TSQ5" s="68"/>
      <c r="TSR5" s="68"/>
      <c r="TSS5" s="68"/>
      <c r="TST5" s="68"/>
      <c r="TSU5" s="68"/>
      <c r="TSV5" s="68"/>
      <c r="TSW5" s="68"/>
      <c r="TSX5" s="68"/>
      <c r="TSY5" s="68"/>
      <c r="TSZ5" s="68"/>
      <c r="TTA5" s="68"/>
      <c r="TTB5" s="68"/>
      <c r="TTC5" s="68"/>
      <c r="TTD5" s="68"/>
      <c r="TTE5" s="68"/>
      <c r="TTF5" s="68"/>
      <c r="TTG5" s="68"/>
      <c r="TTH5" s="68"/>
      <c r="TTI5" s="68"/>
      <c r="TTJ5" s="68"/>
      <c r="TTK5" s="68"/>
      <c r="TTL5" s="68"/>
      <c r="TTM5" s="68"/>
      <c r="TTN5" s="68"/>
      <c r="TTO5" s="68"/>
      <c r="TTP5" s="68"/>
      <c r="TTQ5" s="68"/>
      <c r="TTR5" s="68"/>
      <c r="TTS5" s="68"/>
      <c r="TTT5" s="68"/>
      <c r="TTU5" s="68"/>
      <c r="TTV5" s="68"/>
      <c r="TTW5" s="68"/>
      <c r="TTX5" s="68"/>
      <c r="TTY5" s="68"/>
      <c r="TTZ5" s="68"/>
      <c r="TUA5" s="68"/>
      <c r="TUB5" s="68"/>
      <c r="TUC5" s="68"/>
      <c r="TUD5" s="68"/>
      <c r="TUE5" s="68"/>
      <c r="TUF5" s="68"/>
      <c r="TUG5" s="68"/>
      <c r="TUH5" s="68"/>
      <c r="TUI5" s="68"/>
      <c r="TUJ5" s="68"/>
      <c r="TUK5" s="68"/>
      <c r="TUL5" s="68"/>
      <c r="TUM5" s="68"/>
      <c r="TUN5" s="68"/>
      <c r="TUO5" s="68"/>
      <c r="TUP5" s="68"/>
      <c r="TUQ5" s="68"/>
      <c r="TUR5" s="68"/>
      <c r="TUS5" s="68"/>
      <c r="TUT5" s="68"/>
      <c r="TUU5" s="68"/>
      <c r="TUV5" s="68"/>
      <c r="TUW5" s="68"/>
      <c r="TUX5" s="68"/>
      <c r="TUY5" s="68"/>
      <c r="TUZ5" s="68"/>
      <c r="TVA5" s="68"/>
      <c r="TVB5" s="68"/>
      <c r="TVC5" s="68"/>
      <c r="TVD5" s="68"/>
      <c r="TVE5" s="68"/>
      <c r="TVF5" s="68"/>
      <c r="TVG5" s="68"/>
      <c r="TVH5" s="68"/>
      <c r="TVI5" s="68"/>
      <c r="TVJ5" s="68"/>
      <c r="TVK5" s="68"/>
      <c r="TVL5" s="68"/>
      <c r="TVM5" s="68"/>
      <c r="TVN5" s="68"/>
      <c r="TVO5" s="68"/>
      <c r="TVP5" s="68"/>
      <c r="TVQ5" s="68"/>
      <c r="TVR5" s="68"/>
      <c r="TVS5" s="68"/>
      <c r="TVT5" s="68"/>
      <c r="TVU5" s="68"/>
      <c r="TVV5" s="68"/>
      <c r="TVW5" s="68"/>
      <c r="TVX5" s="68"/>
      <c r="TVY5" s="68"/>
      <c r="TVZ5" s="68"/>
      <c r="TWA5" s="68"/>
      <c r="TWB5" s="68"/>
      <c r="TWC5" s="68"/>
      <c r="TWD5" s="68"/>
      <c r="TWE5" s="68"/>
      <c r="TWF5" s="68"/>
      <c r="TWG5" s="68"/>
      <c r="TWH5" s="68"/>
      <c r="TWI5" s="68"/>
      <c r="TWJ5" s="68"/>
      <c r="TWK5" s="68"/>
      <c r="TWL5" s="68"/>
      <c r="TWM5" s="68"/>
      <c r="TWN5" s="68"/>
      <c r="TWO5" s="68"/>
      <c r="TWP5" s="68"/>
      <c r="TWQ5" s="68"/>
      <c r="TWR5" s="68"/>
      <c r="TWS5" s="68"/>
      <c r="TWT5" s="68"/>
      <c r="TWU5" s="68"/>
      <c r="TWV5" s="68"/>
      <c r="TWW5" s="68"/>
      <c r="TWX5" s="68"/>
      <c r="TWY5" s="68"/>
      <c r="TWZ5" s="68"/>
      <c r="TXA5" s="68"/>
      <c r="TXB5" s="68"/>
      <c r="TXC5" s="68"/>
      <c r="TXD5" s="68"/>
      <c r="TXE5" s="68"/>
      <c r="TXF5" s="68"/>
      <c r="TXG5" s="68"/>
      <c r="TXH5" s="68"/>
      <c r="TXI5" s="68"/>
      <c r="TXJ5" s="68"/>
      <c r="TXK5" s="68"/>
      <c r="TXL5" s="68"/>
      <c r="TXM5" s="68"/>
      <c r="TXN5" s="68"/>
      <c r="TXO5" s="68"/>
      <c r="TXP5" s="68"/>
      <c r="TXQ5" s="68"/>
      <c r="TXR5" s="68"/>
      <c r="TXS5" s="68"/>
      <c r="TXT5" s="68"/>
      <c r="TXU5" s="68"/>
      <c r="TXV5" s="68"/>
      <c r="TXW5" s="68"/>
      <c r="TXX5" s="68"/>
      <c r="TXY5" s="68"/>
      <c r="TXZ5" s="68"/>
      <c r="TYA5" s="68"/>
      <c r="TYB5" s="68"/>
      <c r="TYC5" s="68"/>
      <c r="TYD5" s="68"/>
      <c r="TYE5" s="68"/>
      <c r="TYF5" s="68"/>
      <c r="TYG5" s="68"/>
      <c r="TYH5" s="68"/>
      <c r="TYI5" s="68"/>
      <c r="TYJ5" s="68"/>
      <c r="TYK5" s="68"/>
      <c r="TYL5" s="68"/>
      <c r="TYM5" s="68"/>
      <c r="TYN5" s="68"/>
      <c r="TYO5" s="68"/>
      <c r="TYP5" s="68"/>
      <c r="TYQ5" s="68"/>
      <c r="TYR5" s="68"/>
      <c r="TYS5" s="68"/>
      <c r="TYT5" s="68"/>
      <c r="TYU5" s="68"/>
      <c r="TYV5" s="68"/>
      <c r="TYW5" s="68"/>
      <c r="TYX5" s="68"/>
      <c r="TYY5" s="68"/>
      <c r="TYZ5" s="68"/>
      <c r="TZA5" s="68"/>
      <c r="TZB5" s="68"/>
      <c r="TZC5" s="68"/>
      <c r="TZD5" s="68"/>
      <c r="TZE5" s="68"/>
      <c r="TZF5" s="68"/>
      <c r="TZG5" s="68"/>
      <c r="TZH5" s="68"/>
      <c r="TZI5" s="68"/>
      <c r="TZJ5" s="68"/>
      <c r="TZK5" s="68"/>
      <c r="TZL5" s="68"/>
      <c r="TZM5" s="68"/>
      <c r="TZN5" s="68"/>
      <c r="TZO5" s="68"/>
      <c r="TZP5" s="68"/>
      <c r="TZQ5" s="68"/>
      <c r="TZR5" s="68"/>
      <c r="TZS5" s="68"/>
      <c r="TZT5" s="68"/>
      <c r="TZU5" s="68"/>
      <c r="TZV5" s="68"/>
      <c r="TZW5" s="68"/>
      <c r="TZX5" s="68"/>
      <c r="TZY5" s="68"/>
      <c r="TZZ5" s="68"/>
      <c r="UAA5" s="68"/>
      <c r="UAB5" s="68"/>
      <c r="UAC5" s="68"/>
      <c r="UAD5" s="68"/>
      <c r="UAE5" s="68"/>
      <c r="UAF5" s="68"/>
      <c r="UAG5" s="68"/>
      <c r="UAH5" s="68"/>
      <c r="UAI5" s="68"/>
      <c r="UAJ5" s="68"/>
      <c r="UAK5" s="68"/>
      <c r="UAL5" s="68"/>
      <c r="UAM5" s="68"/>
      <c r="UAN5" s="68"/>
      <c r="UAO5" s="68"/>
      <c r="UAP5" s="68"/>
      <c r="UAQ5" s="68"/>
      <c r="UAR5" s="68"/>
      <c r="UAS5" s="68"/>
      <c r="UAT5" s="68"/>
      <c r="UAU5" s="68"/>
      <c r="UAV5" s="68"/>
      <c r="UAW5" s="68"/>
      <c r="UAX5" s="68"/>
      <c r="UAY5" s="68"/>
      <c r="UAZ5" s="68"/>
      <c r="UBA5" s="68"/>
      <c r="UBB5" s="68"/>
      <c r="UBC5" s="68"/>
      <c r="UBD5" s="68"/>
      <c r="UBE5" s="68"/>
      <c r="UBF5" s="68"/>
      <c r="UBG5" s="68"/>
      <c r="UBH5" s="68"/>
      <c r="UBI5" s="68"/>
      <c r="UBJ5" s="68"/>
      <c r="UBK5" s="68"/>
      <c r="UBL5" s="68"/>
      <c r="UBM5" s="68"/>
      <c r="UBN5" s="68"/>
      <c r="UBO5" s="68"/>
      <c r="UBP5" s="68"/>
      <c r="UBQ5" s="68"/>
      <c r="UBR5" s="68"/>
      <c r="UBS5" s="68"/>
      <c r="UBT5" s="68"/>
      <c r="UBU5" s="68"/>
      <c r="UBV5" s="68"/>
      <c r="UBW5" s="68"/>
      <c r="UBX5" s="68"/>
      <c r="UBY5" s="68"/>
      <c r="UBZ5" s="68"/>
      <c r="UCA5" s="68"/>
      <c r="UCB5" s="68"/>
      <c r="UCC5" s="68"/>
      <c r="UCD5" s="68"/>
      <c r="UCE5" s="68"/>
      <c r="UCF5" s="68"/>
      <c r="UCG5" s="68"/>
      <c r="UCH5" s="68"/>
      <c r="UCI5" s="68"/>
      <c r="UCJ5" s="68"/>
      <c r="UCK5" s="68"/>
      <c r="UCL5" s="68"/>
      <c r="UCM5" s="68"/>
      <c r="UCN5" s="68"/>
      <c r="UCO5" s="68"/>
      <c r="UCP5" s="68"/>
      <c r="UCQ5" s="68"/>
      <c r="UCR5" s="68"/>
      <c r="UCS5" s="68"/>
      <c r="UCT5" s="68"/>
      <c r="UCU5" s="68"/>
      <c r="UCV5" s="68"/>
      <c r="UCW5" s="68"/>
      <c r="UCX5" s="68"/>
      <c r="UCY5" s="68"/>
      <c r="UCZ5" s="68"/>
      <c r="UDA5" s="68"/>
      <c r="UDB5" s="68"/>
      <c r="UDC5" s="68"/>
      <c r="UDD5" s="68"/>
      <c r="UDE5" s="68"/>
      <c r="UDF5" s="68"/>
      <c r="UDG5" s="68"/>
      <c r="UDH5" s="68"/>
      <c r="UDI5" s="68"/>
      <c r="UDJ5" s="68"/>
      <c r="UDK5" s="68"/>
      <c r="UDL5" s="68"/>
      <c r="UDM5" s="68"/>
      <c r="UDN5" s="68"/>
      <c r="UDO5" s="68"/>
      <c r="UDP5" s="68"/>
      <c r="UDQ5" s="68"/>
      <c r="UDR5" s="68"/>
      <c r="UDS5" s="68"/>
      <c r="UDT5" s="68"/>
      <c r="UDU5" s="68"/>
      <c r="UDV5" s="68"/>
      <c r="UDW5" s="68"/>
      <c r="UDX5" s="68"/>
      <c r="UDY5" s="68"/>
      <c r="UDZ5" s="68"/>
      <c r="UEA5" s="68"/>
      <c r="UEB5" s="68"/>
      <c r="UEC5" s="68"/>
      <c r="UED5" s="68"/>
      <c r="UEE5" s="68"/>
      <c r="UEF5" s="68"/>
      <c r="UEG5" s="68"/>
      <c r="UEH5" s="68"/>
      <c r="UEI5" s="68"/>
      <c r="UEJ5" s="68"/>
      <c r="UEK5" s="68"/>
      <c r="UEL5" s="68"/>
      <c r="UEM5" s="68"/>
      <c r="UEN5" s="68"/>
      <c r="UEO5" s="68"/>
      <c r="UEP5" s="68"/>
      <c r="UEQ5" s="68"/>
      <c r="UER5" s="68"/>
      <c r="UES5" s="68"/>
      <c r="UET5" s="68"/>
      <c r="UEU5" s="68"/>
      <c r="UEV5" s="68"/>
      <c r="UEW5" s="68"/>
      <c r="UEX5" s="68"/>
      <c r="UEY5" s="68"/>
      <c r="UEZ5" s="68"/>
      <c r="UFA5" s="68"/>
      <c r="UFB5" s="68"/>
      <c r="UFC5" s="68"/>
      <c r="UFD5" s="68"/>
      <c r="UFE5" s="68"/>
      <c r="UFF5" s="68"/>
      <c r="UFG5" s="68"/>
      <c r="UFH5" s="68"/>
      <c r="UFI5" s="68"/>
      <c r="UFJ5" s="68"/>
      <c r="UFK5" s="68"/>
      <c r="UFL5" s="68"/>
      <c r="UFM5" s="68"/>
      <c r="UFN5" s="68"/>
      <c r="UFO5" s="68"/>
      <c r="UFP5" s="68"/>
      <c r="UFQ5" s="68"/>
      <c r="UFR5" s="68"/>
      <c r="UFS5" s="68"/>
      <c r="UFT5" s="68"/>
      <c r="UFU5" s="68"/>
      <c r="UFV5" s="68"/>
      <c r="UFW5" s="68"/>
      <c r="UFX5" s="68"/>
      <c r="UFY5" s="68"/>
      <c r="UFZ5" s="68"/>
      <c r="UGA5" s="68"/>
      <c r="UGB5" s="68"/>
      <c r="UGC5" s="68"/>
      <c r="UGD5" s="68"/>
      <c r="UGE5" s="68"/>
      <c r="UGF5" s="68"/>
      <c r="UGG5" s="68"/>
      <c r="UGH5" s="68"/>
      <c r="UGI5" s="68"/>
      <c r="UGJ5" s="68"/>
      <c r="UGK5" s="68"/>
      <c r="UGL5" s="68"/>
      <c r="UGM5" s="68"/>
      <c r="UGN5" s="68"/>
      <c r="UGO5" s="68"/>
      <c r="UGP5" s="68"/>
      <c r="UGQ5" s="68"/>
      <c r="UGR5" s="68"/>
      <c r="UGS5" s="68"/>
      <c r="UGT5" s="68"/>
      <c r="UGU5" s="68"/>
      <c r="UGV5" s="68"/>
      <c r="UGW5" s="68"/>
      <c r="UGX5" s="68"/>
      <c r="UGY5" s="68"/>
      <c r="UGZ5" s="68"/>
      <c r="UHA5" s="68"/>
      <c r="UHB5" s="68"/>
      <c r="UHC5" s="68"/>
      <c r="UHD5" s="68"/>
      <c r="UHE5" s="68"/>
      <c r="UHF5" s="68"/>
      <c r="UHG5" s="68"/>
      <c r="UHH5" s="68"/>
      <c r="UHI5" s="68"/>
      <c r="UHJ5" s="68"/>
      <c r="UHK5" s="68"/>
      <c r="UHL5" s="68"/>
      <c r="UHM5" s="68"/>
      <c r="UHN5" s="68"/>
      <c r="UHO5" s="68"/>
      <c r="UHP5" s="68"/>
      <c r="UHQ5" s="68"/>
      <c r="UHR5" s="68"/>
      <c r="UHS5" s="68"/>
      <c r="UHT5" s="68"/>
      <c r="UHU5" s="68"/>
      <c r="UHV5" s="68"/>
      <c r="UHW5" s="68"/>
      <c r="UHX5" s="68"/>
      <c r="UHY5" s="68"/>
      <c r="UHZ5" s="68"/>
      <c r="UIA5" s="68"/>
      <c r="UIB5" s="68"/>
      <c r="UIC5" s="68"/>
      <c r="UID5" s="68"/>
      <c r="UIE5" s="68"/>
      <c r="UIF5" s="68"/>
      <c r="UIG5" s="68"/>
      <c r="UIH5" s="68"/>
      <c r="UII5" s="68"/>
      <c r="UIJ5" s="68"/>
      <c r="UIK5" s="68"/>
      <c r="UIL5" s="68"/>
      <c r="UIM5" s="68"/>
      <c r="UIN5" s="68"/>
      <c r="UIO5" s="68"/>
      <c r="UIP5" s="68"/>
      <c r="UIQ5" s="68"/>
      <c r="UIR5" s="68"/>
      <c r="UIS5" s="68"/>
      <c r="UIT5" s="68"/>
      <c r="UIU5" s="68"/>
      <c r="UIV5" s="68"/>
      <c r="UIW5" s="68"/>
      <c r="UIX5" s="68"/>
      <c r="UIY5" s="68"/>
      <c r="UIZ5" s="68"/>
      <c r="UJA5" s="68"/>
      <c r="UJB5" s="68"/>
      <c r="UJC5" s="68"/>
      <c r="UJD5" s="68"/>
      <c r="UJE5" s="68"/>
      <c r="UJF5" s="68"/>
      <c r="UJG5" s="68"/>
      <c r="UJH5" s="68"/>
      <c r="UJI5" s="68"/>
      <c r="UJJ5" s="68"/>
      <c r="UJK5" s="68"/>
      <c r="UJL5" s="68"/>
      <c r="UJM5" s="68"/>
      <c r="UJN5" s="68"/>
      <c r="UJO5" s="68"/>
      <c r="UJP5" s="68"/>
      <c r="UJQ5" s="68"/>
      <c r="UJR5" s="68"/>
      <c r="UJS5" s="68"/>
      <c r="UJT5" s="68"/>
      <c r="UJU5" s="68"/>
      <c r="UJV5" s="68"/>
      <c r="UJW5" s="68"/>
      <c r="UJX5" s="68"/>
      <c r="UJY5" s="68"/>
      <c r="UJZ5" s="68"/>
      <c r="UKA5" s="68"/>
      <c r="UKB5" s="68"/>
      <c r="UKC5" s="68"/>
      <c r="UKD5" s="68"/>
      <c r="UKE5" s="68"/>
      <c r="UKF5" s="68"/>
      <c r="UKG5" s="68"/>
      <c r="UKH5" s="68"/>
      <c r="UKI5" s="68"/>
      <c r="UKJ5" s="68"/>
      <c r="UKK5" s="68"/>
      <c r="UKL5" s="68"/>
      <c r="UKM5" s="68"/>
      <c r="UKN5" s="68"/>
      <c r="UKO5" s="68"/>
      <c r="UKP5" s="68"/>
      <c r="UKQ5" s="68"/>
      <c r="UKR5" s="68"/>
      <c r="UKS5" s="68"/>
      <c r="UKT5" s="68"/>
      <c r="UKU5" s="68"/>
      <c r="UKV5" s="68"/>
      <c r="UKW5" s="68"/>
      <c r="UKX5" s="68"/>
      <c r="UKY5" s="68"/>
      <c r="UKZ5" s="68"/>
      <c r="ULA5" s="68"/>
      <c r="ULB5" s="68"/>
      <c r="ULC5" s="68"/>
      <c r="ULD5" s="68"/>
      <c r="ULE5" s="68"/>
      <c r="ULF5" s="68"/>
      <c r="ULG5" s="68"/>
      <c r="ULH5" s="68"/>
      <c r="ULI5" s="68"/>
      <c r="ULJ5" s="68"/>
      <c r="ULK5" s="68"/>
      <c r="ULL5" s="68"/>
      <c r="ULM5" s="68"/>
      <c r="ULN5" s="68"/>
      <c r="ULO5" s="68"/>
      <c r="ULP5" s="68"/>
      <c r="ULQ5" s="68"/>
      <c r="ULR5" s="68"/>
      <c r="ULS5" s="68"/>
      <c r="ULT5" s="68"/>
      <c r="ULU5" s="68"/>
      <c r="ULV5" s="68"/>
      <c r="ULW5" s="68"/>
      <c r="ULX5" s="68"/>
      <c r="ULY5" s="68"/>
      <c r="ULZ5" s="68"/>
      <c r="UMA5" s="68"/>
      <c r="UMB5" s="68"/>
      <c r="UMC5" s="68"/>
      <c r="UMD5" s="68"/>
      <c r="UME5" s="68"/>
      <c r="UMF5" s="68"/>
      <c r="UMG5" s="68"/>
      <c r="UMH5" s="68"/>
      <c r="UMI5" s="68"/>
      <c r="UMJ5" s="68"/>
      <c r="UMK5" s="68"/>
      <c r="UML5" s="68"/>
      <c r="UMM5" s="68"/>
      <c r="UMN5" s="68"/>
      <c r="UMO5" s="68"/>
      <c r="UMP5" s="68"/>
      <c r="UMQ5" s="68"/>
      <c r="UMR5" s="68"/>
      <c r="UMS5" s="68"/>
      <c r="UMT5" s="68"/>
      <c r="UMU5" s="68"/>
      <c r="UMV5" s="68"/>
      <c r="UMW5" s="68"/>
      <c r="UMX5" s="68"/>
      <c r="UMY5" s="68"/>
      <c r="UMZ5" s="68"/>
      <c r="UNA5" s="68"/>
      <c r="UNB5" s="68"/>
      <c r="UNC5" s="68"/>
      <c r="UND5" s="68"/>
      <c r="UNE5" s="68"/>
      <c r="UNF5" s="68"/>
      <c r="UNG5" s="68"/>
      <c r="UNH5" s="68"/>
      <c r="UNI5" s="68"/>
      <c r="UNJ5" s="68"/>
      <c r="UNK5" s="68"/>
      <c r="UNL5" s="68"/>
      <c r="UNM5" s="68"/>
      <c r="UNN5" s="68"/>
      <c r="UNO5" s="68"/>
      <c r="UNP5" s="68"/>
      <c r="UNQ5" s="68"/>
      <c r="UNR5" s="68"/>
      <c r="UNS5" s="68"/>
      <c r="UNT5" s="68"/>
      <c r="UNU5" s="68"/>
      <c r="UNV5" s="68"/>
      <c r="UNW5" s="68"/>
      <c r="UNX5" s="68"/>
      <c r="UNY5" s="68"/>
      <c r="UNZ5" s="68"/>
      <c r="UOA5" s="68"/>
      <c r="UOB5" s="68"/>
      <c r="UOC5" s="68"/>
      <c r="UOD5" s="68"/>
      <c r="UOE5" s="68"/>
      <c r="UOF5" s="68"/>
      <c r="UOG5" s="68"/>
      <c r="UOH5" s="68"/>
      <c r="UOI5" s="68"/>
      <c r="UOJ5" s="68"/>
      <c r="UOK5" s="68"/>
      <c r="UOL5" s="68"/>
      <c r="UOM5" s="68"/>
      <c r="UON5" s="68"/>
      <c r="UOO5" s="68"/>
      <c r="UOP5" s="68"/>
      <c r="UOQ5" s="68"/>
      <c r="UOR5" s="68"/>
      <c r="UOS5" s="68"/>
      <c r="UOT5" s="68"/>
      <c r="UOU5" s="68"/>
      <c r="UOV5" s="68"/>
      <c r="UOW5" s="68"/>
      <c r="UOX5" s="68"/>
      <c r="UOY5" s="68"/>
      <c r="UOZ5" s="68"/>
      <c r="UPA5" s="68"/>
      <c r="UPB5" s="68"/>
      <c r="UPC5" s="68"/>
      <c r="UPD5" s="68"/>
      <c r="UPE5" s="68"/>
      <c r="UPF5" s="68"/>
      <c r="UPG5" s="68"/>
      <c r="UPH5" s="68"/>
      <c r="UPI5" s="68"/>
      <c r="UPJ5" s="68"/>
      <c r="UPK5" s="68"/>
      <c r="UPL5" s="68"/>
      <c r="UPM5" s="68"/>
      <c r="UPN5" s="68"/>
      <c r="UPO5" s="68"/>
      <c r="UPP5" s="68"/>
      <c r="UPQ5" s="68"/>
      <c r="UPR5" s="68"/>
      <c r="UPS5" s="68"/>
      <c r="UPT5" s="68"/>
      <c r="UPU5" s="68"/>
      <c r="UPV5" s="68"/>
      <c r="UPW5" s="68"/>
      <c r="UPX5" s="68"/>
      <c r="UPY5" s="68"/>
      <c r="UPZ5" s="68"/>
      <c r="UQA5" s="68"/>
      <c r="UQB5" s="68"/>
      <c r="UQC5" s="68"/>
      <c r="UQD5" s="68"/>
      <c r="UQE5" s="68"/>
      <c r="UQF5" s="68"/>
      <c r="UQG5" s="68"/>
      <c r="UQH5" s="68"/>
      <c r="UQI5" s="68"/>
      <c r="UQJ5" s="68"/>
      <c r="UQK5" s="68"/>
      <c r="UQL5" s="68"/>
      <c r="UQM5" s="68"/>
      <c r="UQN5" s="68"/>
      <c r="UQO5" s="68"/>
      <c r="UQP5" s="68"/>
      <c r="UQQ5" s="68"/>
      <c r="UQR5" s="68"/>
      <c r="UQS5" s="68"/>
      <c r="UQT5" s="68"/>
      <c r="UQU5" s="68"/>
      <c r="UQV5" s="68"/>
      <c r="UQW5" s="68"/>
      <c r="UQX5" s="68"/>
      <c r="UQY5" s="68"/>
      <c r="UQZ5" s="68"/>
      <c r="URA5" s="68"/>
      <c r="URB5" s="68"/>
      <c r="URC5" s="68"/>
      <c r="URD5" s="68"/>
      <c r="URE5" s="68"/>
      <c r="URF5" s="68"/>
      <c r="URG5" s="68"/>
      <c r="URH5" s="68"/>
      <c r="URI5" s="68"/>
      <c r="URJ5" s="68"/>
      <c r="URK5" s="68"/>
      <c r="URL5" s="68"/>
      <c r="URM5" s="68"/>
      <c r="URN5" s="68"/>
      <c r="URO5" s="68"/>
      <c r="URP5" s="68"/>
      <c r="URQ5" s="68"/>
      <c r="URR5" s="68"/>
      <c r="URS5" s="68"/>
      <c r="URT5" s="68"/>
      <c r="URU5" s="68"/>
      <c r="URV5" s="68"/>
      <c r="URW5" s="68"/>
      <c r="URX5" s="68"/>
      <c r="URY5" s="68"/>
      <c r="URZ5" s="68"/>
      <c r="USA5" s="68"/>
      <c r="USB5" s="68"/>
      <c r="USC5" s="68"/>
      <c r="USD5" s="68"/>
      <c r="USE5" s="68"/>
      <c r="USF5" s="68"/>
      <c r="USG5" s="68"/>
      <c r="USH5" s="68"/>
      <c r="USI5" s="68"/>
      <c r="USJ5" s="68"/>
      <c r="USK5" s="68"/>
      <c r="USL5" s="68"/>
      <c r="USM5" s="68"/>
      <c r="USN5" s="68"/>
      <c r="USO5" s="68"/>
      <c r="USP5" s="68"/>
      <c r="USQ5" s="68"/>
      <c r="USR5" s="68"/>
      <c r="USS5" s="68"/>
      <c r="UST5" s="68"/>
      <c r="USU5" s="68"/>
      <c r="USV5" s="68"/>
      <c r="USW5" s="68"/>
      <c r="USX5" s="68"/>
      <c r="USY5" s="68"/>
      <c r="USZ5" s="68"/>
      <c r="UTA5" s="68"/>
      <c r="UTB5" s="68"/>
      <c r="UTC5" s="68"/>
      <c r="UTD5" s="68"/>
      <c r="UTE5" s="68"/>
      <c r="UTF5" s="68"/>
      <c r="UTG5" s="68"/>
      <c r="UTH5" s="68"/>
      <c r="UTI5" s="68"/>
      <c r="UTJ5" s="68"/>
      <c r="UTK5" s="68"/>
      <c r="UTL5" s="68"/>
      <c r="UTM5" s="68"/>
      <c r="UTN5" s="68"/>
      <c r="UTO5" s="68"/>
      <c r="UTP5" s="68"/>
      <c r="UTQ5" s="68"/>
      <c r="UTR5" s="68"/>
      <c r="UTS5" s="68"/>
      <c r="UTT5" s="68"/>
      <c r="UTU5" s="68"/>
      <c r="UTV5" s="68"/>
      <c r="UTW5" s="68"/>
      <c r="UTX5" s="68"/>
      <c r="UTY5" s="68"/>
      <c r="UTZ5" s="68"/>
      <c r="UUA5" s="68"/>
      <c r="UUB5" s="68"/>
      <c r="UUC5" s="68"/>
      <c r="UUD5" s="68"/>
      <c r="UUE5" s="68"/>
      <c r="UUF5" s="68"/>
      <c r="UUG5" s="68"/>
      <c r="UUH5" s="68"/>
      <c r="UUI5" s="68"/>
      <c r="UUJ5" s="68"/>
      <c r="UUK5" s="68"/>
      <c r="UUL5" s="68"/>
      <c r="UUM5" s="68"/>
      <c r="UUN5" s="68"/>
      <c r="UUO5" s="68"/>
      <c r="UUP5" s="68"/>
      <c r="UUQ5" s="68"/>
      <c r="UUR5" s="68"/>
      <c r="UUS5" s="68"/>
      <c r="UUT5" s="68"/>
      <c r="UUU5" s="68"/>
      <c r="UUV5" s="68"/>
      <c r="UUW5" s="68"/>
      <c r="UUX5" s="68"/>
      <c r="UUY5" s="68"/>
      <c r="UUZ5" s="68"/>
      <c r="UVA5" s="68"/>
      <c r="UVB5" s="68"/>
      <c r="UVC5" s="68"/>
      <c r="UVD5" s="68"/>
      <c r="UVE5" s="68"/>
      <c r="UVF5" s="68"/>
      <c r="UVG5" s="68"/>
      <c r="UVH5" s="68"/>
      <c r="UVI5" s="68"/>
      <c r="UVJ5" s="68"/>
      <c r="UVK5" s="68"/>
      <c r="UVL5" s="68"/>
      <c r="UVM5" s="68"/>
      <c r="UVN5" s="68"/>
      <c r="UVO5" s="68"/>
      <c r="UVP5" s="68"/>
      <c r="UVQ5" s="68"/>
      <c r="UVR5" s="68"/>
      <c r="UVS5" s="68"/>
      <c r="UVT5" s="68"/>
      <c r="UVU5" s="68"/>
      <c r="UVV5" s="68"/>
      <c r="UVW5" s="68"/>
      <c r="UVX5" s="68"/>
      <c r="UVY5" s="68"/>
      <c r="UVZ5" s="68"/>
      <c r="UWA5" s="68"/>
      <c r="UWB5" s="68"/>
      <c r="UWC5" s="68"/>
      <c r="UWD5" s="68"/>
      <c r="UWE5" s="68"/>
      <c r="UWF5" s="68"/>
      <c r="UWG5" s="68"/>
      <c r="UWH5" s="68"/>
      <c r="UWI5" s="68"/>
      <c r="UWJ5" s="68"/>
      <c r="UWK5" s="68"/>
      <c r="UWL5" s="68"/>
      <c r="UWM5" s="68"/>
      <c r="UWN5" s="68"/>
      <c r="UWO5" s="68"/>
      <c r="UWP5" s="68"/>
      <c r="UWQ5" s="68"/>
      <c r="UWR5" s="68"/>
      <c r="UWS5" s="68"/>
      <c r="UWT5" s="68"/>
      <c r="UWU5" s="68"/>
      <c r="UWV5" s="68"/>
      <c r="UWW5" s="68"/>
      <c r="UWX5" s="68"/>
      <c r="UWY5" s="68"/>
      <c r="UWZ5" s="68"/>
      <c r="UXA5" s="68"/>
      <c r="UXB5" s="68"/>
      <c r="UXC5" s="68"/>
      <c r="UXD5" s="68"/>
      <c r="UXE5" s="68"/>
      <c r="UXF5" s="68"/>
      <c r="UXG5" s="68"/>
      <c r="UXH5" s="68"/>
      <c r="UXI5" s="68"/>
      <c r="UXJ5" s="68"/>
      <c r="UXK5" s="68"/>
      <c r="UXL5" s="68"/>
      <c r="UXM5" s="68"/>
      <c r="UXN5" s="68"/>
      <c r="UXO5" s="68"/>
      <c r="UXP5" s="68"/>
      <c r="UXQ5" s="68"/>
      <c r="UXR5" s="68"/>
      <c r="UXS5" s="68"/>
      <c r="UXT5" s="68"/>
      <c r="UXU5" s="68"/>
      <c r="UXV5" s="68"/>
      <c r="UXW5" s="68"/>
      <c r="UXX5" s="68"/>
      <c r="UXY5" s="68"/>
      <c r="UXZ5" s="68"/>
      <c r="UYA5" s="68"/>
      <c r="UYB5" s="68"/>
      <c r="UYC5" s="68"/>
      <c r="UYD5" s="68"/>
      <c r="UYE5" s="68"/>
      <c r="UYF5" s="68"/>
      <c r="UYG5" s="68"/>
      <c r="UYH5" s="68"/>
      <c r="UYI5" s="68"/>
      <c r="UYJ5" s="68"/>
      <c r="UYK5" s="68"/>
      <c r="UYL5" s="68"/>
      <c r="UYM5" s="68"/>
      <c r="UYN5" s="68"/>
      <c r="UYO5" s="68"/>
      <c r="UYP5" s="68"/>
      <c r="UYQ5" s="68"/>
      <c r="UYR5" s="68"/>
      <c r="UYS5" s="68"/>
      <c r="UYT5" s="68"/>
      <c r="UYU5" s="68"/>
      <c r="UYV5" s="68"/>
      <c r="UYW5" s="68"/>
      <c r="UYX5" s="68"/>
      <c r="UYY5" s="68"/>
      <c r="UYZ5" s="68"/>
      <c r="UZA5" s="68"/>
      <c r="UZB5" s="68"/>
      <c r="UZC5" s="68"/>
      <c r="UZD5" s="68"/>
      <c r="UZE5" s="68"/>
      <c r="UZF5" s="68"/>
      <c r="UZG5" s="68"/>
      <c r="UZH5" s="68"/>
      <c r="UZI5" s="68"/>
      <c r="UZJ5" s="68"/>
      <c r="UZK5" s="68"/>
      <c r="UZL5" s="68"/>
      <c r="UZM5" s="68"/>
      <c r="UZN5" s="68"/>
      <c r="UZO5" s="68"/>
      <c r="UZP5" s="68"/>
      <c r="UZQ5" s="68"/>
      <c r="UZR5" s="68"/>
      <c r="UZS5" s="68"/>
      <c r="UZT5" s="68"/>
      <c r="UZU5" s="68"/>
      <c r="UZV5" s="68"/>
      <c r="UZW5" s="68"/>
      <c r="UZX5" s="68"/>
      <c r="UZY5" s="68"/>
      <c r="UZZ5" s="68"/>
      <c r="VAA5" s="68"/>
      <c r="VAB5" s="68"/>
      <c r="VAC5" s="68"/>
      <c r="VAD5" s="68"/>
      <c r="VAE5" s="68"/>
      <c r="VAF5" s="68"/>
      <c r="VAG5" s="68"/>
      <c r="VAH5" s="68"/>
      <c r="VAI5" s="68"/>
      <c r="VAJ5" s="68"/>
      <c r="VAK5" s="68"/>
      <c r="VAL5" s="68"/>
      <c r="VAM5" s="68"/>
      <c r="VAN5" s="68"/>
      <c r="VAO5" s="68"/>
      <c r="VAP5" s="68"/>
      <c r="VAQ5" s="68"/>
      <c r="VAR5" s="68"/>
      <c r="VAS5" s="68"/>
      <c r="VAT5" s="68"/>
      <c r="VAU5" s="68"/>
      <c r="VAV5" s="68"/>
      <c r="VAW5" s="68"/>
      <c r="VAX5" s="68"/>
      <c r="VAY5" s="68"/>
      <c r="VAZ5" s="68"/>
      <c r="VBA5" s="68"/>
      <c r="VBB5" s="68"/>
      <c r="VBC5" s="68"/>
      <c r="VBD5" s="68"/>
      <c r="VBE5" s="68"/>
      <c r="VBF5" s="68"/>
      <c r="VBG5" s="68"/>
      <c r="VBH5" s="68"/>
      <c r="VBI5" s="68"/>
      <c r="VBJ5" s="68"/>
      <c r="VBK5" s="68"/>
      <c r="VBL5" s="68"/>
      <c r="VBM5" s="68"/>
      <c r="VBN5" s="68"/>
      <c r="VBO5" s="68"/>
      <c r="VBP5" s="68"/>
      <c r="VBQ5" s="68"/>
      <c r="VBR5" s="68"/>
      <c r="VBS5" s="68"/>
      <c r="VBT5" s="68"/>
      <c r="VBU5" s="68"/>
      <c r="VBV5" s="68"/>
      <c r="VBW5" s="68"/>
      <c r="VBX5" s="68"/>
      <c r="VBY5" s="68"/>
      <c r="VBZ5" s="68"/>
      <c r="VCA5" s="68"/>
      <c r="VCB5" s="68"/>
      <c r="VCC5" s="68"/>
      <c r="VCD5" s="68"/>
      <c r="VCE5" s="68"/>
      <c r="VCF5" s="68"/>
      <c r="VCG5" s="68"/>
      <c r="VCH5" s="68"/>
      <c r="VCI5" s="68"/>
      <c r="VCJ5" s="68"/>
      <c r="VCK5" s="68"/>
      <c r="VCL5" s="68"/>
      <c r="VCM5" s="68"/>
      <c r="VCN5" s="68"/>
      <c r="VCO5" s="68"/>
      <c r="VCP5" s="68"/>
      <c r="VCQ5" s="68"/>
      <c r="VCR5" s="68"/>
      <c r="VCS5" s="68"/>
      <c r="VCT5" s="68"/>
      <c r="VCU5" s="68"/>
      <c r="VCV5" s="68"/>
      <c r="VCW5" s="68"/>
      <c r="VCX5" s="68"/>
      <c r="VCY5" s="68"/>
      <c r="VCZ5" s="68"/>
      <c r="VDA5" s="68"/>
      <c r="VDB5" s="68"/>
      <c r="VDC5" s="68"/>
      <c r="VDD5" s="68"/>
      <c r="VDE5" s="68"/>
      <c r="VDF5" s="68"/>
      <c r="VDG5" s="68"/>
      <c r="VDH5" s="68"/>
      <c r="VDI5" s="68"/>
      <c r="VDJ5" s="68"/>
      <c r="VDK5" s="68"/>
      <c r="VDL5" s="68"/>
      <c r="VDM5" s="68"/>
      <c r="VDN5" s="68"/>
      <c r="VDO5" s="68"/>
      <c r="VDP5" s="68"/>
      <c r="VDQ5" s="68"/>
      <c r="VDR5" s="68"/>
      <c r="VDS5" s="68"/>
      <c r="VDT5" s="68"/>
      <c r="VDU5" s="68"/>
      <c r="VDV5" s="68"/>
      <c r="VDW5" s="68"/>
      <c r="VDX5" s="68"/>
      <c r="VDY5" s="68"/>
      <c r="VDZ5" s="68"/>
      <c r="VEA5" s="68"/>
      <c r="VEB5" s="68"/>
      <c r="VEC5" s="68"/>
      <c r="VED5" s="68"/>
      <c r="VEE5" s="68"/>
      <c r="VEF5" s="68"/>
      <c r="VEG5" s="68"/>
      <c r="VEH5" s="68"/>
      <c r="VEI5" s="68"/>
      <c r="VEJ5" s="68"/>
      <c r="VEK5" s="68"/>
      <c r="VEL5" s="68"/>
      <c r="VEM5" s="68"/>
      <c r="VEN5" s="68"/>
      <c r="VEO5" s="68"/>
      <c r="VEP5" s="68"/>
      <c r="VEQ5" s="68"/>
      <c r="VER5" s="68"/>
      <c r="VES5" s="68"/>
      <c r="VET5" s="68"/>
      <c r="VEU5" s="68"/>
      <c r="VEV5" s="68"/>
      <c r="VEW5" s="68"/>
      <c r="VEX5" s="68"/>
      <c r="VEY5" s="68"/>
      <c r="VEZ5" s="68"/>
      <c r="VFA5" s="68"/>
      <c r="VFB5" s="68"/>
      <c r="VFC5" s="68"/>
      <c r="VFD5" s="68"/>
      <c r="VFE5" s="68"/>
      <c r="VFF5" s="68"/>
      <c r="VFG5" s="68"/>
      <c r="VFH5" s="68"/>
      <c r="VFI5" s="68"/>
      <c r="VFJ5" s="68"/>
      <c r="VFK5" s="68"/>
      <c r="VFL5" s="68"/>
      <c r="VFM5" s="68"/>
      <c r="VFN5" s="68"/>
      <c r="VFO5" s="68"/>
      <c r="VFP5" s="68"/>
      <c r="VFQ5" s="68"/>
      <c r="VFR5" s="68"/>
      <c r="VFS5" s="68"/>
      <c r="VFT5" s="68"/>
      <c r="VFU5" s="68"/>
      <c r="VFV5" s="68"/>
      <c r="VFW5" s="68"/>
      <c r="VFX5" s="68"/>
      <c r="VFY5" s="68"/>
      <c r="VFZ5" s="68"/>
      <c r="VGA5" s="68"/>
      <c r="VGB5" s="68"/>
      <c r="VGC5" s="68"/>
      <c r="VGD5" s="68"/>
      <c r="VGE5" s="68"/>
      <c r="VGF5" s="68"/>
      <c r="VGG5" s="68"/>
      <c r="VGH5" s="68"/>
      <c r="VGI5" s="68"/>
      <c r="VGJ5" s="68"/>
      <c r="VGK5" s="68"/>
      <c r="VGL5" s="68"/>
      <c r="VGM5" s="68"/>
      <c r="VGN5" s="68"/>
      <c r="VGO5" s="68"/>
      <c r="VGP5" s="68"/>
      <c r="VGQ5" s="68"/>
      <c r="VGR5" s="68"/>
      <c r="VGS5" s="68"/>
      <c r="VGT5" s="68"/>
      <c r="VGU5" s="68"/>
      <c r="VGV5" s="68"/>
      <c r="VGW5" s="68"/>
      <c r="VGX5" s="68"/>
      <c r="VGY5" s="68"/>
      <c r="VGZ5" s="68"/>
      <c r="VHA5" s="68"/>
      <c r="VHB5" s="68"/>
      <c r="VHC5" s="68"/>
      <c r="VHD5" s="68"/>
      <c r="VHE5" s="68"/>
      <c r="VHF5" s="68"/>
      <c r="VHG5" s="68"/>
      <c r="VHH5" s="68"/>
      <c r="VHI5" s="68"/>
      <c r="VHJ5" s="68"/>
      <c r="VHK5" s="68"/>
      <c r="VHL5" s="68"/>
      <c r="VHM5" s="68"/>
      <c r="VHN5" s="68"/>
      <c r="VHO5" s="68"/>
      <c r="VHP5" s="68"/>
      <c r="VHQ5" s="68"/>
      <c r="VHR5" s="68"/>
      <c r="VHS5" s="68"/>
      <c r="VHT5" s="68"/>
      <c r="VHU5" s="68"/>
      <c r="VHV5" s="68"/>
      <c r="VHW5" s="68"/>
      <c r="VHX5" s="68"/>
      <c r="VHY5" s="68"/>
      <c r="VHZ5" s="68"/>
      <c r="VIA5" s="68"/>
      <c r="VIB5" s="68"/>
      <c r="VIC5" s="68"/>
      <c r="VID5" s="68"/>
      <c r="VIE5" s="68"/>
      <c r="VIF5" s="68"/>
      <c r="VIG5" s="68"/>
      <c r="VIH5" s="68"/>
      <c r="VII5" s="68"/>
      <c r="VIJ5" s="68"/>
      <c r="VIK5" s="68"/>
      <c r="VIL5" s="68"/>
      <c r="VIM5" s="68"/>
      <c r="VIN5" s="68"/>
      <c r="VIO5" s="68"/>
      <c r="VIP5" s="68"/>
      <c r="VIQ5" s="68"/>
      <c r="VIR5" s="68"/>
      <c r="VIS5" s="68"/>
      <c r="VIT5" s="68"/>
      <c r="VIU5" s="68"/>
      <c r="VIV5" s="68"/>
      <c r="VIW5" s="68"/>
      <c r="VIX5" s="68"/>
      <c r="VIY5" s="68"/>
      <c r="VIZ5" s="68"/>
      <c r="VJA5" s="68"/>
      <c r="VJB5" s="68"/>
      <c r="VJC5" s="68"/>
      <c r="VJD5" s="68"/>
      <c r="VJE5" s="68"/>
      <c r="VJF5" s="68"/>
      <c r="VJG5" s="68"/>
      <c r="VJH5" s="68"/>
      <c r="VJI5" s="68"/>
      <c r="VJJ5" s="68"/>
      <c r="VJK5" s="68"/>
      <c r="VJL5" s="68"/>
      <c r="VJM5" s="68"/>
      <c r="VJN5" s="68"/>
      <c r="VJO5" s="68"/>
      <c r="VJP5" s="68"/>
      <c r="VJQ5" s="68"/>
      <c r="VJR5" s="68"/>
      <c r="VJS5" s="68"/>
      <c r="VJT5" s="68"/>
      <c r="VJU5" s="68"/>
      <c r="VJV5" s="68"/>
      <c r="VJW5" s="68"/>
      <c r="VJX5" s="68"/>
      <c r="VJY5" s="68"/>
      <c r="VJZ5" s="68"/>
      <c r="VKA5" s="68"/>
      <c r="VKB5" s="68"/>
      <c r="VKC5" s="68"/>
      <c r="VKD5" s="68"/>
      <c r="VKE5" s="68"/>
      <c r="VKF5" s="68"/>
      <c r="VKG5" s="68"/>
      <c r="VKH5" s="68"/>
      <c r="VKI5" s="68"/>
      <c r="VKJ5" s="68"/>
      <c r="VKK5" s="68"/>
      <c r="VKL5" s="68"/>
      <c r="VKM5" s="68"/>
      <c r="VKN5" s="68"/>
      <c r="VKO5" s="68"/>
      <c r="VKP5" s="68"/>
      <c r="VKQ5" s="68"/>
      <c r="VKR5" s="68"/>
      <c r="VKS5" s="68"/>
      <c r="VKT5" s="68"/>
      <c r="VKU5" s="68"/>
      <c r="VKV5" s="68"/>
      <c r="VKW5" s="68"/>
      <c r="VKX5" s="68"/>
      <c r="VKY5" s="68"/>
      <c r="VKZ5" s="68"/>
      <c r="VLA5" s="68"/>
      <c r="VLB5" s="68"/>
      <c r="VLC5" s="68"/>
      <c r="VLD5" s="68"/>
      <c r="VLE5" s="68"/>
      <c r="VLF5" s="68"/>
      <c r="VLG5" s="68"/>
      <c r="VLH5" s="68"/>
      <c r="VLI5" s="68"/>
      <c r="VLJ5" s="68"/>
      <c r="VLK5" s="68"/>
      <c r="VLL5" s="68"/>
      <c r="VLM5" s="68"/>
      <c r="VLN5" s="68"/>
      <c r="VLO5" s="68"/>
      <c r="VLP5" s="68"/>
      <c r="VLQ5" s="68"/>
      <c r="VLR5" s="68"/>
      <c r="VLS5" s="68"/>
      <c r="VLT5" s="68"/>
      <c r="VLU5" s="68"/>
      <c r="VLV5" s="68"/>
      <c r="VLW5" s="68"/>
      <c r="VLX5" s="68"/>
      <c r="VLY5" s="68"/>
      <c r="VLZ5" s="68"/>
      <c r="VMA5" s="68"/>
      <c r="VMB5" s="68"/>
      <c r="VMC5" s="68"/>
      <c r="VMD5" s="68"/>
      <c r="VME5" s="68"/>
      <c r="VMF5" s="68"/>
      <c r="VMG5" s="68"/>
      <c r="VMH5" s="68"/>
      <c r="VMI5" s="68"/>
      <c r="VMJ5" s="68"/>
      <c r="VMK5" s="68"/>
      <c r="VML5" s="68"/>
      <c r="VMM5" s="68"/>
      <c r="VMN5" s="68"/>
      <c r="VMO5" s="68"/>
      <c r="VMP5" s="68"/>
      <c r="VMQ5" s="68"/>
      <c r="VMR5" s="68"/>
      <c r="VMS5" s="68"/>
      <c r="VMT5" s="68"/>
      <c r="VMU5" s="68"/>
      <c r="VMV5" s="68"/>
      <c r="VMW5" s="68"/>
      <c r="VMX5" s="68"/>
      <c r="VMY5" s="68"/>
      <c r="VMZ5" s="68"/>
      <c r="VNA5" s="68"/>
      <c r="VNB5" s="68"/>
      <c r="VNC5" s="68"/>
      <c r="VND5" s="68"/>
      <c r="VNE5" s="68"/>
      <c r="VNF5" s="68"/>
      <c r="VNG5" s="68"/>
      <c r="VNH5" s="68"/>
      <c r="VNI5" s="68"/>
      <c r="VNJ5" s="68"/>
      <c r="VNK5" s="68"/>
      <c r="VNL5" s="68"/>
      <c r="VNM5" s="68"/>
      <c r="VNN5" s="68"/>
      <c r="VNO5" s="68"/>
      <c r="VNP5" s="68"/>
      <c r="VNQ5" s="68"/>
      <c r="VNR5" s="68"/>
      <c r="VNS5" s="68"/>
      <c r="VNT5" s="68"/>
      <c r="VNU5" s="68"/>
      <c r="VNV5" s="68"/>
      <c r="VNW5" s="68"/>
      <c r="VNX5" s="68"/>
      <c r="VNY5" s="68"/>
      <c r="VNZ5" s="68"/>
      <c r="VOA5" s="68"/>
      <c r="VOB5" s="68"/>
      <c r="VOC5" s="68"/>
      <c r="VOD5" s="68"/>
      <c r="VOE5" s="68"/>
      <c r="VOF5" s="68"/>
      <c r="VOG5" s="68"/>
      <c r="VOH5" s="68"/>
      <c r="VOI5" s="68"/>
      <c r="VOJ5" s="68"/>
      <c r="VOK5" s="68"/>
      <c r="VOL5" s="68"/>
      <c r="VOM5" s="68"/>
      <c r="VON5" s="68"/>
      <c r="VOO5" s="68"/>
      <c r="VOP5" s="68"/>
      <c r="VOQ5" s="68"/>
      <c r="VOR5" s="68"/>
      <c r="VOS5" s="68"/>
      <c r="VOT5" s="68"/>
      <c r="VOU5" s="68"/>
      <c r="VOV5" s="68"/>
      <c r="VOW5" s="68"/>
      <c r="VOX5" s="68"/>
      <c r="VOY5" s="68"/>
      <c r="VOZ5" s="68"/>
      <c r="VPA5" s="68"/>
      <c r="VPB5" s="68"/>
      <c r="VPC5" s="68"/>
      <c r="VPD5" s="68"/>
      <c r="VPE5" s="68"/>
      <c r="VPF5" s="68"/>
      <c r="VPG5" s="68"/>
      <c r="VPH5" s="68"/>
      <c r="VPI5" s="68"/>
      <c r="VPJ5" s="68"/>
      <c r="VPK5" s="68"/>
      <c r="VPL5" s="68"/>
      <c r="VPM5" s="68"/>
      <c r="VPN5" s="68"/>
      <c r="VPO5" s="68"/>
      <c r="VPP5" s="68"/>
      <c r="VPQ5" s="68"/>
      <c r="VPR5" s="68"/>
      <c r="VPS5" s="68"/>
      <c r="VPT5" s="68"/>
      <c r="VPU5" s="68"/>
      <c r="VPV5" s="68"/>
      <c r="VPW5" s="68"/>
      <c r="VPX5" s="68"/>
      <c r="VPY5" s="68"/>
      <c r="VPZ5" s="68"/>
      <c r="VQA5" s="68"/>
      <c r="VQB5" s="68"/>
      <c r="VQC5" s="68"/>
      <c r="VQD5" s="68"/>
      <c r="VQE5" s="68"/>
      <c r="VQF5" s="68"/>
      <c r="VQG5" s="68"/>
      <c r="VQH5" s="68"/>
      <c r="VQI5" s="68"/>
      <c r="VQJ5" s="68"/>
      <c r="VQK5" s="68"/>
      <c r="VQL5" s="68"/>
      <c r="VQM5" s="68"/>
      <c r="VQN5" s="68"/>
      <c r="VQO5" s="68"/>
      <c r="VQP5" s="68"/>
      <c r="VQQ5" s="68"/>
      <c r="VQR5" s="68"/>
      <c r="VQS5" s="68"/>
      <c r="VQT5" s="68"/>
      <c r="VQU5" s="68"/>
      <c r="VQV5" s="68"/>
      <c r="VQW5" s="68"/>
      <c r="VQX5" s="68"/>
      <c r="VQY5" s="68"/>
      <c r="VQZ5" s="68"/>
      <c r="VRA5" s="68"/>
      <c r="VRB5" s="68"/>
      <c r="VRC5" s="68"/>
      <c r="VRD5" s="68"/>
      <c r="VRE5" s="68"/>
      <c r="VRF5" s="68"/>
      <c r="VRG5" s="68"/>
      <c r="VRH5" s="68"/>
      <c r="VRI5" s="68"/>
      <c r="VRJ5" s="68"/>
      <c r="VRK5" s="68"/>
      <c r="VRL5" s="68"/>
      <c r="VRM5" s="68"/>
      <c r="VRN5" s="68"/>
      <c r="VRO5" s="68"/>
      <c r="VRP5" s="68"/>
      <c r="VRQ5" s="68"/>
      <c r="VRR5" s="68"/>
      <c r="VRS5" s="68"/>
      <c r="VRT5" s="68"/>
      <c r="VRU5" s="68"/>
      <c r="VRV5" s="68"/>
      <c r="VRW5" s="68"/>
      <c r="VRX5" s="68"/>
      <c r="VRY5" s="68"/>
      <c r="VRZ5" s="68"/>
      <c r="VSA5" s="68"/>
      <c r="VSB5" s="68"/>
      <c r="VSC5" s="68"/>
      <c r="VSD5" s="68"/>
      <c r="VSE5" s="68"/>
      <c r="VSF5" s="68"/>
      <c r="VSG5" s="68"/>
      <c r="VSH5" s="68"/>
      <c r="VSI5" s="68"/>
      <c r="VSJ5" s="68"/>
      <c r="VSK5" s="68"/>
      <c r="VSL5" s="68"/>
      <c r="VSM5" s="68"/>
      <c r="VSN5" s="68"/>
      <c r="VSO5" s="68"/>
      <c r="VSP5" s="68"/>
      <c r="VSQ5" s="68"/>
      <c r="VSR5" s="68"/>
      <c r="VSS5" s="68"/>
      <c r="VST5" s="68"/>
      <c r="VSU5" s="68"/>
      <c r="VSV5" s="68"/>
      <c r="VSW5" s="68"/>
      <c r="VSX5" s="68"/>
      <c r="VSY5" s="68"/>
      <c r="VSZ5" s="68"/>
      <c r="VTA5" s="68"/>
      <c r="VTB5" s="68"/>
      <c r="VTC5" s="68"/>
      <c r="VTD5" s="68"/>
      <c r="VTE5" s="68"/>
      <c r="VTF5" s="68"/>
      <c r="VTG5" s="68"/>
      <c r="VTH5" s="68"/>
      <c r="VTI5" s="68"/>
      <c r="VTJ5" s="68"/>
      <c r="VTK5" s="68"/>
      <c r="VTL5" s="68"/>
      <c r="VTM5" s="68"/>
      <c r="VTN5" s="68"/>
      <c r="VTO5" s="68"/>
      <c r="VTP5" s="68"/>
      <c r="VTQ5" s="68"/>
      <c r="VTR5" s="68"/>
      <c r="VTS5" s="68"/>
      <c r="VTT5" s="68"/>
      <c r="VTU5" s="68"/>
      <c r="VTV5" s="68"/>
      <c r="VTW5" s="68"/>
      <c r="VTX5" s="68"/>
      <c r="VTY5" s="68"/>
      <c r="VTZ5" s="68"/>
      <c r="VUA5" s="68"/>
      <c r="VUB5" s="68"/>
      <c r="VUC5" s="68"/>
      <c r="VUD5" s="68"/>
      <c r="VUE5" s="68"/>
      <c r="VUF5" s="68"/>
      <c r="VUG5" s="68"/>
      <c r="VUH5" s="68"/>
      <c r="VUI5" s="68"/>
      <c r="VUJ5" s="68"/>
      <c r="VUK5" s="68"/>
      <c r="VUL5" s="68"/>
      <c r="VUM5" s="68"/>
      <c r="VUN5" s="68"/>
      <c r="VUO5" s="68"/>
      <c r="VUP5" s="68"/>
      <c r="VUQ5" s="68"/>
      <c r="VUR5" s="68"/>
      <c r="VUS5" s="68"/>
      <c r="VUT5" s="68"/>
      <c r="VUU5" s="68"/>
      <c r="VUV5" s="68"/>
      <c r="VUW5" s="68"/>
      <c r="VUX5" s="68"/>
      <c r="VUY5" s="68"/>
      <c r="VUZ5" s="68"/>
      <c r="VVA5" s="68"/>
      <c r="VVB5" s="68"/>
      <c r="VVC5" s="68"/>
      <c r="VVD5" s="68"/>
      <c r="VVE5" s="68"/>
      <c r="VVF5" s="68"/>
      <c r="VVG5" s="68"/>
      <c r="VVH5" s="68"/>
      <c r="VVI5" s="68"/>
      <c r="VVJ5" s="68"/>
      <c r="VVK5" s="68"/>
      <c r="VVL5" s="68"/>
      <c r="VVM5" s="68"/>
      <c r="VVN5" s="68"/>
      <c r="VVO5" s="68"/>
      <c r="VVP5" s="68"/>
      <c r="VVQ5" s="68"/>
      <c r="VVR5" s="68"/>
      <c r="VVS5" s="68"/>
      <c r="VVT5" s="68"/>
      <c r="VVU5" s="68"/>
      <c r="VVV5" s="68"/>
      <c r="VVW5" s="68"/>
      <c r="VVX5" s="68"/>
      <c r="VVY5" s="68"/>
      <c r="VVZ5" s="68"/>
      <c r="VWA5" s="68"/>
      <c r="VWB5" s="68"/>
      <c r="VWC5" s="68"/>
      <c r="VWD5" s="68"/>
      <c r="VWE5" s="68"/>
      <c r="VWF5" s="68"/>
      <c r="VWG5" s="68"/>
      <c r="VWH5" s="68"/>
      <c r="VWI5" s="68"/>
      <c r="VWJ5" s="68"/>
      <c r="VWK5" s="68"/>
      <c r="VWL5" s="68"/>
      <c r="VWM5" s="68"/>
      <c r="VWN5" s="68"/>
      <c r="VWO5" s="68"/>
      <c r="VWP5" s="68"/>
      <c r="VWQ5" s="68"/>
      <c r="VWR5" s="68"/>
      <c r="VWS5" s="68"/>
      <c r="VWT5" s="68"/>
      <c r="VWU5" s="68"/>
      <c r="VWV5" s="68"/>
      <c r="VWW5" s="68"/>
      <c r="VWX5" s="68"/>
      <c r="VWY5" s="68"/>
      <c r="VWZ5" s="68"/>
      <c r="VXA5" s="68"/>
      <c r="VXB5" s="68"/>
      <c r="VXC5" s="68"/>
      <c r="VXD5" s="68"/>
      <c r="VXE5" s="68"/>
      <c r="VXF5" s="68"/>
      <c r="VXG5" s="68"/>
      <c r="VXH5" s="68"/>
      <c r="VXI5" s="68"/>
      <c r="VXJ5" s="68"/>
      <c r="VXK5" s="68"/>
      <c r="VXL5" s="68"/>
      <c r="VXM5" s="68"/>
      <c r="VXN5" s="68"/>
      <c r="VXO5" s="68"/>
      <c r="VXP5" s="68"/>
      <c r="VXQ5" s="68"/>
      <c r="VXR5" s="68"/>
      <c r="VXS5" s="68"/>
      <c r="VXT5" s="68"/>
      <c r="VXU5" s="68"/>
      <c r="VXV5" s="68"/>
      <c r="VXW5" s="68"/>
      <c r="VXX5" s="68"/>
      <c r="VXY5" s="68"/>
      <c r="VXZ5" s="68"/>
      <c r="VYA5" s="68"/>
      <c r="VYB5" s="68"/>
      <c r="VYC5" s="68"/>
      <c r="VYD5" s="68"/>
      <c r="VYE5" s="68"/>
      <c r="VYF5" s="68"/>
      <c r="VYG5" s="68"/>
      <c r="VYH5" s="68"/>
      <c r="VYI5" s="68"/>
      <c r="VYJ5" s="68"/>
      <c r="VYK5" s="68"/>
      <c r="VYL5" s="68"/>
      <c r="VYM5" s="68"/>
      <c r="VYN5" s="68"/>
      <c r="VYO5" s="68"/>
      <c r="VYP5" s="68"/>
      <c r="VYQ5" s="68"/>
      <c r="VYR5" s="68"/>
      <c r="VYS5" s="68"/>
      <c r="VYT5" s="68"/>
      <c r="VYU5" s="68"/>
      <c r="VYV5" s="68"/>
      <c r="VYW5" s="68"/>
      <c r="VYX5" s="68"/>
      <c r="VYY5" s="68"/>
      <c r="VYZ5" s="68"/>
      <c r="VZA5" s="68"/>
      <c r="VZB5" s="68"/>
      <c r="VZC5" s="68"/>
      <c r="VZD5" s="68"/>
      <c r="VZE5" s="68"/>
      <c r="VZF5" s="68"/>
      <c r="VZG5" s="68"/>
      <c r="VZH5" s="68"/>
      <c r="VZI5" s="68"/>
      <c r="VZJ5" s="68"/>
      <c r="VZK5" s="68"/>
      <c r="VZL5" s="68"/>
      <c r="VZM5" s="68"/>
      <c r="VZN5" s="68"/>
      <c r="VZO5" s="68"/>
      <c r="VZP5" s="68"/>
      <c r="VZQ5" s="68"/>
      <c r="VZR5" s="68"/>
      <c r="VZS5" s="68"/>
      <c r="VZT5" s="68"/>
      <c r="VZU5" s="68"/>
      <c r="VZV5" s="68"/>
      <c r="VZW5" s="68"/>
      <c r="VZX5" s="68"/>
      <c r="VZY5" s="68"/>
      <c r="VZZ5" s="68"/>
      <c r="WAA5" s="68"/>
      <c r="WAB5" s="68"/>
      <c r="WAC5" s="68"/>
      <c r="WAD5" s="68"/>
      <c r="WAE5" s="68"/>
      <c r="WAF5" s="68"/>
      <c r="WAG5" s="68"/>
      <c r="WAH5" s="68"/>
      <c r="WAI5" s="68"/>
      <c r="WAJ5" s="68"/>
      <c r="WAK5" s="68"/>
      <c r="WAL5" s="68"/>
      <c r="WAM5" s="68"/>
      <c r="WAN5" s="68"/>
      <c r="WAO5" s="68"/>
      <c r="WAP5" s="68"/>
      <c r="WAQ5" s="68"/>
      <c r="WAR5" s="68"/>
      <c r="WAS5" s="68"/>
      <c r="WAT5" s="68"/>
      <c r="WAU5" s="68"/>
      <c r="WAV5" s="68"/>
      <c r="WAW5" s="68"/>
      <c r="WAX5" s="68"/>
      <c r="WAY5" s="68"/>
      <c r="WAZ5" s="68"/>
      <c r="WBA5" s="68"/>
      <c r="WBB5" s="68"/>
      <c r="WBC5" s="68"/>
      <c r="WBD5" s="68"/>
      <c r="WBE5" s="68"/>
      <c r="WBF5" s="68"/>
      <c r="WBG5" s="68"/>
      <c r="WBH5" s="68"/>
      <c r="WBI5" s="68"/>
      <c r="WBJ5" s="68"/>
      <c r="WBK5" s="68"/>
      <c r="WBL5" s="68"/>
      <c r="WBM5" s="68"/>
      <c r="WBN5" s="68"/>
      <c r="WBO5" s="68"/>
      <c r="WBP5" s="68"/>
      <c r="WBQ5" s="68"/>
      <c r="WBR5" s="68"/>
      <c r="WBS5" s="68"/>
      <c r="WBT5" s="68"/>
      <c r="WBU5" s="68"/>
      <c r="WBV5" s="68"/>
      <c r="WBW5" s="68"/>
      <c r="WBX5" s="68"/>
      <c r="WBY5" s="68"/>
      <c r="WBZ5" s="68"/>
      <c r="WCA5" s="68"/>
      <c r="WCB5" s="68"/>
      <c r="WCC5" s="68"/>
      <c r="WCD5" s="68"/>
      <c r="WCE5" s="68"/>
      <c r="WCF5" s="68"/>
      <c r="WCG5" s="68"/>
      <c r="WCH5" s="68"/>
      <c r="WCI5" s="68"/>
      <c r="WCJ5" s="68"/>
      <c r="WCK5" s="68"/>
      <c r="WCL5" s="68"/>
      <c r="WCM5" s="68"/>
      <c r="WCN5" s="68"/>
      <c r="WCO5" s="68"/>
      <c r="WCP5" s="68"/>
      <c r="WCQ5" s="68"/>
      <c r="WCR5" s="68"/>
      <c r="WCS5" s="68"/>
      <c r="WCT5" s="68"/>
      <c r="WCU5" s="68"/>
      <c r="WCV5" s="68"/>
      <c r="WCW5" s="68"/>
      <c r="WCX5" s="68"/>
      <c r="WCY5" s="68"/>
      <c r="WCZ5" s="68"/>
      <c r="WDA5" s="68"/>
      <c r="WDB5" s="68"/>
      <c r="WDC5" s="68"/>
      <c r="WDD5" s="68"/>
      <c r="WDE5" s="68"/>
      <c r="WDF5" s="68"/>
      <c r="WDG5" s="68"/>
      <c r="WDH5" s="68"/>
      <c r="WDI5" s="68"/>
      <c r="WDJ5" s="68"/>
      <c r="WDK5" s="68"/>
      <c r="WDL5" s="68"/>
      <c r="WDM5" s="68"/>
      <c r="WDN5" s="68"/>
      <c r="WDO5" s="68"/>
      <c r="WDP5" s="68"/>
      <c r="WDQ5" s="68"/>
      <c r="WDR5" s="68"/>
      <c r="WDS5" s="68"/>
      <c r="WDT5" s="68"/>
      <c r="WDU5" s="68"/>
      <c r="WDV5" s="68"/>
      <c r="WDW5" s="68"/>
      <c r="WDX5" s="68"/>
      <c r="WDY5" s="68"/>
      <c r="WDZ5" s="68"/>
      <c r="WEA5" s="68"/>
      <c r="WEB5" s="68"/>
      <c r="WEC5" s="68"/>
      <c r="WED5" s="68"/>
      <c r="WEE5" s="68"/>
      <c r="WEF5" s="68"/>
      <c r="WEG5" s="68"/>
      <c r="WEH5" s="68"/>
      <c r="WEI5" s="68"/>
      <c r="WEJ5" s="68"/>
      <c r="WEK5" s="68"/>
      <c r="WEL5" s="68"/>
      <c r="WEM5" s="68"/>
      <c r="WEN5" s="68"/>
      <c r="WEO5" s="68"/>
      <c r="WEP5" s="68"/>
      <c r="WEQ5" s="68"/>
      <c r="WER5" s="68"/>
      <c r="WES5" s="68"/>
      <c r="WET5" s="68"/>
      <c r="WEU5" s="68"/>
      <c r="WEV5" s="68"/>
      <c r="WEW5" s="68"/>
      <c r="WEX5" s="68"/>
      <c r="WEY5" s="68"/>
      <c r="WEZ5" s="68"/>
      <c r="WFA5" s="68"/>
      <c r="WFB5" s="68"/>
      <c r="WFC5" s="68"/>
      <c r="WFD5" s="68"/>
      <c r="WFE5" s="68"/>
      <c r="WFF5" s="68"/>
      <c r="WFG5" s="68"/>
      <c r="WFH5" s="68"/>
      <c r="WFI5" s="68"/>
      <c r="WFJ5" s="68"/>
      <c r="WFK5" s="68"/>
      <c r="WFL5" s="68"/>
      <c r="WFM5" s="68"/>
      <c r="WFN5" s="68"/>
      <c r="WFO5" s="68"/>
      <c r="WFP5" s="68"/>
      <c r="WFQ5" s="68"/>
      <c r="WFR5" s="68"/>
      <c r="WFS5" s="68"/>
      <c r="WFT5" s="68"/>
      <c r="WFU5" s="68"/>
      <c r="WFV5" s="68"/>
      <c r="WFW5" s="68"/>
      <c r="WFX5" s="68"/>
      <c r="WFY5" s="68"/>
      <c r="WFZ5" s="68"/>
      <c r="WGA5" s="68"/>
      <c r="WGB5" s="68"/>
      <c r="WGC5" s="68"/>
      <c r="WGD5" s="68"/>
      <c r="WGE5" s="68"/>
      <c r="WGF5" s="68"/>
      <c r="WGG5" s="68"/>
      <c r="WGH5" s="68"/>
      <c r="WGI5" s="68"/>
      <c r="WGJ5" s="68"/>
      <c r="WGK5" s="68"/>
      <c r="WGL5" s="68"/>
      <c r="WGM5" s="68"/>
      <c r="WGN5" s="68"/>
      <c r="WGO5" s="68"/>
      <c r="WGP5" s="68"/>
      <c r="WGQ5" s="68"/>
      <c r="WGR5" s="68"/>
      <c r="WGS5" s="68"/>
      <c r="WGT5" s="68"/>
      <c r="WGU5" s="68"/>
      <c r="WGV5" s="68"/>
      <c r="WGW5" s="68"/>
      <c r="WGX5" s="68"/>
      <c r="WGY5" s="68"/>
      <c r="WGZ5" s="68"/>
      <c r="WHA5" s="68"/>
      <c r="WHB5" s="68"/>
      <c r="WHC5" s="68"/>
      <c r="WHD5" s="68"/>
      <c r="WHE5" s="68"/>
      <c r="WHF5" s="68"/>
      <c r="WHG5" s="68"/>
      <c r="WHH5" s="68"/>
      <c r="WHI5" s="68"/>
      <c r="WHJ5" s="68"/>
      <c r="WHK5" s="68"/>
      <c r="WHL5" s="68"/>
      <c r="WHM5" s="68"/>
      <c r="WHN5" s="68"/>
      <c r="WHO5" s="68"/>
      <c r="WHP5" s="68"/>
      <c r="WHQ5" s="68"/>
      <c r="WHR5" s="68"/>
      <c r="WHS5" s="68"/>
      <c r="WHT5" s="68"/>
      <c r="WHU5" s="68"/>
      <c r="WHV5" s="68"/>
      <c r="WHW5" s="68"/>
      <c r="WHX5" s="68"/>
      <c r="WHY5" s="68"/>
      <c r="WHZ5" s="68"/>
      <c r="WIA5" s="68"/>
      <c r="WIB5" s="68"/>
      <c r="WIC5" s="68"/>
      <c r="WID5" s="68"/>
      <c r="WIE5" s="68"/>
      <c r="WIF5" s="68"/>
      <c r="WIG5" s="68"/>
      <c r="WIH5" s="68"/>
      <c r="WII5" s="68"/>
      <c r="WIJ5" s="68"/>
      <c r="WIK5" s="68"/>
      <c r="WIL5" s="68"/>
      <c r="WIM5" s="68"/>
      <c r="WIN5" s="68"/>
      <c r="WIO5" s="68"/>
      <c r="WIP5" s="68"/>
      <c r="WIQ5" s="68"/>
      <c r="WIR5" s="68"/>
      <c r="WIS5" s="68"/>
      <c r="WIT5" s="68"/>
      <c r="WIU5" s="68"/>
      <c r="WIV5" s="68"/>
      <c r="WIW5" s="68"/>
      <c r="WIX5" s="68"/>
      <c r="WIY5" s="68"/>
      <c r="WIZ5" s="68"/>
      <c r="WJA5" s="68"/>
      <c r="WJB5" s="68"/>
      <c r="WJC5" s="68"/>
      <c r="WJD5" s="68"/>
      <c r="WJE5" s="68"/>
      <c r="WJF5" s="68"/>
      <c r="WJG5" s="68"/>
      <c r="WJH5" s="68"/>
      <c r="WJI5" s="68"/>
      <c r="WJJ5" s="68"/>
      <c r="WJK5" s="68"/>
      <c r="WJL5" s="68"/>
      <c r="WJM5" s="68"/>
      <c r="WJN5" s="68"/>
      <c r="WJO5" s="68"/>
      <c r="WJP5" s="68"/>
      <c r="WJQ5" s="68"/>
      <c r="WJR5" s="68"/>
      <c r="WJS5" s="68"/>
      <c r="WJT5" s="68"/>
      <c r="WJU5" s="68"/>
      <c r="WJV5" s="68"/>
      <c r="WJW5" s="68"/>
      <c r="WJX5" s="68"/>
      <c r="WJY5" s="68"/>
      <c r="WJZ5" s="68"/>
      <c r="WKA5" s="68"/>
      <c r="WKB5" s="68"/>
      <c r="WKC5" s="68"/>
      <c r="WKD5" s="68"/>
      <c r="WKE5" s="68"/>
      <c r="WKF5" s="68"/>
      <c r="WKG5" s="68"/>
      <c r="WKH5" s="68"/>
      <c r="WKI5" s="68"/>
      <c r="WKJ5" s="68"/>
      <c r="WKK5" s="68"/>
      <c r="WKL5" s="68"/>
      <c r="WKM5" s="68"/>
      <c r="WKN5" s="68"/>
      <c r="WKO5" s="68"/>
      <c r="WKP5" s="68"/>
      <c r="WKQ5" s="68"/>
      <c r="WKR5" s="68"/>
      <c r="WKS5" s="68"/>
      <c r="WKT5" s="68"/>
      <c r="WKU5" s="68"/>
      <c r="WKV5" s="68"/>
      <c r="WKW5" s="68"/>
      <c r="WKX5" s="68"/>
      <c r="WKY5" s="68"/>
      <c r="WKZ5" s="68"/>
      <c r="WLA5" s="68"/>
      <c r="WLB5" s="68"/>
      <c r="WLC5" s="68"/>
      <c r="WLD5" s="68"/>
      <c r="WLE5" s="68"/>
      <c r="WLF5" s="68"/>
      <c r="WLG5" s="68"/>
      <c r="WLH5" s="68"/>
      <c r="WLI5" s="68"/>
      <c r="WLJ5" s="68"/>
      <c r="WLK5" s="68"/>
      <c r="WLL5" s="68"/>
      <c r="WLM5" s="68"/>
      <c r="WLN5" s="68"/>
      <c r="WLO5" s="68"/>
      <c r="WLP5" s="68"/>
      <c r="WLQ5" s="68"/>
      <c r="WLR5" s="68"/>
      <c r="WLS5" s="68"/>
      <c r="WLT5" s="68"/>
      <c r="WLU5" s="68"/>
      <c r="WLV5" s="68"/>
      <c r="WLW5" s="68"/>
      <c r="WLX5" s="68"/>
      <c r="WLY5" s="68"/>
      <c r="WLZ5" s="68"/>
      <c r="WMA5" s="68"/>
      <c r="WMB5" s="68"/>
      <c r="WMC5" s="68"/>
      <c r="WMD5" s="68"/>
      <c r="WME5" s="68"/>
      <c r="WMF5" s="68"/>
      <c r="WMG5" s="68"/>
      <c r="WMH5" s="68"/>
      <c r="WMI5" s="68"/>
      <c r="WMJ5" s="68"/>
      <c r="WMK5" s="68"/>
      <c r="WML5" s="68"/>
      <c r="WMM5" s="68"/>
      <c r="WMN5" s="68"/>
      <c r="WMO5" s="68"/>
      <c r="WMP5" s="68"/>
      <c r="WMQ5" s="68"/>
      <c r="WMR5" s="68"/>
      <c r="WMS5" s="68"/>
      <c r="WMT5" s="68"/>
      <c r="WMU5" s="68"/>
      <c r="WMV5" s="68"/>
      <c r="WMW5" s="68"/>
      <c r="WMX5" s="68"/>
      <c r="WMY5" s="68"/>
      <c r="WMZ5" s="68"/>
      <c r="WNA5" s="68"/>
      <c r="WNB5" s="68"/>
      <c r="WNC5" s="68"/>
      <c r="WND5" s="68"/>
      <c r="WNE5" s="68"/>
      <c r="WNF5" s="68"/>
      <c r="WNG5" s="68"/>
      <c r="WNH5" s="68"/>
      <c r="WNI5" s="68"/>
      <c r="WNJ5" s="68"/>
      <c r="WNK5" s="68"/>
      <c r="WNL5" s="68"/>
      <c r="WNM5" s="68"/>
      <c r="WNN5" s="68"/>
      <c r="WNO5" s="68"/>
      <c r="WNP5" s="68"/>
      <c r="WNQ5" s="68"/>
      <c r="WNR5" s="68"/>
      <c r="WNS5" s="68"/>
      <c r="WNT5" s="68"/>
      <c r="WNU5" s="68"/>
      <c r="WNV5" s="68"/>
      <c r="WNW5" s="68"/>
      <c r="WNX5" s="68"/>
      <c r="WNY5" s="68"/>
      <c r="WNZ5" s="68"/>
      <c r="WOA5" s="68"/>
      <c r="WOB5" s="68"/>
      <c r="WOC5" s="68"/>
      <c r="WOD5" s="68"/>
      <c r="WOE5" s="68"/>
      <c r="WOF5" s="68"/>
      <c r="WOG5" s="68"/>
      <c r="WOH5" s="68"/>
      <c r="WOI5" s="68"/>
      <c r="WOJ5" s="68"/>
      <c r="WOK5" s="68"/>
      <c r="WOL5" s="68"/>
      <c r="WOM5" s="68"/>
      <c r="WON5" s="68"/>
      <c r="WOO5" s="68"/>
      <c r="WOP5" s="68"/>
      <c r="WOQ5" s="68"/>
      <c r="WOR5" s="68"/>
      <c r="WOS5" s="68"/>
      <c r="WOT5" s="68"/>
      <c r="WOU5" s="68"/>
      <c r="WOV5" s="68"/>
      <c r="WOW5" s="68"/>
      <c r="WOX5" s="68"/>
      <c r="WOY5" s="68"/>
      <c r="WOZ5" s="68"/>
      <c r="WPA5" s="68"/>
      <c r="WPB5" s="68"/>
      <c r="WPC5" s="68"/>
      <c r="WPD5" s="68"/>
      <c r="WPE5" s="68"/>
      <c r="WPF5" s="68"/>
      <c r="WPG5" s="68"/>
      <c r="WPH5" s="68"/>
      <c r="WPI5" s="68"/>
      <c r="WPJ5" s="68"/>
      <c r="WPK5" s="68"/>
      <c r="WPL5" s="68"/>
      <c r="WPM5" s="68"/>
      <c r="WPN5" s="68"/>
      <c r="WPO5" s="68"/>
      <c r="WPP5" s="68"/>
      <c r="WPQ5" s="68"/>
      <c r="WPR5" s="68"/>
      <c r="WPS5" s="68"/>
      <c r="WPT5" s="68"/>
      <c r="WPU5" s="68"/>
      <c r="WPV5" s="68"/>
      <c r="WPW5" s="68"/>
      <c r="WPX5" s="68"/>
      <c r="WPY5" s="68"/>
      <c r="WPZ5" s="68"/>
      <c r="WQA5" s="68"/>
      <c r="WQB5" s="68"/>
      <c r="WQC5" s="68"/>
      <c r="WQD5" s="68"/>
      <c r="WQE5" s="68"/>
      <c r="WQF5" s="68"/>
      <c r="WQG5" s="68"/>
      <c r="WQH5" s="68"/>
      <c r="WQI5" s="68"/>
      <c r="WQJ5" s="68"/>
      <c r="WQK5" s="68"/>
      <c r="WQL5" s="68"/>
      <c r="WQM5" s="68"/>
      <c r="WQN5" s="68"/>
      <c r="WQO5" s="68"/>
      <c r="WQP5" s="68"/>
      <c r="WQQ5" s="68"/>
      <c r="WQR5" s="68"/>
      <c r="WQS5" s="68"/>
      <c r="WQT5" s="68"/>
      <c r="WQU5" s="68"/>
      <c r="WQV5" s="68"/>
      <c r="WQW5" s="68"/>
      <c r="WQX5" s="68"/>
      <c r="WQY5" s="68"/>
      <c r="WQZ5" s="68"/>
      <c r="WRA5" s="68"/>
      <c r="WRB5" s="68"/>
      <c r="WRC5" s="68"/>
      <c r="WRD5" s="68"/>
      <c r="WRE5" s="68"/>
      <c r="WRF5" s="68"/>
      <c r="WRG5" s="68"/>
      <c r="WRH5" s="68"/>
      <c r="WRI5" s="68"/>
      <c r="WRJ5" s="68"/>
      <c r="WRK5" s="68"/>
      <c r="WRL5" s="68"/>
      <c r="WRM5" s="68"/>
      <c r="WRN5" s="68"/>
      <c r="WRO5" s="68"/>
      <c r="WRP5" s="68"/>
      <c r="WRQ5" s="68"/>
      <c r="WRR5" s="68"/>
      <c r="WRS5" s="68"/>
      <c r="WRT5" s="68"/>
      <c r="WRU5" s="68"/>
      <c r="WRV5" s="68"/>
      <c r="WRW5" s="68"/>
      <c r="WRX5" s="68"/>
      <c r="WRY5" s="68"/>
      <c r="WRZ5" s="68"/>
      <c r="WSA5" s="68"/>
      <c r="WSB5" s="68"/>
      <c r="WSC5" s="68"/>
      <c r="WSD5" s="68"/>
      <c r="WSE5" s="68"/>
      <c r="WSF5" s="68"/>
      <c r="WSG5" s="68"/>
      <c r="WSH5" s="68"/>
      <c r="WSI5" s="68"/>
      <c r="WSJ5" s="68"/>
      <c r="WSK5" s="68"/>
      <c r="WSL5" s="68"/>
      <c r="WSM5" s="68"/>
      <c r="WSN5" s="68"/>
      <c r="WSO5" s="68"/>
      <c r="WSP5" s="68"/>
      <c r="WSQ5" s="68"/>
      <c r="WSR5" s="68"/>
      <c r="WSS5" s="68"/>
      <c r="WST5" s="68"/>
      <c r="WSU5" s="68"/>
      <c r="WSV5" s="68"/>
      <c r="WSW5" s="68"/>
      <c r="WSX5" s="68"/>
      <c r="WSY5" s="68"/>
      <c r="WSZ5" s="68"/>
      <c r="WTA5" s="68"/>
      <c r="WTB5" s="68"/>
      <c r="WTC5" s="68"/>
      <c r="WTD5" s="68"/>
      <c r="WTE5" s="68"/>
      <c r="WTF5" s="68"/>
      <c r="WTG5" s="68"/>
      <c r="WTH5" s="68"/>
      <c r="WTI5" s="68"/>
      <c r="WTJ5" s="68"/>
      <c r="WTK5" s="68"/>
      <c r="WTL5" s="68"/>
      <c r="WTM5" s="68"/>
      <c r="WTN5" s="68"/>
      <c r="WTO5" s="68"/>
      <c r="WTP5" s="68"/>
      <c r="WTQ5" s="68"/>
      <c r="WTR5" s="68"/>
      <c r="WTS5" s="68"/>
      <c r="WTT5" s="68"/>
      <c r="WTU5" s="68"/>
      <c r="WTV5" s="68"/>
      <c r="WTW5" s="68"/>
      <c r="WTX5" s="68"/>
      <c r="WTY5" s="68"/>
      <c r="WTZ5" s="68"/>
      <c r="WUA5" s="68"/>
      <c r="WUB5" s="68"/>
      <c r="WUC5" s="68"/>
      <c r="WUD5" s="68"/>
      <c r="WUE5" s="68"/>
      <c r="WUF5" s="68"/>
      <c r="WUG5" s="68"/>
      <c r="WUH5" s="68"/>
      <c r="WUI5" s="68"/>
      <c r="WUJ5" s="68"/>
      <c r="WUK5" s="68"/>
      <c r="WUL5" s="68"/>
      <c r="WUM5" s="68"/>
      <c r="WUN5" s="68"/>
      <c r="WUO5" s="68"/>
      <c r="WUP5" s="68"/>
      <c r="WUQ5" s="68"/>
      <c r="WUR5" s="68"/>
      <c r="WUS5" s="68"/>
      <c r="WUT5" s="68"/>
      <c r="WUU5" s="68"/>
      <c r="WUV5" s="68"/>
      <c r="WUW5" s="68"/>
      <c r="WUX5" s="68"/>
      <c r="WUY5" s="68"/>
      <c r="WUZ5" s="68"/>
      <c r="WVA5" s="68"/>
      <c r="WVB5" s="68"/>
      <c r="WVC5" s="68"/>
      <c r="WVD5" s="68"/>
      <c r="WVE5" s="68"/>
      <c r="WVF5" s="68"/>
      <c r="WVG5" s="68"/>
      <c r="WVH5" s="68"/>
      <c r="WVI5" s="68"/>
      <c r="WVJ5" s="68"/>
      <c r="WVK5" s="68"/>
      <c r="WVL5" s="68"/>
      <c r="WVM5" s="68"/>
      <c r="WVN5" s="68"/>
      <c r="WVO5" s="68"/>
      <c r="WVP5" s="68"/>
      <c r="WVQ5" s="68"/>
      <c r="WVR5" s="68"/>
      <c r="WVS5" s="68"/>
      <c r="WVT5" s="68"/>
      <c r="WVU5" s="68"/>
      <c r="WVV5" s="68"/>
      <c r="WVW5" s="68"/>
      <c r="WVX5" s="68"/>
      <c r="WVY5" s="68"/>
      <c r="WVZ5" s="68"/>
      <c r="WWA5" s="68"/>
      <c r="WWB5" s="68"/>
      <c r="WWC5" s="68"/>
      <c r="WWD5" s="68"/>
      <c r="WWE5" s="68"/>
      <c r="WWF5" s="68"/>
      <c r="WWG5" s="68"/>
      <c r="WWH5" s="68"/>
      <c r="WWI5" s="68"/>
      <c r="WWJ5" s="68"/>
      <c r="WWK5" s="68"/>
      <c r="WWL5" s="68"/>
      <c r="WWM5" s="68"/>
      <c r="WWN5" s="68"/>
      <c r="WWO5" s="68"/>
      <c r="WWP5" s="68"/>
      <c r="WWQ5" s="68"/>
      <c r="WWR5" s="68"/>
      <c r="WWS5" s="68"/>
      <c r="WWT5" s="68"/>
      <c r="WWU5" s="68"/>
      <c r="WWV5" s="68"/>
      <c r="WWW5" s="68"/>
      <c r="WWX5" s="68"/>
      <c r="WWY5" s="68"/>
      <c r="WWZ5" s="68"/>
      <c r="WXA5" s="68"/>
      <c r="WXB5" s="68"/>
      <c r="WXC5" s="68"/>
      <c r="WXD5" s="68"/>
      <c r="WXE5" s="68"/>
      <c r="WXF5" s="68"/>
      <c r="WXG5" s="68"/>
      <c r="WXH5" s="68"/>
      <c r="WXI5" s="68"/>
      <c r="WXJ5" s="68"/>
      <c r="WXK5" s="68"/>
      <c r="WXL5" s="68"/>
      <c r="WXM5" s="68"/>
      <c r="WXN5" s="68"/>
      <c r="WXO5" s="68"/>
      <c r="WXP5" s="68"/>
      <c r="WXQ5" s="68"/>
      <c r="WXR5" s="68"/>
      <c r="WXS5" s="68"/>
      <c r="WXT5" s="68"/>
      <c r="WXU5" s="68"/>
      <c r="WXV5" s="68"/>
      <c r="WXW5" s="68"/>
      <c r="WXX5" s="68"/>
      <c r="WXY5" s="68"/>
      <c r="WXZ5" s="68"/>
      <c r="WYA5" s="68"/>
      <c r="WYB5" s="68"/>
      <c r="WYC5" s="68"/>
      <c r="WYD5" s="68"/>
      <c r="WYE5" s="68"/>
      <c r="WYF5" s="68"/>
      <c r="WYG5" s="68"/>
      <c r="WYH5" s="68"/>
      <c r="WYI5" s="68"/>
      <c r="WYJ5" s="68"/>
      <c r="WYK5" s="68"/>
      <c r="WYL5" s="68"/>
      <c r="WYM5" s="68"/>
      <c r="WYN5" s="68"/>
      <c r="WYO5" s="68"/>
      <c r="WYP5" s="68"/>
      <c r="WYQ5" s="68"/>
      <c r="WYR5" s="68"/>
      <c r="WYS5" s="68"/>
      <c r="WYT5" s="68"/>
      <c r="WYU5" s="68"/>
      <c r="WYV5" s="68"/>
      <c r="WYW5" s="68"/>
      <c r="WYX5" s="68"/>
      <c r="WYY5" s="68"/>
      <c r="WYZ5" s="68"/>
      <c r="WZA5" s="68"/>
      <c r="WZB5" s="68"/>
      <c r="WZC5" s="68"/>
      <c r="WZD5" s="68"/>
      <c r="WZE5" s="68"/>
      <c r="WZF5" s="68"/>
      <c r="WZG5" s="68"/>
      <c r="WZH5" s="68"/>
      <c r="WZI5" s="68"/>
      <c r="WZJ5" s="68"/>
      <c r="WZK5" s="68"/>
      <c r="WZL5" s="68"/>
      <c r="WZM5" s="68"/>
      <c r="WZN5" s="68"/>
      <c r="WZO5" s="68"/>
      <c r="WZP5" s="68"/>
      <c r="WZQ5" s="68"/>
      <c r="WZR5" s="68"/>
      <c r="WZS5" s="68"/>
      <c r="WZT5" s="68"/>
      <c r="WZU5" s="68"/>
      <c r="WZV5" s="68"/>
      <c r="WZW5" s="68"/>
      <c r="WZX5" s="68"/>
      <c r="WZY5" s="68"/>
      <c r="WZZ5" s="68"/>
      <c r="XAA5" s="68"/>
      <c r="XAB5" s="68"/>
      <c r="XAC5" s="68"/>
      <c r="XAD5" s="68"/>
      <c r="XAE5" s="68"/>
      <c r="XAF5" s="68"/>
      <c r="XAG5" s="68"/>
      <c r="XAH5" s="68"/>
      <c r="XAI5" s="68"/>
      <c r="XAJ5" s="68"/>
      <c r="XAK5" s="68"/>
      <c r="XAL5" s="68"/>
      <c r="XAM5" s="68"/>
      <c r="XAN5" s="68"/>
      <c r="XAO5" s="68"/>
      <c r="XAP5" s="68"/>
      <c r="XAQ5" s="68"/>
      <c r="XAR5" s="68"/>
      <c r="XAS5" s="68"/>
      <c r="XAT5" s="68"/>
      <c r="XAU5" s="68"/>
      <c r="XAV5" s="68"/>
      <c r="XAW5" s="68"/>
      <c r="XAX5" s="68"/>
      <c r="XAY5" s="68"/>
      <c r="XAZ5" s="68"/>
      <c r="XBA5" s="68"/>
      <c r="XBB5" s="68"/>
      <c r="XBC5" s="68"/>
      <c r="XBD5" s="68"/>
      <c r="XBE5" s="68"/>
      <c r="XBF5" s="68"/>
      <c r="XBG5" s="68"/>
      <c r="XBH5" s="68"/>
      <c r="XBI5" s="68"/>
      <c r="XBJ5" s="68"/>
      <c r="XBK5" s="68"/>
      <c r="XBL5" s="68"/>
      <c r="XBM5" s="68"/>
      <c r="XBN5" s="68"/>
      <c r="XBO5" s="68"/>
      <c r="XBP5" s="68"/>
      <c r="XBQ5" s="68"/>
      <c r="XBR5" s="68"/>
      <c r="XBS5" s="68"/>
      <c r="XBT5" s="68"/>
      <c r="XBU5" s="68"/>
      <c r="XBV5" s="68"/>
      <c r="XBW5" s="68"/>
      <c r="XBX5" s="68"/>
      <c r="XBY5" s="68"/>
      <c r="XBZ5" s="68"/>
      <c r="XCA5" s="68"/>
      <c r="XCB5" s="68"/>
      <c r="XCC5" s="68"/>
      <c r="XCD5" s="68"/>
      <c r="XCE5" s="68"/>
      <c r="XCF5" s="68"/>
      <c r="XCG5" s="68"/>
      <c r="XCH5" s="68"/>
      <c r="XCI5" s="68"/>
      <c r="XCJ5" s="68"/>
      <c r="XCK5" s="68"/>
      <c r="XCL5" s="68"/>
      <c r="XCM5" s="68"/>
      <c r="XCN5" s="68"/>
      <c r="XCO5" s="68"/>
      <c r="XCP5" s="68"/>
      <c r="XCQ5" s="68"/>
      <c r="XCR5" s="68"/>
      <c r="XCS5" s="68"/>
      <c r="XCT5" s="68"/>
      <c r="XCU5" s="68"/>
      <c r="XCV5" s="68"/>
      <c r="XCW5" s="68"/>
      <c r="XCX5" s="68"/>
      <c r="XCY5" s="68"/>
      <c r="XCZ5" s="68"/>
      <c r="XDA5" s="68"/>
      <c r="XDB5" s="68"/>
      <c r="XDC5" s="68"/>
      <c r="XDD5" s="68"/>
      <c r="XDE5" s="68"/>
      <c r="XDF5" s="68"/>
      <c r="XDG5" s="68"/>
      <c r="XDH5" s="68"/>
      <c r="XDI5" s="68"/>
      <c r="XDJ5" s="68"/>
      <c r="XDK5" s="68"/>
      <c r="XDL5" s="68"/>
      <c r="XDM5" s="68"/>
      <c r="XDN5" s="68"/>
      <c r="XDO5" s="68"/>
      <c r="XDP5" s="68"/>
      <c r="XDQ5" s="68"/>
      <c r="XDR5" s="68"/>
      <c r="XDS5" s="68"/>
      <c r="XDT5" s="68"/>
      <c r="XDU5" s="68"/>
      <c r="XDV5" s="68"/>
      <c r="XDW5" s="68"/>
      <c r="XDX5" s="68"/>
      <c r="XDY5" s="68"/>
      <c r="XDZ5" s="68"/>
      <c r="XEA5" s="68"/>
      <c r="XEB5" s="68"/>
      <c r="XEC5" s="68"/>
      <c r="XED5" s="68"/>
      <c r="XEE5" s="68"/>
      <c r="XEF5" s="68"/>
      <c r="XEG5" s="68"/>
      <c r="XEH5" s="68"/>
      <c r="XEI5" s="68"/>
      <c r="XEJ5" s="68"/>
      <c r="XEK5" s="68"/>
      <c r="XEL5" s="68"/>
      <c r="XEM5" s="68"/>
      <c r="XEN5" s="68"/>
    </row>
    <row r="6" spans="1:16368" ht="15">
      <c r="A6" s="15"/>
      <c r="B6" s="5"/>
      <c r="C6" s="6"/>
      <c r="D6" s="6" t="s">
        <v>19</v>
      </c>
      <c r="E6" s="7"/>
      <c r="F6" s="7"/>
      <c r="G6" s="7"/>
      <c r="H6" s="7"/>
      <c r="I6" s="8"/>
      <c r="J6" s="8"/>
      <c r="K6" s="8"/>
      <c r="L6" s="9"/>
      <c r="M6" s="104"/>
      <c r="N6" s="25" t="s">
        <v>20</v>
      </c>
      <c r="O6" s="104"/>
      <c r="P6" s="9"/>
      <c r="Q6" s="104"/>
      <c r="R6" s="104"/>
      <c r="S6" s="9" t="s">
        <v>21</v>
      </c>
      <c r="T6" s="25" t="s">
        <v>22</v>
      </c>
      <c r="U6" s="9"/>
      <c r="V6" s="9"/>
      <c r="W6" s="80" t="s">
        <v>23</v>
      </c>
      <c r="X6" s="81"/>
      <c r="Y6" s="80" t="s">
        <v>24</v>
      </c>
      <c r="Z6" s="81"/>
      <c r="AA6" s="82" t="s">
        <v>197</v>
      </c>
      <c r="AB6" s="5"/>
      <c r="AC6" s="84" t="s">
        <v>253</v>
      </c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85" t="s">
        <v>158</v>
      </c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85" t="s">
        <v>219</v>
      </c>
      <c r="BA6" s="12"/>
      <c r="BB6" s="10" t="s">
        <v>21</v>
      </c>
      <c r="BC6" s="12"/>
      <c r="BD6" s="105"/>
      <c r="BE6" s="12"/>
      <c r="BF6" s="12"/>
      <c r="BG6" s="12"/>
      <c r="BH6" s="29"/>
      <c r="BI6" s="13"/>
      <c r="BJ6" s="12"/>
      <c r="BK6" s="12"/>
      <c r="BL6" s="12"/>
      <c r="BM6" s="12"/>
      <c r="BN6" s="12"/>
      <c r="BO6" s="12"/>
      <c r="BP6" s="12"/>
      <c r="BQ6" s="85" t="s">
        <v>220</v>
      </c>
      <c r="BR6" s="12"/>
      <c r="BS6" s="12"/>
      <c r="BT6" s="85" t="s">
        <v>218</v>
      </c>
      <c r="BU6" s="12"/>
      <c r="BV6" s="12"/>
      <c r="BW6" s="68"/>
      <c r="BX6" s="68"/>
      <c r="BY6" s="68" t="s">
        <v>846</v>
      </c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 t="s">
        <v>857</v>
      </c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  <c r="CW6" s="68"/>
      <c r="CX6" s="68"/>
      <c r="CY6" s="68"/>
      <c r="CZ6" s="68"/>
      <c r="DA6" s="68"/>
      <c r="DB6" s="68"/>
      <c r="DC6" s="68"/>
      <c r="DD6" s="68"/>
      <c r="DE6" s="68"/>
      <c r="DF6" s="68"/>
      <c r="DG6" s="68"/>
      <c r="DH6" s="68"/>
      <c r="DI6" s="68"/>
      <c r="DJ6" s="68"/>
      <c r="DK6" s="68"/>
      <c r="DL6" s="68"/>
      <c r="DM6" s="68"/>
      <c r="DN6" s="68"/>
      <c r="DO6" s="68"/>
      <c r="DP6" s="68"/>
      <c r="DQ6" s="68"/>
      <c r="DR6" s="68"/>
      <c r="DS6" s="68"/>
      <c r="DT6" s="68"/>
      <c r="DU6" s="68"/>
      <c r="DV6" s="68"/>
      <c r="DW6" s="68"/>
      <c r="DX6" s="68"/>
      <c r="DY6" s="68"/>
      <c r="DZ6" s="68"/>
      <c r="EA6" s="68"/>
      <c r="EB6" s="68"/>
      <c r="EC6" s="68"/>
      <c r="ED6" s="68"/>
      <c r="EE6" s="68"/>
      <c r="EF6" s="68"/>
      <c r="EG6" s="68"/>
      <c r="EH6" s="68"/>
      <c r="EI6" s="68"/>
      <c r="EJ6" s="68"/>
      <c r="EK6" s="68"/>
      <c r="EL6" s="68"/>
      <c r="EM6" s="68"/>
      <c r="EN6" s="68"/>
      <c r="EO6" s="68"/>
      <c r="EP6" s="68"/>
      <c r="EQ6" s="68"/>
      <c r="ER6" s="68"/>
      <c r="ES6" s="68"/>
      <c r="ET6" s="68"/>
      <c r="EU6" s="68"/>
      <c r="EV6" s="68"/>
      <c r="EW6" s="68"/>
      <c r="EX6" s="68"/>
      <c r="EY6" s="68"/>
      <c r="EZ6" s="68"/>
      <c r="FA6" s="68"/>
      <c r="FB6" s="68"/>
      <c r="FC6" s="68"/>
      <c r="FD6" s="68"/>
      <c r="FE6" s="68"/>
      <c r="FF6" s="68"/>
      <c r="FG6" s="68"/>
      <c r="FH6" s="68"/>
      <c r="FI6" s="68"/>
      <c r="FJ6" s="68"/>
      <c r="FK6" s="68"/>
      <c r="FL6" s="68"/>
      <c r="FM6" s="68"/>
      <c r="FN6" s="68"/>
      <c r="FO6" s="68"/>
      <c r="FP6" s="68"/>
      <c r="FQ6" s="68"/>
      <c r="FR6" s="68"/>
      <c r="FS6" s="68"/>
      <c r="FT6" s="68"/>
      <c r="FU6" s="68"/>
      <c r="FV6" s="68"/>
      <c r="FW6" s="68"/>
      <c r="FX6" s="68"/>
      <c r="FY6" s="68"/>
      <c r="FZ6" s="68"/>
      <c r="GA6" s="68"/>
      <c r="GB6" s="68"/>
      <c r="GC6" s="68"/>
      <c r="GD6" s="68"/>
      <c r="GE6" s="68"/>
      <c r="GF6" s="68"/>
      <c r="GG6" s="68"/>
      <c r="GH6" s="68"/>
      <c r="GI6" s="68"/>
      <c r="GJ6" s="68"/>
      <c r="GK6" s="68"/>
      <c r="GL6" s="68"/>
      <c r="GM6" s="68"/>
      <c r="GN6" s="68"/>
      <c r="GO6" s="68"/>
      <c r="GP6" s="68"/>
      <c r="GQ6" s="68"/>
      <c r="GR6" s="68"/>
      <c r="GS6" s="68"/>
      <c r="GT6" s="68"/>
      <c r="GU6" s="68"/>
      <c r="GV6" s="68"/>
      <c r="GW6" s="68"/>
      <c r="GX6" s="68"/>
      <c r="GY6" s="68"/>
      <c r="GZ6" s="68"/>
      <c r="HA6" s="68"/>
      <c r="HB6" s="68"/>
      <c r="HC6" s="68"/>
      <c r="HD6" s="68"/>
      <c r="HE6" s="68"/>
      <c r="HF6" s="68"/>
      <c r="HG6" s="68"/>
      <c r="HH6" s="68"/>
      <c r="HI6" s="68"/>
      <c r="HJ6" s="68"/>
      <c r="HK6" s="68"/>
      <c r="HL6" s="68"/>
      <c r="HM6" s="68"/>
      <c r="HN6" s="68"/>
      <c r="HO6" s="68"/>
      <c r="HP6" s="68"/>
      <c r="HQ6" s="68"/>
      <c r="HR6" s="68"/>
      <c r="HS6" s="68"/>
      <c r="HT6" s="68"/>
      <c r="HU6" s="68"/>
      <c r="HV6" s="68"/>
      <c r="HW6" s="68"/>
      <c r="HX6" s="68"/>
      <c r="HY6" s="68"/>
      <c r="HZ6" s="68"/>
      <c r="IA6" s="68"/>
      <c r="IB6" s="68"/>
      <c r="IC6" s="68"/>
      <c r="ID6" s="68"/>
      <c r="IE6" s="68"/>
      <c r="IF6" s="68"/>
      <c r="IG6" s="68"/>
      <c r="IH6" s="68"/>
      <c r="II6" s="68"/>
      <c r="IJ6" s="68"/>
      <c r="IK6" s="68"/>
      <c r="IL6" s="68"/>
      <c r="IM6" s="68"/>
      <c r="IN6" s="68"/>
      <c r="IO6" s="68"/>
      <c r="IP6" s="68"/>
      <c r="IQ6" s="68"/>
      <c r="IR6" s="68"/>
      <c r="IS6" s="68"/>
      <c r="IT6" s="68"/>
      <c r="IU6" s="68"/>
      <c r="IV6" s="68"/>
      <c r="IW6" s="68"/>
      <c r="IX6" s="68"/>
      <c r="IY6" s="68"/>
      <c r="IZ6" s="68"/>
      <c r="JA6" s="68"/>
      <c r="JB6" s="68"/>
      <c r="JC6" s="68"/>
      <c r="JD6" s="68"/>
      <c r="JE6" s="68"/>
      <c r="JF6" s="68"/>
      <c r="JG6" s="68"/>
      <c r="JH6" s="68"/>
      <c r="JI6" s="68"/>
      <c r="JJ6" s="68"/>
      <c r="JK6" s="68"/>
      <c r="JL6" s="68"/>
      <c r="JM6" s="68"/>
      <c r="JN6" s="68"/>
      <c r="JO6" s="68"/>
      <c r="JP6" s="68"/>
      <c r="JQ6" s="68"/>
      <c r="JR6" s="68"/>
      <c r="JS6" s="68"/>
      <c r="JT6" s="68"/>
      <c r="JU6" s="68"/>
      <c r="JV6" s="68"/>
      <c r="JW6" s="68"/>
      <c r="JX6" s="68"/>
      <c r="JY6" s="68"/>
      <c r="JZ6" s="68"/>
      <c r="KA6" s="68"/>
      <c r="KB6" s="68"/>
      <c r="KC6" s="68"/>
      <c r="KD6" s="68"/>
      <c r="KE6" s="68"/>
      <c r="KF6" s="68"/>
      <c r="KG6" s="68"/>
      <c r="KH6" s="68"/>
      <c r="KI6" s="68"/>
      <c r="KJ6" s="68"/>
      <c r="KK6" s="68"/>
      <c r="KL6" s="68"/>
      <c r="KM6" s="68"/>
      <c r="KN6" s="68"/>
      <c r="KO6" s="68"/>
      <c r="KP6" s="68"/>
      <c r="KQ6" s="68"/>
      <c r="KR6" s="68"/>
      <c r="KS6" s="68"/>
      <c r="KT6" s="68"/>
      <c r="KU6" s="68"/>
      <c r="KV6" s="68"/>
      <c r="KW6" s="68"/>
      <c r="KX6" s="68"/>
      <c r="KY6" s="68"/>
      <c r="KZ6" s="68"/>
      <c r="LA6" s="68"/>
      <c r="LB6" s="68"/>
      <c r="LC6" s="68"/>
      <c r="LD6" s="68"/>
      <c r="LE6" s="68"/>
      <c r="LF6" s="68"/>
      <c r="LG6" s="68"/>
      <c r="LH6" s="68"/>
      <c r="LI6" s="68"/>
      <c r="LJ6" s="68"/>
      <c r="LK6" s="68"/>
      <c r="LL6" s="68"/>
      <c r="LM6" s="68"/>
      <c r="LN6" s="68"/>
      <c r="LO6" s="68"/>
      <c r="LP6" s="68"/>
      <c r="LQ6" s="68"/>
      <c r="LR6" s="68"/>
      <c r="LS6" s="68"/>
      <c r="LT6" s="68"/>
      <c r="LU6" s="68"/>
      <c r="LV6" s="68"/>
      <c r="LW6" s="68"/>
      <c r="LX6" s="68"/>
      <c r="LY6" s="68"/>
      <c r="LZ6" s="68"/>
      <c r="MA6" s="68"/>
      <c r="MB6" s="68"/>
      <c r="MC6" s="68"/>
      <c r="MD6" s="68"/>
      <c r="ME6" s="68"/>
      <c r="MF6" s="68"/>
      <c r="MG6" s="68"/>
      <c r="MH6" s="68"/>
      <c r="MI6" s="68"/>
      <c r="MJ6" s="68"/>
      <c r="MK6" s="68"/>
      <c r="ML6" s="68"/>
      <c r="MM6" s="68"/>
      <c r="MN6" s="68"/>
      <c r="MO6" s="68"/>
      <c r="MP6" s="68"/>
      <c r="MQ6" s="68"/>
      <c r="MR6" s="68"/>
      <c r="MS6" s="68"/>
      <c r="MT6" s="68"/>
      <c r="MU6" s="68"/>
      <c r="MV6" s="68"/>
      <c r="MW6" s="68"/>
      <c r="MX6" s="68"/>
      <c r="MY6" s="68"/>
      <c r="MZ6" s="68"/>
      <c r="NA6" s="68"/>
      <c r="NB6" s="68"/>
      <c r="NC6" s="68"/>
      <c r="ND6" s="68"/>
      <c r="NE6" s="68"/>
      <c r="NF6" s="68"/>
      <c r="NG6" s="68"/>
      <c r="NH6" s="68"/>
      <c r="NI6" s="68"/>
      <c r="NJ6" s="68"/>
      <c r="NK6" s="68"/>
      <c r="NL6" s="68"/>
      <c r="NM6" s="68"/>
      <c r="NN6" s="68"/>
      <c r="NO6" s="68"/>
      <c r="NP6" s="68"/>
      <c r="NQ6" s="68"/>
      <c r="NR6" s="68"/>
      <c r="NS6" s="68"/>
      <c r="NT6" s="68"/>
      <c r="NU6" s="68"/>
      <c r="NV6" s="68"/>
      <c r="NW6" s="68"/>
      <c r="NX6" s="68"/>
      <c r="NY6" s="68"/>
      <c r="NZ6" s="68"/>
      <c r="OA6" s="68"/>
      <c r="OB6" s="68"/>
      <c r="OC6" s="68"/>
      <c r="OD6" s="68"/>
      <c r="OE6" s="68"/>
      <c r="OF6" s="68"/>
      <c r="OG6" s="68"/>
      <c r="OH6" s="68"/>
      <c r="OI6" s="68"/>
      <c r="OJ6" s="68"/>
      <c r="OK6" s="68"/>
      <c r="OL6" s="68"/>
      <c r="OM6" s="68"/>
      <c r="ON6" s="68"/>
      <c r="OO6" s="68"/>
      <c r="OP6" s="68"/>
      <c r="OQ6" s="68"/>
      <c r="OR6" s="68"/>
      <c r="OS6" s="68"/>
      <c r="OT6" s="68"/>
      <c r="OU6" s="68"/>
      <c r="OV6" s="68"/>
      <c r="OW6" s="68"/>
      <c r="OX6" s="68"/>
      <c r="OY6" s="68"/>
      <c r="OZ6" s="68"/>
      <c r="PA6" s="68"/>
      <c r="PB6" s="68"/>
      <c r="PC6" s="68"/>
      <c r="PD6" s="68"/>
      <c r="PE6" s="68"/>
      <c r="PF6" s="68"/>
      <c r="PG6" s="68"/>
      <c r="PH6" s="68"/>
      <c r="PI6" s="68"/>
      <c r="PJ6" s="68"/>
      <c r="PK6" s="68"/>
      <c r="PL6" s="68"/>
      <c r="PM6" s="68"/>
      <c r="PN6" s="68"/>
      <c r="PO6" s="68"/>
      <c r="PP6" s="68"/>
      <c r="PQ6" s="68"/>
      <c r="PR6" s="68"/>
      <c r="PS6" s="68"/>
      <c r="PT6" s="68"/>
      <c r="PU6" s="68"/>
      <c r="PV6" s="68"/>
      <c r="PW6" s="68"/>
      <c r="PX6" s="68"/>
      <c r="PY6" s="68"/>
      <c r="PZ6" s="68"/>
      <c r="QA6" s="68"/>
      <c r="QB6" s="68"/>
      <c r="QC6" s="68"/>
      <c r="QD6" s="68"/>
      <c r="QE6" s="68"/>
      <c r="QF6" s="68"/>
      <c r="QG6" s="68"/>
      <c r="QH6" s="68"/>
      <c r="QI6" s="68"/>
      <c r="QJ6" s="68"/>
      <c r="QK6" s="68"/>
      <c r="QL6" s="68"/>
      <c r="QM6" s="68"/>
      <c r="QN6" s="68"/>
      <c r="QO6" s="68"/>
      <c r="QP6" s="68"/>
      <c r="QQ6" s="68"/>
      <c r="QR6" s="68"/>
      <c r="QS6" s="68"/>
      <c r="QT6" s="68"/>
      <c r="QU6" s="68"/>
      <c r="QV6" s="68"/>
      <c r="QW6" s="68"/>
      <c r="QX6" s="68"/>
      <c r="QY6" s="68"/>
      <c r="QZ6" s="68"/>
      <c r="RA6" s="68"/>
      <c r="RB6" s="68"/>
      <c r="RC6" s="68"/>
      <c r="RD6" s="68"/>
      <c r="RE6" s="68"/>
      <c r="RF6" s="68"/>
      <c r="RG6" s="68"/>
      <c r="RH6" s="68"/>
      <c r="RI6" s="68"/>
      <c r="RJ6" s="68"/>
      <c r="RK6" s="68"/>
      <c r="RL6" s="68"/>
      <c r="RM6" s="68"/>
      <c r="RN6" s="68"/>
      <c r="RO6" s="68"/>
      <c r="RP6" s="68"/>
      <c r="RQ6" s="68"/>
      <c r="RR6" s="68"/>
      <c r="RS6" s="68"/>
      <c r="RT6" s="68"/>
      <c r="RU6" s="68"/>
      <c r="RV6" s="68"/>
      <c r="RW6" s="68"/>
      <c r="RX6" s="68"/>
      <c r="RY6" s="68"/>
      <c r="RZ6" s="68"/>
      <c r="SA6" s="68"/>
      <c r="SB6" s="68"/>
      <c r="SC6" s="68"/>
      <c r="SD6" s="68"/>
      <c r="SE6" s="68"/>
      <c r="SF6" s="68"/>
      <c r="SG6" s="68"/>
      <c r="SH6" s="68"/>
      <c r="SI6" s="68"/>
      <c r="SJ6" s="68"/>
      <c r="SK6" s="68"/>
      <c r="SL6" s="68"/>
      <c r="SM6" s="68"/>
      <c r="SN6" s="68"/>
      <c r="SO6" s="68"/>
      <c r="SP6" s="68"/>
      <c r="SQ6" s="68"/>
      <c r="SR6" s="68"/>
      <c r="SS6" s="68"/>
      <c r="ST6" s="68"/>
      <c r="SU6" s="68"/>
      <c r="SV6" s="68"/>
      <c r="SW6" s="68"/>
      <c r="SX6" s="68"/>
      <c r="SY6" s="68"/>
      <c r="SZ6" s="68"/>
      <c r="TA6" s="68"/>
      <c r="TB6" s="68"/>
      <c r="TC6" s="68"/>
      <c r="TD6" s="68"/>
      <c r="TE6" s="68"/>
      <c r="TF6" s="68"/>
      <c r="TG6" s="68"/>
      <c r="TH6" s="68"/>
      <c r="TI6" s="68"/>
      <c r="TJ6" s="68"/>
      <c r="TK6" s="68"/>
      <c r="TL6" s="68"/>
      <c r="TM6" s="68"/>
      <c r="TN6" s="68"/>
      <c r="TO6" s="68"/>
      <c r="TP6" s="68"/>
      <c r="TQ6" s="68"/>
      <c r="TR6" s="68"/>
      <c r="TS6" s="68"/>
      <c r="TT6" s="68"/>
      <c r="TU6" s="68"/>
      <c r="TV6" s="68"/>
      <c r="TW6" s="68"/>
      <c r="TX6" s="68"/>
      <c r="TY6" s="68"/>
      <c r="TZ6" s="68"/>
      <c r="UA6" s="68"/>
      <c r="UB6" s="68"/>
      <c r="UC6" s="68"/>
      <c r="UD6" s="68"/>
      <c r="UE6" s="68"/>
      <c r="UF6" s="68"/>
      <c r="UG6" s="68"/>
      <c r="UH6" s="68"/>
      <c r="UI6" s="68"/>
      <c r="UJ6" s="68"/>
      <c r="UK6" s="68"/>
      <c r="UL6" s="68"/>
      <c r="UM6" s="68"/>
      <c r="UN6" s="68"/>
      <c r="UO6" s="68"/>
      <c r="UP6" s="68"/>
      <c r="UQ6" s="68"/>
      <c r="UR6" s="68"/>
      <c r="US6" s="68"/>
      <c r="UT6" s="68"/>
      <c r="UU6" s="68"/>
      <c r="UV6" s="68"/>
      <c r="UW6" s="68"/>
      <c r="UX6" s="68"/>
      <c r="UY6" s="68"/>
      <c r="UZ6" s="68"/>
      <c r="VA6" s="68"/>
      <c r="VB6" s="68"/>
      <c r="VC6" s="68"/>
      <c r="VD6" s="68"/>
      <c r="VE6" s="68"/>
      <c r="VF6" s="68"/>
      <c r="VG6" s="68"/>
      <c r="VH6" s="68"/>
      <c r="VI6" s="68"/>
      <c r="VJ6" s="68"/>
      <c r="VK6" s="68"/>
      <c r="VL6" s="68"/>
      <c r="VM6" s="68"/>
      <c r="VN6" s="68"/>
      <c r="VO6" s="68"/>
      <c r="VP6" s="68"/>
      <c r="VQ6" s="68"/>
      <c r="VR6" s="68"/>
      <c r="VS6" s="68"/>
      <c r="VT6" s="68"/>
      <c r="VU6" s="68"/>
      <c r="VV6" s="68"/>
      <c r="VW6" s="68"/>
      <c r="VX6" s="68"/>
      <c r="VY6" s="68"/>
      <c r="VZ6" s="68"/>
      <c r="WA6" s="68"/>
      <c r="WB6" s="68"/>
      <c r="WC6" s="68"/>
      <c r="WD6" s="68"/>
      <c r="WE6" s="68"/>
      <c r="WF6" s="68"/>
      <c r="WG6" s="68"/>
      <c r="WH6" s="68"/>
      <c r="WI6" s="68"/>
      <c r="WJ6" s="68"/>
      <c r="WK6" s="68"/>
      <c r="WL6" s="68"/>
      <c r="WM6" s="68"/>
      <c r="WN6" s="68"/>
      <c r="WO6" s="68"/>
      <c r="WP6" s="68"/>
      <c r="WQ6" s="68"/>
      <c r="WR6" s="68"/>
      <c r="WS6" s="68"/>
      <c r="WT6" s="68"/>
      <c r="WU6" s="68"/>
      <c r="WV6" s="68"/>
      <c r="WW6" s="68"/>
      <c r="WX6" s="68"/>
      <c r="WY6" s="68"/>
      <c r="WZ6" s="68"/>
      <c r="XA6" s="68"/>
      <c r="XB6" s="68"/>
      <c r="XC6" s="68"/>
      <c r="XD6" s="68"/>
      <c r="XE6" s="68"/>
      <c r="XF6" s="68"/>
      <c r="XG6" s="68"/>
      <c r="XH6" s="68"/>
      <c r="XI6" s="68"/>
      <c r="XJ6" s="68"/>
      <c r="XK6" s="68"/>
      <c r="XL6" s="68"/>
      <c r="XM6" s="68"/>
      <c r="XN6" s="68"/>
      <c r="XO6" s="68"/>
      <c r="XP6" s="68"/>
      <c r="XQ6" s="68"/>
      <c r="XR6" s="68"/>
      <c r="XS6" s="68"/>
      <c r="XT6" s="68"/>
      <c r="XU6" s="68"/>
      <c r="XV6" s="68"/>
      <c r="XW6" s="68"/>
      <c r="XX6" s="68"/>
      <c r="XY6" s="68"/>
      <c r="XZ6" s="68"/>
      <c r="YA6" s="68"/>
      <c r="YB6" s="68"/>
      <c r="YC6" s="68"/>
      <c r="YD6" s="68"/>
      <c r="YE6" s="68"/>
      <c r="YF6" s="68"/>
      <c r="YG6" s="68"/>
      <c r="YH6" s="68"/>
      <c r="YI6" s="68"/>
      <c r="YJ6" s="68"/>
      <c r="YK6" s="68"/>
      <c r="YL6" s="68"/>
      <c r="YM6" s="68"/>
      <c r="YN6" s="68"/>
      <c r="YO6" s="68"/>
      <c r="YP6" s="68"/>
      <c r="YQ6" s="68"/>
      <c r="YR6" s="68"/>
      <c r="YS6" s="68"/>
      <c r="YT6" s="68"/>
      <c r="YU6" s="68"/>
      <c r="YV6" s="68"/>
      <c r="YW6" s="68"/>
      <c r="YX6" s="68"/>
      <c r="YY6" s="68"/>
      <c r="YZ6" s="68"/>
      <c r="ZA6" s="68"/>
      <c r="ZB6" s="68"/>
      <c r="ZC6" s="68"/>
      <c r="ZD6" s="68"/>
      <c r="ZE6" s="68"/>
      <c r="ZF6" s="68"/>
      <c r="ZG6" s="68"/>
      <c r="ZH6" s="68"/>
      <c r="ZI6" s="68"/>
      <c r="ZJ6" s="68"/>
      <c r="ZK6" s="68"/>
      <c r="ZL6" s="68"/>
      <c r="ZM6" s="68"/>
      <c r="ZN6" s="68"/>
      <c r="ZO6" s="68"/>
      <c r="ZP6" s="68"/>
      <c r="ZQ6" s="68"/>
      <c r="ZR6" s="68"/>
      <c r="ZS6" s="68"/>
      <c r="ZT6" s="68"/>
      <c r="ZU6" s="68"/>
      <c r="ZV6" s="68"/>
      <c r="ZW6" s="68"/>
      <c r="ZX6" s="68"/>
      <c r="ZY6" s="68"/>
      <c r="ZZ6" s="68"/>
      <c r="AAA6" s="68"/>
      <c r="AAB6" s="68"/>
      <c r="AAC6" s="68"/>
      <c r="AAD6" s="68"/>
      <c r="AAE6" s="68"/>
      <c r="AAF6" s="68"/>
      <c r="AAG6" s="68"/>
      <c r="AAH6" s="68"/>
      <c r="AAI6" s="68"/>
      <c r="AAJ6" s="68"/>
      <c r="AAK6" s="68"/>
      <c r="AAL6" s="68"/>
      <c r="AAM6" s="68"/>
      <c r="AAN6" s="68"/>
      <c r="AAO6" s="68"/>
      <c r="AAP6" s="68"/>
      <c r="AAQ6" s="68"/>
      <c r="AAR6" s="68"/>
      <c r="AAS6" s="68"/>
      <c r="AAT6" s="68"/>
      <c r="AAU6" s="68"/>
      <c r="AAV6" s="68"/>
      <c r="AAW6" s="68"/>
      <c r="AAX6" s="68"/>
      <c r="AAY6" s="68"/>
      <c r="AAZ6" s="68"/>
      <c r="ABA6" s="68"/>
      <c r="ABB6" s="68"/>
      <c r="ABC6" s="68"/>
      <c r="ABD6" s="68"/>
      <c r="ABE6" s="68"/>
      <c r="ABF6" s="68"/>
      <c r="ABG6" s="68"/>
      <c r="ABH6" s="68"/>
      <c r="ABI6" s="68"/>
      <c r="ABJ6" s="68"/>
      <c r="ABK6" s="68"/>
      <c r="ABL6" s="68"/>
      <c r="ABM6" s="68"/>
      <c r="ABN6" s="68"/>
      <c r="ABO6" s="68"/>
      <c r="ABP6" s="68"/>
      <c r="ABQ6" s="68"/>
      <c r="ABR6" s="68"/>
      <c r="ABS6" s="68"/>
      <c r="ABT6" s="68"/>
      <c r="ABU6" s="68"/>
      <c r="ABV6" s="68"/>
      <c r="ABW6" s="68"/>
      <c r="ABX6" s="68"/>
      <c r="ABY6" s="68"/>
      <c r="ABZ6" s="68"/>
      <c r="ACA6" s="68"/>
      <c r="ACB6" s="68"/>
      <c r="ACC6" s="68"/>
      <c r="ACD6" s="68"/>
      <c r="ACE6" s="68"/>
      <c r="ACF6" s="68"/>
      <c r="ACG6" s="68"/>
      <c r="ACH6" s="68"/>
      <c r="ACI6" s="68"/>
      <c r="ACJ6" s="68"/>
      <c r="ACK6" s="68"/>
      <c r="ACL6" s="68"/>
      <c r="ACM6" s="68"/>
      <c r="ACN6" s="68"/>
      <c r="ACO6" s="68"/>
      <c r="ACP6" s="68"/>
      <c r="ACQ6" s="68"/>
      <c r="ACR6" s="68"/>
      <c r="ACS6" s="68"/>
      <c r="ACT6" s="68"/>
      <c r="ACU6" s="68"/>
      <c r="ACV6" s="68"/>
      <c r="ACW6" s="68"/>
      <c r="ACX6" s="68"/>
      <c r="ACY6" s="68"/>
      <c r="ACZ6" s="68"/>
      <c r="ADA6" s="68"/>
      <c r="ADB6" s="68"/>
      <c r="ADC6" s="68"/>
      <c r="ADD6" s="68"/>
      <c r="ADE6" s="68"/>
      <c r="ADF6" s="68"/>
      <c r="ADG6" s="68"/>
      <c r="ADH6" s="68"/>
      <c r="ADI6" s="68"/>
      <c r="ADJ6" s="68"/>
      <c r="ADK6" s="68"/>
      <c r="ADL6" s="68"/>
      <c r="ADM6" s="68"/>
      <c r="ADN6" s="68"/>
      <c r="ADO6" s="68"/>
      <c r="ADP6" s="68"/>
      <c r="ADQ6" s="68"/>
      <c r="ADR6" s="68"/>
      <c r="ADS6" s="68"/>
      <c r="ADT6" s="68"/>
      <c r="ADU6" s="68"/>
      <c r="ADV6" s="68"/>
      <c r="ADW6" s="68"/>
      <c r="ADX6" s="68"/>
      <c r="ADY6" s="68"/>
      <c r="ADZ6" s="68"/>
      <c r="AEA6" s="68"/>
      <c r="AEB6" s="68"/>
      <c r="AEC6" s="68"/>
      <c r="AED6" s="68"/>
      <c r="AEE6" s="68"/>
      <c r="AEF6" s="68"/>
      <c r="AEG6" s="68"/>
      <c r="AEH6" s="68"/>
      <c r="AEI6" s="68"/>
      <c r="AEJ6" s="68"/>
      <c r="AEK6" s="68"/>
      <c r="AEL6" s="68"/>
      <c r="AEM6" s="68"/>
      <c r="AEN6" s="68"/>
      <c r="AEO6" s="68"/>
      <c r="AEP6" s="68"/>
      <c r="AEQ6" s="68"/>
      <c r="AER6" s="68"/>
      <c r="AES6" s="68"/>
      <c r="AET6" s="68"/>
      <c r="AEU6" s="68"/>
      <c r="AEV6" s="68"/>
      <c r="AEW6" s="68"/>
      <c r="AEX6" s="68"/>
      <c r="AEY6" s="68"/>
      <c r="AEZ6" s="68"/>
      <c r="AFA6" s="68"/>
      <c r="AFB6" s="68"/>
      <c r="AFC6" s="68"/>
      <c r="AFD6" s="68"/>
      <c r="AFE6" s="68"/>
      <c r="AFF6" s="68"/>
      <c r="AFG6" s="68"/>
      <c r="AFH6" s="68"/>
      <c r="AFI6" s="68"/>
      <c r="AFJ6" s="68"/>
      <c r="AFK6" s="68"/>
      <c r="AFL6" s="68"/>
      <c r="AFM6" s="68"/>
      <c r="AFN6" s="68"/>
      <c r="AFO6" s="68"/>
      <c r="AFP6" s="68"/>
      <c r="AFQ6" s="68"/>
      <c r="AFR6" s="68"/>
      <c r="AFS6" s="68"/>
      <c r="AFT6" s="68"/>
      <c r="AFU6" s="68"/>
      <c r="AFV6" s="68"/>
      <c r="AFW6" s="68"/>
      <c r="AFX6" s="68"/>
      <c r="AFY6" s="68"/>
      <c r="AFZ6" s="68"/>
      <c r="AGA6" s="68"/>
      <c r="AGB6" s="68"/>
      <c r="AGC6" s="68"/>
      <c r="AGD6" s="68"/>
      <c r="AGE6" s="68"/>
      <c r="AGF6" s="68"/>
      <c r="AGG6" s="68"/>
      <c r="AGH6" s="68"/>
      <c r="AGI6" s="68"/>
      <c r="AGJ6" s="68"/>
      <c r="AGK6" s="68"/>
      <c r="AGL6" s="68"/>
      <c r="AGM6" s="68"/>
      <c r="AGN6" s="68"/>
      <c r="AGO6" s="68"/>
      <c r="AGP6" s="68"/>
      <c r="AGQ6" s="68"/>
      <c r="AGR6" s="68"/>
      <c r="AGS6" s="68"/>
      <c r="AGT6" s="68"/>
      <c r="AGU6" s="68"/>
      <c r="AGV6" s="68"/>
      <c r="AGW6" s="68"/>
      <c r="AGX6" s="68"/>
      <c r="AGY6" s="68"/>
      <c r="AGZ6" s="68"/>
      <c r="AHA6" s="68"/>
      <c r="AHB6" s="68"/>
      <c r="AHC6" s="68"/>
      <c r="AHD6" s="68"/>
      <c r="AHE6" s="68"/>
      <c r="AHF6" s="68"/>
      <c r="AHG6" s="68"/>
      <c r="AHH6" s="68"/>
      <c r="AHI6" s="68"/>
      <c r="AHJ6" s="68"/>
      <c r="AHK6" s="68"/>
      <c r="AHL6" s="68"/>
      <c r="AHM6" s="68"/>
      <c r="AHN6" s="68"/>
      <c r="AHO6" s="68"/>
      <c r="AHP6" s="68"/>
      <c r="AHQ6" s="68"/>
      <c r="AHR6" s="68"/>
      <c r="AHS6" s="68"/>
      <c r="AHT6" s="68"/>
      <c r="AHU6" s="68"/>
      <c r="AHV6" s="68"/>
      <c r="AHW6" s="68"/>
      <c r="AHX6" s="68"/>
      <c r="AHY6" s="68"/>
      <c r="AHZ6" s="68"/>
      <c r="AIA6" s="68"/>
      <c r="AIB6" s="68"/>
      <c r="AIC6" s="68"/>
      <c r="AID6" s="68"/>
      <c r="AIE6" s="68"/>
      <c r="AIF6" s="68"/>
      <c r="AIG6" s="68"/>
      <c r="AIH6" s="68"/>
      <c r="AII6" s="68"/>
      <c r="AIJ6" s="68"/>
      <c r="AIK6" s="68"/>
      <c r="AIL6" s="68"/>
      <c r="AIM6" s="68"/>
      <c r="AIN6" s="68"/>
      <c r="AIO6" s="68"/>
      <c r="AIP6" s="68"/>
      <c r="AIQ6" s="68"/>
      <c r="AIR6" s="68"/>
      <c r="AIS6" s="68"/>
      <c r="AIT6" s="68"/>
      <c r="AIU6" s="68"/>
      <c r="AIV6" s="68"/>
      <c r="AIW6" s="68"/>
      <c r="AIX6" s="68"/>
      <c r="AIY6" s="68"/>
      <c r="AIZ6" s="68"/>
      <c r="AJA6" s="68"/>
      <c r="AJB6" s="68"/>
      <c r="AJC6" s="68"/>
      <c r="AJD6" s="68"/>
      <c r="AJE6" s="68"/>
      <c r="AJF6" s="68"/>
      <c r="AJG6" s="68"/>
      <c r="AJH6" s="68"/>
      <c r="AJI6" s="68"/>
      <c r="AJJ6" s="68"/>
      <c r="AJK6" s="68"/>
      <c r="AJL6" s="68"/>
      <c r="AJM6" s="68"/>
      <c r="AJN6" s="68"/>
      <c r="AJO6" s="68"/>
      <c r="AJP6" s="68"/>
      <c r="AJQ6" s="68"/>
      <c r="AJR6" s="68"/>
      <c r="AJS6" s="68"/>
      <c r="AJT6" s="68"/>
      <c r="AJU6" s="68"/>
      <c r="AJV6" s="68"/>
      <c r="AJW6" s="68"/>
      <c r="AJX6" s="68"/>
      <c r="AJY6" s="68"/>
      <c r="AJZ6" s="68"/>
      <c r="AKA6" s="68"/>
      <c r="AKB6" s="68"/>
      <c r="AKC6" s="68"/>
      <c r="AKD6" s="68"/>
      <c r="AKE6" s="68"/>
      <c r="AKF6" s="68"/>
      <c r="AKG6" s="68"/>
      <c r="AKH6" s="68"/>
      <c r="AKI6" s="68"/>
      <c r="AKJ6" s="68"/>
      <c r="AKK6" s="68"/>
      <c r="AKL6" s="68"/>
      <c r="AKM6" s="68"/>
      <c r="AKN6" s="68"/>
      <c r="AKO6" s="68"/>
      <c r="AKP6" s="68"/>
      <c r="AKQ6" s="68"/>
      <c r="AKR6" s="68"/>
      <c r="AKS6" s="68"/>
      <c r="AKT6" s="68"/>
      <c r="AKU6" s="68"/>
      <c r="AKV6" s="68"/>
      <c r="AKW6" s="68"/>
      <c r="AKX6" s="68"/>
      <c r="AKY6" s="68"/>
      <c r="AKZ6" s="68"/>
      <c r="ALA6" s="68"/>
      <c r="ALB6" s="68"/>
      <c r="ALC6" s="68"/>
      <c r="ALD6" s="68"/>
      <c r="ALE6" s="68"/>
      <c r="ALF6" s="68"/>
      <c r="ALG6" s="68"/>
      <c r="ALH6" s="68"/>
      <c r="ALI6" s="68"/>
      <c r="ALJ6" s="68"/>
      <c r="ALK6" s="68"/>
      <c r="ALL6" s="68"/>
      <c r="ALM6" s="68"/>
      <c r="ALN6" s="68"/>
      <c r="ALO6" s="68"/>
      <c r="ALP6" s="68"/>
      <c r="ALQ6" s="68"/>
      <c r="ALR6" s="68"/>
      <c r="ALS6" s="68"/>
      <c r="ALT6" s="68"/>
      <c r="ALU6" s="68"/>
      <c r="ALV6" s="68"/>
      <c r="ALW6" s="68"/>
      <c r="ALX6" s="68"/>
      <c r="ALY6" s="68"/>
      <c r="ALZ6" s="68"/>
      <c r="AMA6" s="68"/>
      <c r="AMB6" s="68"/>
      <c r="AMC6" s="68"/>
      <c r="AMD6" s="68"/>
      <c r="AME6" s="68"/>
      <c r="AMF6" s="68"/>
      <c r="AMG6" s="68"/>
      <c r="AMH6" s="68"/>
      <c r="AMI6" s="68"/>
      <c r="AMJ6" s="68"/>
      <c r="AMK6" s="68"/>
      <c r="AML6" s="68"/>
      <c r="AMM6" s="68"/>
      <c r="AMN6" s="68"/>
      <c r="AMO6" s="68"/>
      <c r="AMP6" s="68"/>
      <c r="AMQ6" s="68"/>
      <c r="AMR6" s="68"/>
      <c r="AMS6" s="68"/>
      <c r="AMT6" s="68"/>
      <c r="AMU6" s="68"/>
      <c r="AMV6" s="68"/>
      <c r="AMW6" s="68"/>
      <c r="AMX6" s="68"/>
      <c r="AMY6" s="68"/>
      <c r="AMZ6" s="68"/>
      <c r="ANA6" s="68"/>
      <c r="ANB6" s="68"/>
      <c r="ANC6" s="68"/>
      <c r="AND6" s="68"/>
      <c r="ANE6" s="68"/>
      <c r="ANF6" s="68"/>
      <c r="ANG6" s="68"/>
      <c r="ANH6" s="68"/>
      <c r="ANI6" s="68"/>
      <c r="ANJ6" s="68"/>
      <c r="ANK6" s="68"/>
      <c r="ANL6" s="68"/>
      <c r="ANM6" s="68"/>
      <c r="ANN6" s="68"/>
      <c r="ANO6" s="68"/>
      <c r="ANP6" s="68"/>
      <c r="ANQ6" s="68"/>
      <c r="ANR6" s="68"/>
      <c r="ANS6" s="68"/>
      <c r="ANT6" s="68"/>
      <c r="ANU6" s="68"/>
      <c r="ANV6" s="68"/>
      <c r="ANW6" s="68"/>
      <c r="ANX6" s="68"/>
      <c r="ANY6" s="68"/>
      <c r="ANZ6" s="68"/>
      <c r="AOA6" s="68"/>
      <c r="AOB6" s="68"/>
      <c r="AOC6" s="68"/>
      <c r="AOD6" s="68"/>
      <c r="AOE6" s="68"/>
      <c r="AOF6" s="68"/>
      <c r="AOG6" s="68"/>
      <c r="AOH6" s="68"/>
      <c r="AOI6" s="68"/>
      <c r="AOJ6" s="68"/>
      <c r="AOK6" s="68"/>
      <c r="AOL6" s="68"/>
      <c r="AOM6" s="68"/>
      <c r="AON6" s="68"/>
      <c r="AOO6" s="68"/>
      <c r="AOP6" s="68"/>
      <c r="AOQ6" s="68"/>
      <c r="AOR6" s="68"/>
      <c r="AOS6" s="68"/>
      <c r="AOT6" s="68"/>
      <c r="AOU6" s="68"/>
      <c r="AOV6" s="68"/>
      <c r="AOW6" s="68"/>
      <c r="AOX6" s="68"/>
      <c r="AOY6" s="68"/>
      <c r="AOZ6" s="68"/>
      <c r="APA6" s="68"/>
      <c r="APB6" s="68"/>
      <c r="APC6" s="68"/>
      <c r="APD6" s="68"/>
      <c r="APE6" s="68"/>
      <c r="APF6" s="68"/>
      <c r="APG6" s="68"/>
      <c r="APH6" s="68"/>
      <c r="API6" s="68"/>
      <c r="APJ6" s="68"/>
      <c r="APK6" s="68"/>
      <c r="APL6" s="68"/>
      <c r="APM6" s="68"/>
      <c r="APN6" s="68"/>
      <c r="APO6" s="68"/>
      <c r="APP6" s="68"/>
      <c r="APQ6" s="68"/>
      <c r="APR6" s="68"/>
      <c r="APS6" s="68"/>
      <c r="APT6" s="68"/>
      <c r="APU6" s="68"/>
      <c r="APV6" s="68"/>
      <c r="APW6" s="68"/>
      <c r="APX6" s="68"/>
      <c r="APY6" s="68"/>
      <c r="APZ6" s="68"/>
      <c r="AQA6" s="68"/>
      <c r="AQB6" s="68"/>
      <c r="AQC6" s="68"/>
      <c r="AQD6" s="68"/>
      <c r="AQE6" s="68"/>
      <c r="AQF6" s="68"/>
      <c r="AQG6" s="68"/>
      <c r="AQH6" s="68"/>
      <c r="AQI6" s="68"/>
      <c r="AQJ6" s="68"/>
      <c r="AQK6" s="68"/>
      <c r="AQL6" s="68"/>
      <c r="AQM6" s="68"/>
      <c r="AQN6" s="68"/>
      <c r="AQO6" s="68"/>
      <c r="AQP6" s="68"/>
      <c r="AQQ6" s="68"/>
      <c r="AQR6" s="68"/>
      <c r="AQS6" s="68"/>
      <c r="AQT6" s="68"/>
      <c r="AQU6" s="68"/>
      <c r="AQV6" s="68"/>
      <c r="AQW6" s="68"/>
      <c r="AQX6" s="68"/>
      <c r="AQY6" s="68"/>
      <c r="AQZ6" s="68"/>
      <c r="ARA6" s="68"/>
      <c r="ARB6" s="68"/>
      <c r="ARC6" s="68"/>
      <c r="ARD6" s="68"/>
      <c r="ARE6" s="68"/>
      <c r="ARF6" s="68"/>
      <c r="ARG6" s="68"/>
      <c r="ARH6" s="68"/>
      <c r="ARI6" s="68"/>
      <c r="ARJ6" s="68"/>
      <c r="ARK6" s="68"/>
      <c r="ARL6" s="68"/>
      <c r="ARM6" s="68"/>
      <c r="ARN6" s="68"/>
      <c r="ARO6" s="68"/>
      <c r="ARP6" s="68"/>
      <c r="ARQ6" s="68"/>
      <c r="ARR6" s="68"/>
      <c r="ARS6" s="68"/>
      <c r="ART6" s="68"/>
      <c r="ARU6" s="68"/>
      <c r="ARV6" s="68"/>
      <c r="ARW6" s="68"/>
      <c r="ARX6" s="68"/>
      <c r="ARY6" s="68"/>
      <c r="ARZ6" s="68"/>
      <c r="ASA6" s="68"/>
      <c r="ASB6" s="68"/>
      <c r="ASC6" s="68"/>
      <c r="ASD6" s="68"/>
      <c r="ASE6" s="68"/>
      <c r="ASF6" s="68"/>
      <c r="ASG6" s="68"/>
      <c r="ASH6" s="68"/>
      <c r="ASI6" s="68"/>
      <c r="ASJ6" s="68"/>
      <c r="ASK6" s="68"/>
      <c r="ASL6" s="68"/>
      <c r="ASM6" s="68"/>
      <c r="ASN6" s="68"/>
      <c r="ASO6" s="68"/>
      <c r="ASP6" s="68"/>
      <c r="ASQ6" s="68"/>
      <c r="ASR6" s="68"/>
      <c r="ASS6" s="68"/>
      <c r="AST6" s="68"/>
      <c r="ASU6" s="68"/>
      <c r="ASV6" s="68"/>
      <c r="ASW6" s="68"/>
      <c r="ASX6" s="68"/>
      <c r="ASY6" s="68"/>
      <c r="ASZ6" s="68"/>
      <c r="ATA6" s="68"/>
      <c r="ATB6" s="68"/>
      <c r="ATC6" s="68"/>
      <c r="ATD6" s="68"/>
      <c r="ATE6" s="68"/>
      <c r="ATF6" s="68"/>
      <c r="ATG6" s="68"/>
      <c r="ATH6" s="68"/>
      <c r="ATI6" s="68"/>
      <c r="ATJ6" s="68"/>
      <c r="ATK6" s="68"/>
      <c r="ATL6" s="68"/>
      <c r="ATM6" s="68"/>
      <c r="ATN6" s="68"/>
      <c r="ATO6" s="68"/>
      <c r="ATP6" s="68"/>
      <c r="ATQ6" s="68"/>
      <c r="ATR6" s="68"/>
      <c r="ATS6" s="68"/>
      <c r="ATT6" s="68"/>
      <c r="ATU6" s="68"/>
      <c r="ATV6" s="68"/>
      <c r="ATW6" s="68"/>
      <c r="ATX6" s="68"/>
      <c r="ATY6" s="68"/>
      <c r="ATZ6" s="68"/>
      <c r="AUA6" s="68"/>
      <c r="AUB6" s="68"/>
      <c r="AUC6" s="68"/>
      <c r="AUD6" s="68"/>
      <c r="AUE6" s="68"/>
      <c r="AUF6" s="68"/>
      <c r="AUG6" s="68"/>
      <c r="AUH6" s="68"/>
      <c r="AUI6" s="68"/>
      <c r="AUJ6" s="68"/>
      <c r="AUK6" s="68"/>
      <c r="AUL6" s="68"/>
      <c r="AUM6" s="68"/>
      <c r="AUN6" s="68"/>
      <c r="AUO6" s="68"/>
      <c r="AUP6" s="68"/>
      <c r="AUQ6" s="68"/>
      <c r="AUR6" s="68"/>
      <c r="AUS6" s="68"/>
      <c r="AUT6" s="68"/>
      <c r="AUU6" s="68"/>
      <c r="AUV6" s="68"/>
      <c r="AUW6" s="68"/>
      <c r="AUX6" s="68"/>
      <c r="AUY6" s="68"/>
      <c r="AUZ6" s="68"/>
      <c r="AVA6" s="68"/>
      <c r="AVB6" s="68"/>
      <c r="AVC6" s="68"/>
      <c r="AVD6" s="68"/>
      <c r="AVE6" s="68"/>
      <c r="AVF6" s="68"/>
      <c r="AVG6" s="68"/>
      <c r="AVH6" s="68"/>
      <c r="AVI6" s="68"/>
      <c r="AVJ6" s="68"/>
      <c r="AVK6" s="68"/>
      <c r="AVL6" s="68"/>
      <c r="AVM6" s="68"/>
      <c r="AVN6" s="68"/>
      <c r="AVO6" s="68"/>
      <c r="AVP6" s="68"/>
      <c r="AVQ6" s="68"/>
      <c r="AVR6" s="68"/>
      <c r="AVS6" s="68"/>
      <c r="AVT6" s="68"/>
      <c r="AVU6" s="68"/>
      <c r="AVV6" s="68"/>
      <c r="AVW6" s="68"/>
      <c r="AVX6" s="68"/>
      <c r="AVY6" s="68"/>
      <c r="AVZ6" s="68"/>
      <c r="AWA6" s="68"/>
      <c r="AWB6" s="68"/>
      <c r="AWC6" s="68"/>
      <c r="AWD6" s="68"/>
      <c r="AWE6" s="68"/>
      <c r="AWF6" s="68"/>
      <c r="AWG6" s="68"/>
      <c r="AWH6" s="68"/>
      <c r="AWI6" s="68"/>
      <c r="AWJ6" s="68"/>
      <c r="AWK6" s="68"/>
      <c r="AWL6" s="68"/>
      <c r="AWM6" s="68"/>
      <c r="AWN6" s="68"/>
      <c r="AWO6" s="68"/>
      <c r="AWP6" s="68"/>
      <c r="AWQ6" s="68"/>
      <c r="AWR6" s="68"/>
      <c r="AWS6" s="68"/>
      <c r="AWT6" s="68"/>
      <c r="AWU6" s="68"/>
      <c r="AWV6" s="68"/>
      <c r="AWW6" s="68"/>
      <c r="AWX6" s="68"/>
      <c r="AWY6" s="68"/>
      <c r="AWZ6" s="68"/>
      <c r="AXA6" s="68"/>
      <c r="AXB6" s="68"/>
      <c r="AXC6" s="68"/>
      <c r="AXD6" s="68"/>
      <c r="AXE6" s="68"/>
      <c r="AXF6" s="68"/>
      <c r="AXG6" s="68"/>
      <c r="AXH6" s="68"/>
      <c r="AXI6" s="68"/>
      <c r="AXJ6" s="68"/>
      <c r="AXK6" s="68"/>
      <c r="AXL6" s="68"/>
      <c r="AXM6" s="68"/>
      <c r="AXN6" s="68"/>
      <c r="AXO6" s="68"/>
      <c r="AXP6" s="68"/>
      <c r="AXQ6" s="68"/>
      <c r="AXR6" s="68"/>
      <c r="AXS6" s="68"/>
      <c r="AXT6" s="68"/>
      <c r="AXU6" s="68"/>
      <c r="AXV6" s="68"/>
      <c r="AXW6" s="68"/>
      <c r="AXX6" s="68"/>
      <c r="AXY6" s="68"/>
      <c r="AXZ6" s="68"/>
      <c r="AYA6" s="68"/>
      <c r="AYB6" s="68"/>
      <c r="AYC6" s="68"/>
      <c r="AYD6" s="68"/>
      <c r="AYE6" s="68"/>
      <c r="AYF6" s="68"/>
      <c r="AYG6" s="68"/>
      <c r="AYH6" s="68"/>
      <c r="AYI6" s="68"/>
      <c r="AYJ6" s="68"/>
      <c r="AYK6" s="68"/>
      <c r="AYL6" s="68"/>
      <c r="AYM6" s="68"/>
      <c r="AYN6" s="68"/>
      <c r="AYO6" s="68"/>
      <c r="AYP6" s="68"/>
      <c r="AYQ6" s="68"/>
      <c r="AYR6" s="68"/>
      <c r="AYS6" s="68"/>
      <c r="AYT6" s="68"/>
      <c r="AYU6" s="68"/>
      <c r="AYV6" s="68"/>
      <c r="AYW6" s="68"/>
      <c r="AYX6" s="68"/>
      <c r="AYY6" s="68"/>
      <c r="AYZ6" s="68"/>
      <c r="AZA6" s="68"/>
      <c r="AZB6" s="68"/>
      <c r="AZC6" s="68"/>
      <c r="AZD6" s="68"/>
      <c r="AZE6" s="68"/>
      <c r="AZF6" s="68"/>
      <c r="AZG6" s="68"/>
      <c r="AZH6" s="68"/>
      <c r="AZI6" s="68"/>
      <c r="AZJ6" s="68"/>
      <c r="AZK6" s="68"/>
      <c r="AZL6" s="68"/>
      <c r="AZM6" s="68"/>
      <c r="AZN6" s="68"/>
      <c r="AZO6" s="68"/>
      <c r="AZP6" s="68"/>
      <c r="AZQ6" s="68"/>
      <c r="AZR6" s="68"/>
      <c r="AZS6" s="68"/>
      <c r="AZT6" s="68"/>
      <c r="AZU6" s="68"/>
      <c r="AZV6" s="68"/>
      <c r="AZW6" s="68"/>
      <c r="AZX6" s="68"/>
      <c r="AZY6" s="68"/>
      <c r="AZZ6" s="68"/>
      <c r="BAA6" s="68"/>
      <c r="BAB6" s="68"/>
      <c r="BAC6" s="68"/>
      <c r="BAD6" s="68"/>
      <c r="BAE6" s="68"/>
      <c r="BAF6" s="68"/>
      <c r="BAG6" s="68"/>
      <c r="BAH6" s="68"/>
      <c r="BAI6" s="68"/>
      <c r="BAJ6" s="68"/>
      <c r="BAK6" s="68"/>
      <c r="BAL6" s="68"/>
      <c r="BAM6" s="68"/>
      <c r="BAN6" s="68"/>
      <c r="BAO6" s="68"/>
      <c r="BAP6" s="68"/>
      <c r="BAQ6" s="68"/>
      <c r="BAR6" s="68"/>
      <c r="BAS6" s="68"/>
      <c r="BAT6" s="68"/>
      <c r="BAU6" s="68"/>
      <c r="BAV6" s="68"/>
      <c r="BAW6" s="68"/>
      <c r="BAX6" s="68"/>
      <c r="BAY6" s="68"/>
      <c r="BAZ6" s="68"/>
      <c r="BBA6" s="68"/>
      <c r="BBB6" s="68"/>
      <c r="BBC6" s="68"/>
      <c r="BBD6" s="68"/>
      <c r="BBE6" s="68"/>
      <c r="BBF6" s="68"/>
      <c r="BBG6" s="68"/>
      <c r="BBH6" s="68"/>
      <c r="BBI6" s="68"/>
      <c r="BBJ6" s="68"/>
      <c r="BBK6" s="68"/>
      <c r="BBL6" s="68"/>
      <c r="BBM6" s="68"/>
      <c r="BBN6" s="68"/>
      <c r="BBO6" s="68"/>
      <c r="BBP6" s="68"/>
      <c r="BBQ6" s="68"/>
      <c r="BBR6" s="68"/>
      <c r="BBS6" s="68"/>
      <c r="BBT6" s="68"/>
      <c r="BBU6" s="68"/>
      <c r="BBV6" s="68"/>
      <c r="BBW6" s="68"/>
      <c r="BBX6" s="68"/>
      <c r="BBY6" s="68"/>
      <c r="BBZ6" s="68"/>
      <c r="BCA6" s="68"/>
      <c r="BCB6" s="68"/>
      <c r="BCC6" s="68"/>
      <c r="BCD6" s="68"/>
      <c r="BCE6" s="68"/>
      <c r="BCF6" s="68"/>
      <c r="BCG6" s="68"/>
      <c r="BCH6" s="68"/>
      <c r="BCI6" s="68"/>
      <c r="BCJ6" s="68"/>
      <c r="BCK6" s="68"/>
      <c r="BCL6" s="68"/>
      <c r="BCM6" s="68"/>
      <c r="BCN6" s="68"/>
      <c r="BCO6" s="68"/>
      <c r="BCP6" s="68"/>
      <c r="BCQ6" s="68"/>
      <c r="BCR6" s="68"/>
      <c r="BCS6" s="68"/>
      <c r="BCT6" s="68"/>
      <c r="BCU6" s="68"/>
      <c r="BCV6" s="68"/>
      <c r="BCW6" s="68"/>
      <c r="BCX6" s="68"/>
      <c r="BCY6" s="68"/>
      <c r="BCZ6" s="68"/>
      <c r="BDA6" s="68"/>
      <c r="BDB6" s="68"/>
      <c r="BDC6" s="68"/>
      <c r="BDD6" s="68"/>
      <c r="BDE6" s="68"/>
      <c r="BDF6" s="68"/>
      <c r="BDG6" s="68"/>
      <c r="BDH6" s="68"/>
      <c r="BDI6" s="68"/>
      <c r="BDJ6" s="68"/>
      <c r="BDK6" s="68"/>
      <c r="BDL6" s="68"/>
      <c r="BDM6" s="68"/>
      <c r="BDN6" s="68"/>
      <c r="BDO6" s="68"/>
      <c r="BDP6" s="68"/>
      <c r="BDQ6" s="68"/>
      <c r="BDR6" s="68"/>
      <c r="BDS6" s="68"/>
      <c r="BDT6" s="68"/>
      <c r="BDU6" s="68"/>
      <c r="BDV6" s="68"/>
      <c r="BDW6" s="68"/>
      <c r="BDX6" s="68"/>
      <c r="BDY6" s="68"/>
      <c r="BDZ6" s="68"/>
      <c r="BEA6" s="68"/>
      <c r="BEB6" s="68"/>
      <c r="BEC6" s="68"/>
      <c r="BED6" s="68"/>
      <c r="BEE6" s="68"/>
      <c r="BEF6" s="68"/>
      <c r="BEG6" s="68"/>
      <c r="BEH6" s="68"/>
      <c r="BEI6" s="68"/>
      <c r="BEJ6" s="68"/>
      <c r="BEK6" s="68"/>
      <c r="BEL6" s="68"/>
      <c r="BEM6" s="68"/>
      <c r="BEN6" s="68"/>
      <c r="BEO6" s="68"/>
      <c r="BEP6" s="68"/>
      <c r="BEQ6" s="68"/>
      <c r="BER6" s="68"/>
      <c r="BES6" s="68"/>
      <c r="BET6" s="68"/>
      <c r="BEU6" s="68"/>
      <c r="BEV6" s="68"/>
      <c r="BEW6" s="68"/>
      <c r="BEX6" s="68"/>
      <c r="BEY6" s="68"/>
      <c r="BEZ6" s="68"/>
      <c r="BFA6" s="68"/>
      <c r="BFB6" s="68"/>
      <c r="BFC6" s="68"/>
      <c r="BFD6" s="68"/>
      <c r="BFE6" s="68"/>
      <c r="BFF6" s="68"/>
      <c r="BFG6" s="68"/>
      <c r="BFH6" s="68"/>
      <c r="BFI6" s="68"/>
      <c r="BFJ6" s="68"/>
      <c r="BFK6" s="68"/>
      <c r="BFL6" s="68"/>
      <c r="BFM6" s="68"/>
      <c r="BFN6" s="68"/>
      <c r="BFO6" s="68"/>
      <c r="BFP6" s="68"/>
      <c r="BFQ6" s="68"/>
      <c r="BFR6" s="68"/>
      <c r="BFS6" s="68"/>
      <c r="BFT6" s="68"/>
      <c r="BFU6" s="68"/>
      <c r="BFV6" s="68"/>
      <c r="BFW6" s="68"/>
      <c r="BFX6" s="68"/>
      <c r="BFY6" s="68"/>
      <c r="BFZ6" s="68"/>
      <c r="BGA6" s="68"/>
      <c r="BGB6" s="68"/>
      <c r="BGC6" s="68"/>
      <c r="BGD6" s="68"/>
      <c r="BGE6" s="68"/>
      <c r="BGF6" s="68"/>
      <c r="BGG6" s="68"/>
      <c r="BGH6" s="68"/>
      <c r="BGI6" s="68"/>
      <c r="BGJ6" s="68"/>
      <c r="BGK6" s="68"/>
      <c r="BGL6" s="68"/>
      <c r="BGM6" s="68"/>
      <c r="BGN6" s="68"/>
      <c r="BGO6" s="68"/>
      <c r="BGP6" s="68"/>
      <c r="BGQ6" s="68"/>
      <c r="BGR6" s="68"/>
      <c r="BGS6" s="68"/>
      <c r="BGT6" s="68"/>
      <c r="BGU6" s="68"/>
      <c r="BGV6" s="68"/>
      <c r="BGW6" s="68"/>
      <c r="BGX6" s="68"/>
      <c r="BGY6" s="68"/>
      <c r="BGZ6" s="68"/>
      <c r="BHA6" s="68"/>
      <c r="BHB6" s="68"/>
      <c r="BHC6" s="68"/>
      <c r="BHD6" s="68"/>
      <c r="BHE6" s="68"/>
      <c r="BHF6" s="68"/>
      <c r="BHG6" s="68"/>
      <c r="BHH6" s="68"/>
      <c r="BHI6" s="68"/>
      <c r="BHJ6" s="68"/>
      <c r="BHK6" s="68"/>
      <c r="BHL6" s="68"/>
      <c r="BHM6" s="68"/>
      <c r="BHN6" s="68"/>
      <c r="BHO6" s="68"/>
      <c r="BHP6" s="68"/>
      <c r="BHQ6" s="68"/>
      <c r="BHR6" s="68"/>
      <c r="BHS6" s="68"/>
      <c r="BHT6" s="68"/>
      <c r="BHU6" s="68"/>
      <c r="BHV6" s="68"/>
      <c r="BHW6" s="68"/>
      <c r="BHX6" s="68"/>
      <c r="BHY6" s="68"/>
      <c r="BHZ6" s="68"/>
      <c r="BIA6" s="68"/>
      <c r="BIB6" s="68"/>
      <c r="BIC6" s="68"/>
      <c r="BID6" s="68"/>
      <c r="BIE6" s="68"/>
      <c r="BIF6" s="68"/>
      <c r="BIG6" s="68"/>
      <c r="BIH6" s="68"/>
      <c r="BII6" s="68"/>
      <c r="BIJ6" s="68"/>
      <c r="BIK6" s="68"/>
      <c r="BIL6" s="68"/>
      <c r="BIM6" s="68"/>
      <c r="BIN6" s="68"/>
      <c r="BIO6" s="68"/>
      <c r="BIP6" s="68"/>
      <c r="BIQ6" s="68"/>
      <c r="BIR6" s="68"/>
      <c r="BIS6" s="68"/>
      <c r="BIT6" s="68"/>
      <c r="BIU6" s="68"/>
      <c r="BIV6" s="68"/>
      <c r="BIW6" s="68"/>
      <c r="BIX6" s="68"/>
      <c r="BIY6" s="68"/>
      <c r="BIZ6" s="68"/>
      <c r="BJA6" s="68"/>
      <c r="BJB6" s="68"/>
      <c r="BJC6" s="68"/>
      <c r="BJD6" s="68"/>
      <c r="BJE6" s="68"/>
      <c r="BJF6" s="68"/>
      <c r="BJG6" s="68"/>
      <c r="BJH6" s="68"/>
      <c r="BJI6" s="68"/>
      <c r="BJJ6" s="68"/>
      <c r="BJK6" s="68"/>
      <c r="BJL6" s="68"/>
      <c r="BJM6" s="68"/>
      <c r="BJN6" s="68"/>
      <c r="BJO6" s="68"/>
      <c r="BJP6" s="68"/>
      <c r="BJQ6" s="68"/>
      <c r="BJR6" s="68"/>
      <c r="BJS6" s="68"/>
      <c r="BJT6" s="68"/>
      <c r="BJU6" s="68"/>
      <c r="BJV6" s="68"/>
      <c r="BJW6" s="68"/>
      <c r="BJX6" s="68"/>
      <c r="BJY6" s="68"/>
      <c r="BJZ6" s="68"/>
      <c r="BKA6" s="68"/>
      <c r="BKB6" s="68"/>
      <c r="BKC6" s="68"/>
      <c r="BKD6" s="68"/>
      <c r="BKE6" s="68"/>
      <c r="BKF6" s="68"/>
      <c r="BKG6" s="68"/>
      <c r="BKH6" s="68"/>
      <c r="BKI6" s="68"/>
      <c r="BKJ6" s="68"/>
      <c r="BKK6" s="68"/>
      <c r="BKL6" s="68"/>
      <c r="BKM6" s="68"/>
      <c r="BKN6" s="68"/>
      <c r="BKO6" s="68"/>
      <c r="BKP6" s="68"/>
      <c r="BKQ6" s="68"/>
      <c r="BKR6" s="68"/>
      <c r="BKS6" s="68"/>
      <c r="BKT6" s="68"/>
      <c r="BKU6" s="68"/>
      <c r="BKV6" s="68"/>
      <c r="BKW6" s="68"/>
      <c r="BKX6" s="68"/>
      <c r="BKY6" s="68"/>
      <c r="BKZ6" s="68"/>
      <c r="BLA6" s="68"/>
      <c r="BLB6" s="68"/>
      <c r="BLC6" s="68"/>
      <c r="BLD6" s="68"/>
      <c r="BLE6" s="68"/>
      <c r="BLF6" s="68"/>
      <c r="BLG6" s="68"/>
      <c r="BLH6" s="68"/>
      <c r="BLI6" s="68"/>
      <c r="BLJ6" s="68"/>
      <c r="BLK6" s="68"/>
      <c r="BLL6" s="68"/>
      <c r="BLM6" s="68"/>
      <c r="BLN6" s="68"/>
      <c r="BLO6" s="68"/>
      <c r="BLP6" s="68"/>
      <c r="BLQ6" s="68"/>
      <c r="BLR6" s="68"/>
      <c r="BLS6" s="68"/>
      <c r="BLT6" s="68"/>
      <c r="BLU6" s="68"/>
      <c r="BLV6" s="68"/>
      <c r="BLW6" s="68"/>
      <c r="BLX6" s="68"/>
      <c r="BLY6" s="68"/>
      <c r="BLZ6" s="68"/>
      <c r="BMA6" s="68"/>
      <c r="BMB6" s="68"/>
      <c r="BMC6" s="68"/>
      <c r="BMD6" s="68"/>
      <c r="BME6" s="68"/>
      <c r="BMF6" s="68"/>
      <c r="BMG6" s="68"/>
      <c r="BMH6" s="68"/>
      <c r="BMI6" s="68"/>
      <c r="BMJ6" s="68"/>
      <c r="BMK6" s="68"/>
      <c r="BML6" s="68"/>
      <c r="BMM6" s="68"/>
      <c r="BMN6" s="68"/>
      <c r="BMO6" s="68"/>
      <c r="BMP6" s="68"/>
      <c r="BMQ6" s="68"/>
      <c r="BMR6" s="68"/>
      <c r="BMS6" s="68"/>
      <c r="BMT6" s="68"/>
      <c r="BMU6" s="68"/>
      <c r="BMV6" s="68"/>
      <c r="BMW6" s="68"/>
      <c r="BMX6" s="68"/>
      <c r="BMY6" s="68"/>
      <c r="BMZ6" s="68"/>
      <c r="BNA6" s="68"/>
      <c r="BNB6" s="68"/>
      <c r="BNC6" s="68"/>
      <c r="BND6" s="68"/>
      <c r="BNE6" s="68"/>
      <c r="BNF6" s="68"/>
      <c r="BNG6" s="68"/>
      <c r="BNH6" s="68"/>
      <c r="BNI6" s="68"/>
      <c r="BNJ6" s="68"/>
      <c r="BNK6" s="68"/>
      <c r="BNL6" s="68"/>
      <c r="BNM6" s="68"/>
      <c r="BNN6" s="68"/>
      <c r="BNO6" s="68"/>
      <c r="BNP6" s="68"/>
      <c r="BNQ6" s="68"/>
      <c r="BNR6" s="68"/>
      <c r="BNS6" s="68"/>
      <c r="BNT6" s="68"/>
      <c r="BNU6" s="68"/>
      <c r="BNV6" s="68"/>
      <c r="BNW6" s="68"/>
      <c r="BNX6" s="68"/>
      <c r="BNY6" s="68"/>
      <c r="BNZ6" s="68"/>
      <c r="BOA6" s="68"/>
      <c r="BOB6" s="68"/>
      <c r="BOC6" s="68"/>
      <c r="BOD6" s="68"/>
      <c r="BOE6" s="68"/>
      <c r="BOF6" s="68"/>
      <c r="BOG6" s="68"/>
      <c r="BOH6" s="68"/>
      <c r="BOI6" s="68"/>
      <c r="BOJ6" s="68"/>
      <c r="BOK6" s="68"/>
      <c r="BOL6" s="68"/>
      <c r="BOM6" s="68"/>
      <c r="BON6" s="68"/>
      <c r="BOO6" s="68"/>
      <c r="BOP6" s="68"/>
      <c r="BOQ6" s="68"/>
      <c r="BOR6" s="68"/>
      <c r="BOS6" s="68"/>
      <c r="BOT6" s="68"/>
      <c r="BOU6" s="68"/>
      <c r="BOV6" s="68"/>
      <c r="BOW6" s="68"/>
      <c r="BOX6" s="68"/>
      <c r="BOY6" s="68"/>
      <c r="BOZ6" s="68"/>
      <c r="BPA6" s="68"/>
      <c r="BPB6" s="68"/>
      <c r="BPC6" s="68"/>
      <c r="BPD6" s="68"/>
      <c r="BPE6" s="68"/>
      <c r="BPF6" s="68"/>
      <c r="BPG6" s="68"/>
      <c r="BPH6" s="68"/>
      <c r="BPI6" s="68"/>
      <c r="BPJ6" s="68"/>
      <c r="BPK6" s="68"/>
      <c r="BPL6" s="68"/>
      <c r="BPM6" s="68"/>
      <c r="BPN6" s="68"/>
      <c r="BPO6" s="68"/>
      <c r="BPP6" s="68"/>
      <c r="BPQ6" s="68"/>
      <c r="BPR6" s="68"/>
      <c r="BPS6" s="68"/>
      <c r="BPT6" s="68"/>
      <c r="BPU6" s="68"/>
      <c r="BPV6" s="68"/>
      <c r="BPW6" s="68"/>
      <c r="BPX6" s="68"/>
      <c r="BPY6" s="68"/>
      <c r="BPZ6" s="68"/>
      <c r="BQA6" s="68"/>
      <c r="BQB6" s="68"/>
      <c r="BQC6" s="68"/>
      <c r="BQD6" s="68"/>
      <c r="BQE6" s="68"/>
      <c r="BQF6" s="68"/>
      <c r="BQG6" s="68"/>
      <c r="BQH6" s="68"/>
      <c r="BQI6" s="68"/>
      <c r="BQJ6" s="68"/>
      <c r="BQK6" s="68"/>
      <c r="BQL6" s="68"/>
      <c r="BQM6" s="68"/>
      <c r="BQN6" s="68"/>
      <c r="BQO6" s="68"/>
      <c r="BQP6" s="68"/>
      <c r="BQQ6" s="68"/>
      <c r="BQR6" s="68"/>
      <c r="BQS6" s="68"/>
      <c r="BQT6" s="68"/>
      <c r="BQU6" s="68"/>
      <c r="BQV6" s="68"/>
      <c r="BQW6" s="68"/>
      <c r="BQX6" s="68"/>
      <c r="BQY6" s="68"/>
      <c r="BQZ6" s="68"/>
      <c r="BRA6" s="68"/>
      <c r="BRB6" s="68"/>
      <c r="BRC6" s="68"/>
      <c r="BRD6" s="68"/>
      <c r="BRE6" s="68"/>
      <c r="BRF6" s="68"/>
      <c r="BRG6" s="68"/>
      <c r="BRH6" s="68"/>
      <c r="BRI6" s="68"/>
      <c r="BRJ6" s="68"/>
      <c r="BRK6" s="68"/>
      <c r="BRL6" s="68"/>
      <c r="BRM6" s="68"/>
      <c r="BRN6" s="68"/>
      <c r="BRO6" s="68"/>
      <c r="BRP6" s="68"/>
      <c r="BRQ6" s="68"/>
      <c r="BRR6" s="68"/>
      <c r="BRS6" s="68"/>
      <c r="BRT6" s="68"/>
      <c r="BRU6" s="68"/>
      <c r="BRV6" s="68"/>
      <c r="BRW6" s="68"/>
      <c r="BRX6" s="68"/>
      <c r="BRY6" s="68"/>
      <c r="BRZ6" s="68"/>
      <c r="BSA6" s="68"/>
      <c r="BSB6" s="68"/>
      <c r="BSC6" s="68"/>
      <c r="BSD6" s="68"/>
      <c r="BSE6" s="68"/>
      <c r="BSF6" s="68"/>
      <c r="BSG6" s="68"/>
      <c r="BSH6" s="68"/>
      <c r="BSI6" s="68"/>
      <c r="BSJ6" s="68"/>
      <c r="BSK6" s="68"/>
      <c r="BSL6" s="68"/>
      <c r="BSM6" s="68"/>
      <c r="BSN6" s="68"/>
      <c r="BSO6" s="68"/>
      <c r="BSP6" s="68"/>
      <c r="BSQ6" s="68"/>
      <c r="BSR6" s="68"/>
      <c r="BSS6" s="68"/>
      <c r="BST6" s="68"/>
      <c r="BSU6" s="68"/>
      <c r="BSV6" s="68"/>
      <c r="BSW6" s="68"/>
      <c r="BSX6" s="68"/>
      <c r="BSY6" s="68"/>
      <c r="BSZ6" s="68"/>
      <c r="BTA6" s="68"/>
      <c r="BTB6" s="68"/>
      <c r="BTC6" s="68"/>
      <c r="BTD6" s="68"/>
      <c r="BTE6" s="68"/>
      <c r="BTF6" s="68"/>
      <c r="BTG6" s="68"/>
      <c r="BTH6" s="68"/>
      <c r="BTI6" s="68"/>
      <c r="BTJ6" s="68"/>
      <c r="BTK6" s="68"/>
      <c r="BTL6" s="68"/>
      <c r="BTM6" s="68"/>
      <c r="BTN6" s="68"/>
      <c r="BTO6" s="68"/>
      <c r="BTP6" s="68"/>
      <c r="BTQ6" s="68"/>
      <c r="BTR6" s="68"/>
      <c r="BTS6" s="68"/>
      <c r="BTT6" s="68"/>
      <c r="BTU6" s="68"/>
      <c r="BTV6" s="68"/>
      <c r="BTW6" s="68"/>
      <c r="BTX6" s="68"/>
      <c r="BTY6" s="68"/>
      <c r="BTZ6" s="68"/>
      <c r="BUA6" s="68"/>
      <c r="BUB6" s="68"/>
      <c r="BUC6" s="68"/>
      <c r="BUD6" s="68"/>
      <c r="BUE6" s="68"/>
      <c r="BUF6" s="68"/>
      <c r="BUG6" s="68"/>
      <c r="BUH6" s="68"/>
      <c r="BUI6" s="68"/>
      <c r="BUJ6" s="68"/>
      <c r="BUK6" s="68"/>
      <c r="BUL6" s="68"/>
      <c r="BUM6" s="68"/>
      <c r="BUN6" s="68"/>
      <c r="BUO6" s="68"/>
      <c r="BUP6" s="68"/>
      <c r="BUQ6" s="68"/>
      <c r="BUR6" s="68"/>
      <c r="BUS6" s="68"/>
      <c r="BUT6" s="68"/>
      <c r="BUU6" s="68"/>
      <c r="BUV6" s="68"/>
      <c r="BUW6" s="68"/>
      <c r="BUX6" s="68"/>
      <c r="BUY6" s="68"/>
      <c r="BUZ6" s="68"/>
      <c r="BVA6" s="68"/>
      <c r="BVB6" s="68"/>
      <c r="BVC6" s="68"/>
      <c r="BVD6" s="68"/>
      <c r="BVE6" s="68"/>
      <c r="BVF6" s="68"/>
      <c r="BVG6" s="68"/>
      <c r="BVH6" s="68"/>
      <c r="BVI6" s="68"/>
      <c r="BVJ6" s="68"/>
      <c r="BVK6" s="68"/>
      <c r="BVL6" s="68"/>
      <c r="BVM6" s="68"/>
      <c r="BVN6" s="68"/>
      <c r="BVO6" s="68"/>
      <c r="BVP6" s="68"/>
      <c r="BVQ6" s="68"/>
      <c r="BVR6" s="68"/>
      <c r="BVS6" s="68"/>
      <c r="BVT6" s="68"/>
      <c r="BVU6" s="68"/>
      <c r="BVV6" s="68"/>
      <c r="BVW6" s="68"/>
      <c r="BVX6" s="68"/>
      <c r="BVY6" s="68"/>
      <c r="BVZ6" s="68"/>
      <c r="BWA6" s="68"/>
      <c r="BWB6" s="68"/>
      <c r="BWC6" s="68"/>
      <c r="BWD6" s="68"/>
      <c r="BWE6" s="68"/>
      <c r="BWF6" s="68"/>
      <c r="BWG6" s="68"/>
      <c r="BWH6" s="68"/>
      <c r="BWI6" s="68"/>
      <c r="BWJ6" s="68"/>
      <c r="BWK6" s="68"/>
      <c r="BWL6" s="68"/>
      <c r="BWM6" s="68"/>
      <c r="BWN6" s="68"/>
      <c r="BWO6" s="68"/>
      <c r="BWP6" s="68"/>
      <c r="BWQ6" s="68"/>
      <c r="BWR6" s="68"/>
      <c r="BWS6" s="68"/>
      <c r="BWT6" s="68"/>
      <c r="BWU6" s="68"/>
      <c r="BWV6" s="68"/>
      <c r="BWW6" s="68"/>
      <c r="BWX6" s="68"/>
      <c r="BWY6" s="68"/>
      <c r="BWZ6" s="68"/>
      <c r="BXA6" s="68"/>
      <c r="BXB6" s="68"/>
      <c r="BXC6" s="68"/>
      <c r="BXD6" s="68"/>
      <c r="BXE6" s="68"/>
      <c r="BXF6" s="68"/>
      <c r="BXG6" s="68"/>
      <c r="BXH6" s="68"/>
      <c r="BXI6" s="68"/>
      <c r="BXJ6" s="68"/>
      <c r="BXK6" s="68"/>
      <c r="BXL6" s="68"/>
      <c r="BXM6" s="68"/>
      <c r="BXN6" s="68"/>
      <c r="BXO6" s="68"/>
      <c r="BXP6" s="68"/>
      <c r="BXQ6" s="68"/>
      <c r="BXR6" s="68"/>
      <c r="BXS6" s="68"/>
      <c r="BXT6" s="68"/>
      <c r="BXU6" s="68"/>
      <c r="BXV6" s="68"/>
      <c r="BXW6" s="68"/>
      <c r="BXX6" s="68"/>
      <c r="BXY6" s="68"/>
      <c r="BXZ6" s="68"/>
      <c r="BYA6" s="68"/>
      <c r="BYB6" s="68"/>
      <c r="BYC6" s="68"/>
      <c r="BYD6" s="68"/>
      <c r="BYE6" s="68"/>
      <c r="BYF6" s="68"/>
      <c r="BYG6" s="68"/>
      <c r="BYH6" s="68"/>
      <c r="BYI6" s="68"/>
      <c r="BYJ6" s="68"/>
      <c r="BYK6" s="68"/>
      <c r="BYL6" s="68"/>
      <c r="BYM6" s="68"/>
      <c r="BYN6" s="68"/>
      <c r="BYO6" s="68"/>
      <c r="BYP6" s="68"/>
      <c r="BYQ6" s="68"/>
      <c r="BYR6" s="68"/>
      <c r="BYS6" s="68"/>
      <c r="BYT6" s="68"/>
      <c r="BYU6" s="68"/>
      <c r="BYV6" s="68"/>
      <c r="BYW6" s="68"/>
      <c r="BYX6" s="68"/>
      <c r="BYY6" s="68"/>
      <c r="BYZ6" s="68"/>
      <c r="BZA6" s="68"/>
      <c r="BZB6" s="68"/>
      <c r="BZC6" s="68"/>
      <c r="BZD6" s="68"/>
      <c r="BZE6" s="68"/>
      <c r="BZF6" s="68"/>
      <c r="BZG6" s="68"/>
      <c r="BZH6" s="68"/>
      <c r="BZI6" s="68"/>
      <c r="BZJ6" s="68"/>
      <c r="BZK6" s="68"/>
      <c r="BZL6" s="68"/>
      <c r="BZM6" s="68"/>
      <c r="BZN6" s="68"/>
      <c r="BZO6" s="68"/>
      <c r="BZP6" s="68"/>
      <c r="BZQ6" s="68"/>
      <c r="BZR6" s="68"/>
      <c r="BZS6" s="68"/>
      <c r="BZT6" s="68"/>
      <c r="BZU6" s="68"/>
      <c r="BZV6" s="68"/>
      <c r="BZW6" s="68"/>
      <c r="BZX6" s="68"/>
      <c r="BZY6" s="68"/>
      <c r="BZZ6" s="68"/>
      <c r="CAA6" s="68"/>
      <c r="CAB6" s="68"/>
      <c r="CAC6" s="68"/>
      <c r="CAD6" s="68"/>
      <c r="CAE6" s="68"/>
      <c r="CAF6" s="68"/>
      <c r="CAG6" s="68"/>
      <c r="CAH6" s="68"/>
      <c r="CAI6" s="68"/>
      <c r="CAJ6" s="68"/>
      <c r="CAK6" s="68"/>
      <c r="CAL6" s="68"/>
      <c r="CAM6" s="68"/>
      <c r="CAN6" s="68"/>
      <c r="CAO6" s="68"/>
      <c r="CAP6" s="68"/>
      <c r="CAQ6" s="68"/>
      <c r="CAR6" s="68"/>
      <c r="CAS6" s="68"/>
      <c r="CAT6" s="68"/>
      <c r="CAU6" s="68"/>
      <c r="CAV6" s="68"/>
      <c r="CAW6" s="68"/>
      <c r="CAX6" s="68"/>
      <c r="CAY6" s="68"/>
      <c r="CAZ6" s="68"/>
      <c r="CBA6" s="68"/>
      <c r="CBB6" s="68"/>
      <c r="CBC6" s="68"/>
      <c r="CBD6" s="68"/>
      <c r="CBE6" s="68"/>
      <c r="CBF6" s="68"/>
      <c r="CBG6" s="68"/>
      <c r="CBH6" s="68"/>
      <c r="CBI6" s="68"/>
      <c r="CBJ6" s="68"/>
      <c r="CBK6" s="68"/>
      <c r="CBL6" s="68"/>
      <c r="CBM6" s="68"/>
      <c r="CBN6" s="68"/>
      <c r="CBO6" s="68"/>
      <c r="CBP6" s="68"/>
      <c r="CBQ6" s="68"/>
      <c r="CBR6" s="68"/>
      <c r="CBS6" s="68"/>
      <c r="CBT6" s="68"/>
      <c r="CBU6" s="68"/>
      <c r="CBV6" s="68"/>
      <c r="CBW6" s="68"/>
      <c r="CBX6" s="68"/>
      <c r="CBY6" s="68"/>
      <c r="CBZ6" s="68"/>
      <c r="CCA6" s="68"/>
      <c r="CCB6" s="68"/>
      <c r="CCC6" s="68"/>
      <c r="CCD6" s="68"/>
      <c r="CCE6" s="68"/>
      <c r="CCF6" s="68"/>
      <c r="CCG6" s="68"/>
      <c r="CCH6" s="68"/>
      <c r="CCI6" s="68"/>
      <c r="CCJ6" s="68"/>
      <c r="CCK6" s="68"/>
      <c r="CCL6" s="68"/>
      <c r="CCM6" s="68"/>
      <c r="CCN6" s="68"/>
      <c r="CCO6" s="68"/>
      <c r="CCP6" s="68"/>
      <c r="CCQ6" s="68"/>
      <c r="CCR6" s="68"/>
      <c r="CCS6" s="68"/>
      <c r="CCT6" s="68"/>
      <c r="CCU6" s="68"/>
      <c r="CCV6" s="68"/>
      <c r="CCW6" s="68"/>
      <c r="CCX6" s="68"/>
      <c r="CCY6" s="68"/>
      <c r="CCZ6" s="68"/>
      <c r="CDA6" s="68"/>
      <c r="CDB6" s="68"/>
      <c r="CDC6" s="68"/>
      <c r="CDD6" s="68"/>
      <c r="CDE6" s="68"/>
      <c r="CDF6" s="68"/>
      <c r="CDG6" s="68"/>
      <c r="CDH6" s="68"/>
      <c r="CDI6" s="68"/>
      <c r="CDJ6" s="68"/>
      <c r="CDK6" s="68"/>
      <c r="CDL6" s="68"/>
      <c r="CDM6" s="68"/>
      <c r="CDN6" s="68"/>
      <c r="CDO6" s="68"/>
      <c r="CDP6" s="68"/>
      <c r="CDQ6" s="68"/>
      <c r="CDR6" s="68"/>
      <c r="CDS6" s="68"/>
      <c r="CDT6" s="68"/>
      <c r="CDU6" s="68"/>
      <c r="CDV6" s="68"/>
      <c r="CDW6" s="68"/>
      <c r="CDX6" s="68"/>
      <c r="CDY6" s="68"/>
      <c r="CDZ6" s="68"/>
      <c r="CEA6" s="68"/>
      <c r="CEB6" s="68"/>
      <c r="CEC6" s="68"/>
      <c r="CED6" s="68"/>
      <c r="CEE6" s="68"/>
      <c r="CEF6" s="68"/>
      <c r="CEG6" s="68"/>
      <c r="CEH6" s="68"/>
      <c r="CEI6" s="68"/>
      <c r="CEJ6" s="68"/>
      <c r="CEK6" s="68"/>
      <c r="CEL6" s="68"/>
      <c r="CEM6" s="68"/>
      <c r="CEN6" s="68"/>
      <c r="CEO6" s="68"/>
      <c r="CEP6" s="68"/>
      <c r="CEQ6" s="68"/>
      <c r="CER6" s="68"/>
      <c r="CES6" s="68"/>
      <c r="CET6" s="68"/>
      <c r="CEU6" s="68"/>
      <c r="CEV6" s="68"/>
      <c r="CEW6" s="68"/>
      <c r="CEX6" s="68"/>
      <c r="CEY6" s="68"/>
      <c r="CEZ6" s="68"/>
      <c r="CFA6" s="68"/>
      <c r="CFB6" s="68"/>
      <c r="CFC6" s="68"/>
      <c r="CFD6" s="68"/>
      <c r="CFE6" s="68"/>
      <c r="CFF6" s="68"/>
      <c r="CFG6" s="68"/>
      <c r="CFH6" s="68"/>
      <c r="CFI6" s="68"/>
      <c r="CFJ6" s="68"/>
      <c r="CFK6" s="68"/>
      <c r="CFL6" s="68"/>
      <c r="CFM6" s="68"/>
      <c r="CFN6" s="68"/>
      <c r="CFO6" s="68"/>
      <c r="CFP6" s="68"/>
      <c r="CFQ6" s="68"/>
      <c r="CFR6" s="68"/>
      <c r="CFS6" s="68"/>
      <c r="CFT6" s="68"/>
      <c r="CFU6" s="68"/>
      <c r="CFV6" s="68"/>
      <c r="CFW6" s="68"/>
      <c r="CFX6" s="68"/>
      <c r="CFY6" s="68"/>
      <c r="CFZ6" s="68"/>
      <c r="CGA6" s="68"/>
      <c r="CGB6" s="68"/>
      <c r="CGC6" s="68"/>
      <c r="CGD6" s="68"/>
      <c r="CGE6" s="68"/>
      <c r="CGF6" s="68"/>
      <c r="CGG6" s="68"/>
      <c r="CGH6" s="68"/>
      <c r="CGI6" s="68"/>
      <c r="CGJ6" s="68"/>
      <c r="CGK6" s="68"/>
      <c r="CGL6" s="68"/>
      <c r="CGM6" s="68"/>
      <c r="CGN6" s="68"/>
      <c r="CGO6" s="68"/>
      <c r="CGP6" s="68"/>
      <c r="CGQ6" s="68"/>
      <c r="CGR6" s="68"/>
      <c r="CGS6" s="68"/>
      <c r="CGT6" s="68"/>
      <c r="CGU6" s="68"/>
      <c r="CGV6" s="68"/>
      <c r="CGW6" s="68"/>
      <c r="CGX6" s="68"/>
      <c r="CGY6" s="68"/>
      <c r="CGZ6" s="68"/>
      <c r="CHA6" s="68"/>
      <c r="CHB6" s="68"/>
      <c r="CHC6" s="68"/>
      <c r="CHD6" s="68"/>
      <c r="CHE6" s="68"/>
      <c r="CHF6" s="68"/>
      <c r="CHG6" s="68"/>
      <c r="CHH6" s="68"/>
      <c r="CHI6" s="68"/>
      <c r="CHJ6" s="68"/>
      <c r="CHK6" s="68"/>
      <c r="CHL6" s="68"/>
      <c r="CHM6" s="68"/>
      <c r="CHN6" s="68"/>
      <c r="CHO6" s="68"/>
      <c r="CHP6" s="68"/>
      <c r="CHQ6" s="68"/>
      <c r="CHR6" s="68"/>
      <c r="CHS6" s="68"/>
      <c r="CHT6" s="68"/>
      <c r="CHU6" s="68"/>
      <c r="CHV6" s="68"/>
      <c r="CHW6" s="68"/>
      <c r="CHX6" s="68"/>
      <c r="CHY6" s="68"/>
      <c r="CHZ6" s="68"/>
      <c r="CIA6" s="68"/>
      <c r="CIB6" s="68"/>
      <c r="CIC6" s="68"/>
      <c r="CID6" s="68"/>
      <c r="CIE6" s="68"/>
      <c r="CIF6" s="68"/>
      <c r="CIG6" s="68"/>
      <c r="CIH6" s="68"/>
      <c r="CII6" s="68"/>
      <c r="CIJ6" s="68"/>
      <c r="CIK6" s="68"/>
      <c r="CIL6" s="68"/>
      <c r="CIM6" s="68"/>
      <c r="CIN6" s="68"/>
      <c r="CIO6" s="68"/>
      <c r="CIP6" s="68"/>
      <c r="CIQ6" s="68"/>
      <c r="CIR6" s="68"/>
      <c r="CIS6" s="68"/>
      <c r="CIT6" s="68"/>
      <c r="CIU6" s="68"/>
      <c r="CIV6" s="68"/>
      <c r="CIW6" s="68"/>
      <c r="CIX6" s="68"/>
      <c r="CIY6" s="68"/>
      <c r="CIZ6" s="68"/>
      <c r="CJA6" s="68"/>
      <c r="CJB6" s="68"/>
      <c r="CJC6" s="68"/>
      <c r="CJD6" s="68"/>
      <c r="CJE6" s="68"/>
      <c r="CJF6" s="68"/>
      <c r="CJG6" s="68"/>
      <c r="CJH6" s="68"/>
      <c r="CJI6" s="68"/>
      <c r="CJJ6" s="68"/>
      <c r="CJK6" s="68"/>
      <c r="CJL6" s="68"/>
      <c r="CJM6" s="68"/>
      <c r="CJN6" s="68"/>
      <c r="CJO6" s="68"/>
      <c r="CJP6" s="68"/>
      <c r="CJQ6" s="68"/>
      <c r="CJR6" s="68"/>
      <c r="CJS6" s="68"/>
      <c r="CJT6" s="68"/>
      <c r="CJU6" s="68"/>
      <c r="CJV6" s="68"/>
      <c r="CJW6" s="68"/>
      <c r="CJX6" s="68"/>
      <c r="CJY6" s="68"/>
      <c r="CJZ6" s="68"/>
      <c r="CKA6" s="68"/>
      <c r="CKB6" s="68"/>
      <c r="CKC6" s="68"/>
      <c r="CKD6" s="68"/>
      <c r="CKE6" s="68"/>
      <c r="CKF6" s="68"/>
      <c r="CKG6" s="68"/>
      <c r="CKH6" s="68"/>
      <c r="CKI6" s="68"/>
      <c r="CKJ6" s="68"/>
      <c r="CKK6" s="68"/>
      <c r="CKL6" s="68"/>
      <c r="CKM6" s="68"/>
      <c r="CKN6" s="68"/>
      <c r="CKO6" s="68"/>
      <c r="CKP6" s="68"/>
      <c r="CKQ6" s="68"/>
      <c r="CKR6" s="68"/>
      <c r="CKS6" s="68"/>
      <c r="CKT6" s="68"/>
      <c r="CKU6" s="68"/>
      <c r="CKV6" s="68"/>
      <c r="CKW6" s="68"/>
      <c r="CKX6" s="68"/>
      <c r="CKY6" s="68"/>
      <c r="CKZ6" s="68"/>
      <c r="CLA6" s="68"/>
      <c r="CLB6" s="68"/>
      <c r="CLC6" s="68"/>
      <c r="CLD6" s="68"/>
      <c r="CLE6" s="68"/>
      <c r="CLF6" s="68"/>
      <c r="CLG6" s="68"/>
      <c r="CLH6" s="68"/>
      <c r="CLI6" s="68"/>
      <c r="CLJ6" s="68"/>
      <c r="CLK6" s="68"/>
      <c r="CLL6" s="68"/>
      <c r="CLM6" s="68"/>
      <c r="CLN6" s="68"/>
      <c r="CLO6" s="68"/>
      <c r="CLP6" s="68"/>
      <c r="CLQ6" s="68"/>
      <c r="CLR6" s="68"/>
      <c r="CLS6" s="68"/>
      <c r="CLT6" s="68"/>
      <c r="CLU6" s="68"/>
      <c r="CLV6" s="68"/>
      <c r="CLW6" s="68"/>
      <c r="CLX6" s="68"/>
      <c r="CLY6" s="68"/>
      <c r="CLZ6" s="68"/>
      <c r="CMA6" s="68"/>
      <c r="CMB6" s="68"/>
      <c r="CMC6" s="68"/>
      <c r="CMD6" s="68"/>
      <c r="CME6" s="68"/>
      <c r="CMF6" s="68"/>
      <c r="CMG6" s="68"/>
      <c r="CMH6" s="68"/>
      <c r="CMI6" s="68"/>
      <c r="CMJ6" s="68"/>
      <c r="CMK6" s="68"/>
      <c r="CML6" s="68"/>
      <c r="CMM6" s="68"/>
      <c r="CMN6" s="68"/>
      <c r="CMO6" s="68"/>
      <c r="CMP6" s="68"/>
      <c r="CMQ6" s="68"/>
      <c r="CMR6" s="68"/>
      <c r="CMS6" s="68"/>
      <c r="CMT6" s="68"/>
      <c r="CMU6" s="68"/>
      <c r="CMV6" s="68"/>
      <c r="CMW6" s="68"/>
      <c r="CMX6" s="68"/>
      <c r="CMY6" s="68"/>
      <c r="CMZ6" s="68"/>
      <c r="CNA6" s="68"/>
      <c r="CNB6" s="68"/>
      <c r="CNC6" s="68"/>
      <c r="CND6" s="68"/>
      <c r="CNE6" s="68"/>
      <c r="CNF6" s="68"/>
      <c r="CNG6" s="68"/>
      <c r="CNH6" s="68"/>
      <c r="CNI6" s="68"/>
      <c r="CNJ6" s="68"/>
      <c r="CNK6" s="68"/>
      <c r="CNL6" s="68"/>
      <c r="CNM6" s="68"/>
      <c r="CNN6" s="68"/>
      <c r="CNO6" s="68"/>
      <c r="CNP6" s="68"/>
      <c r="CNQ6" s="68"/>
      <c r="CNR6" s="68"/>
      <c r="CNS6" s="68"/>
      <c r="CNT6" s="68"/>
      <c r="CNU6" s="68"/>
      <c r="CNV6" s="68"/>
      <c r="CNW6" s="68"/>
      <c r="CNX6" s="68"/>
      <c r="CNY6" s="68"/>
      <c r="CNZ6" s="68"/>
      <c r="COA6" s="68"/>
      <c r="COB6" s="68"/>
      <c r="COC6" s="68"/>
      <c r="COD6" s="68"/>
      <c r="COE6" s="68"/>
      <c r="COF6" s="68"/>
      <c r="COG6" s="68"/>
      <c r="COH6" s="68"/>
      <c r="COI6" s="68"/>
      <c r="COJ6" s="68"/>
      <c r="COK6" s="68"/>
      <c r="COL6" s="68"/>
      <c r="COM6" s="68"/>
      <c r="CON6" s="68"/>
      <c r="COO6" s="68"/>
      <c r="COP6" s="68"/>
      <c r="COQ6" s="68"/>
      <c r="COR6" s="68"/>
      <c r="COS6" s="68"/>
      <c r="COT6" s="68"/>
      <c r="COU6" s="68"/>
      <c r="COV6" s="68"/>
      <c r="COW6" s="68"/>
      <c r="COX6" s="68"/>
      <c r="COY6" s="68"/>
      <c r="COZ6" s="68"/>
      <c r="CPA6" s="68"/>
      <c r="CPB6" s="68"/>
      <c r="CPC6" s="68"/>
      <c r="CPD6" s="68"/>
      <c r="CPE6" s="68"/>
      <c r="CPF6" s="68"/>
      <c r="CPG6" s="68"/>
      <c r="CPH6" s="68"/>
      <c r="CPI6" s="68"/>
      <c r="CPJ6" s="68"/>
      <c r="CPK6" s="68"/>
      <c r="CPL6" s="68"/>
      <c r="CPM6" s="68"/>
      <c r="CPN6" s="68"/>
      <c r="CPO6" s="68"/>
      <c r="CPP6" s="68"/>
      <c r="CPQ6" s="68"/>
      <c r="CPR6" s="68"/>
      <c r="CPS6" s="68"/>
      <c r="CPT6" s="68"/>
      <c r="CPU6" s="68"/>
      <c r="CPV6" s="68"/>
      <c r="CPW6" s="68"/>
      <c r="CPX6" s="68"/>
      <c r="CPY6" s="68"/>
      <c r="CPZ6" s="68"/>
      <c r="CQA6" s="68"/>
      <c r="CQB6" s="68"/>
      <c r="CQC6" s="68"/>
      <c r="CQD6" s="68"/>
      <c r="CQE6" s="68"/>
      <c r="CQF6" s="68"/>
      <c r="CQG6" s="68"/>
      <c r="CQH6" s="68"/>
      <c r="CQI6" s="68"/>
      <c r="CQJ6" s="68"/>
      <c r="CQK6" s="68"/>
      <c r="CQL6" s="68"/>
      <c r="CQM6" s="68"/>
      <c r="CQN6" s="68"/>
      <c r="CQO6" s="68"/>
      <c r="CQP6" s="68"/>
      <c r="CQQ6" s="68"/>
      <c r="CQR6" s="68"/>
      <c r="CQS6" s="68"/>
      <c r="CQT6" s="68"/>
      <c r="CQU6" s="68"/>
      <c r="CQV6" s="68"/>
      <c r="CQW6" s="68"/>
      <c r="CQX6" s="68"/>
      <c r="CQY6" s="68"/>
      <c r="CQZ6" s="68"/>
      <c r="CRA6" s="68"/>
      <c r="CRB6" s="68"/>
      <c r="CRC6" s="68"/>
      <c r="CRD6" s="68"/>
      <c r="CRE6" s="68"/>
      <c r="CRF6" s="68"/>
      <c r="CRG6" s="68"/>
      <c r="CRH6" s="68"/>
      <c r="CRI6" s="68"/>
      <c r="CRJ6" s="68"/>
      <c r="CRK6" s="68"/>
      <c r="CRL6" s="68"/>
      <c r="CRM6" s="68"/>
      <c r="CRN6" s="68"/>
      <c r="CRO6" s="68"/>
      <c r="CRP6" s="68"/>
      <c r="CRQ6" s="68"/>
      <c r="CRR6" s="68"/>
      <c r="CRS6" s="68"/>
      <c r="CRT6" s="68"/>
      <c r="CRU6" s="68"/>
      <c r="CRV6" s="68"/>
      <c r="CRW6" s="68"/>
      <c r="CRX6" s="68"/>
      <c r="CRY6" s="68"/>
      <c r="CRZ6" s="68"/>
      <c r="CSA6" s="68"/>
      <c r="CSB6" s="68"/>
      <c r="CSC6" s="68"/>
      <c r="CSD6" s="68"/>
      <c r="CSE6" s="68"/>
      <c r="CSF6" s="68"/>
      <c r="CSG6" s="68"/>
      <c r="CSH6" s="68"/>
      <c r="CSI6" s="68"/>
      <c r="CSJ6" s="68"/>
      <c r="CSK6" s="68"/>
      <c r="CSL6" s="68"/>
      <c r="CSM6" s="68"/>
      <c r="CSN6" s="68"/>
      <c r="CSO6" s="68"/>
      <c r="CSP6" s="68"/>
      <c r="CSQ6" s="68"/>
      <c r="CSR6" s="68"/>
      <c r="CSS6" s="68"/>
      <c r="CST6" s="68"/>
      <c r="CSU6" s="68"/>
      <c r="CSV6" s="68"/>
      <c r="CSW6" s="68"/>
      <c r="CSX6" s="68"/>
      <c r="CSY6" s="68"/>
      <c r="CSZ6" s="68"/>
      <c r="CTA6" s="68"/>
      <c r="CTB6" s="68"/>
      <c r="CTC6" s="68"/>
      <c r="CTD6" s="68"/>
      <c r="CTE6" s="68"/>
      <c r="CTF6" s="68"/>
      <c r="CTG6" s="68"/>
      <c r="CTH6" s="68"/>
      <c r="CTI6" s="68"/>
      <c r="CTJ6" s="68"/>
      <c r="CTK6" s="68"/>
      <c r="CTL6" s="68"/>
      <c r="CTM6" s="68"/>
      <c r="CTN6" s="68"/>
      <c r="CTO6" s="68"/>
      <c r="CTP6" s="68"/>
      <c r="CTQ6" s="68"/>
      <c r="CTR6" s="68"/>
      <c r="CTS6" s="68"/>
      <c r="CTT6" s="68"/>
      <c r="CTU6" s="68"/>
      <c r="CTV6" s="68"/>
      <c r="CTW6" s="68"/>
      <c r="CTX6" s="68"/>
      <c r="CTY6" s="68"/>
      <c r="CTZ6" s="68"/>
      <c r="CUA6" s="68"/>
      <c r="CUB6" s="68"/>
      <c r="CUC6" s="68"/>
      <c r="CUD6" s="68"/>
      <c r="CUE6" s="68"/>
      <c r="CUF6" s="68"/>
      <c r="CUG6" s="68"/>
      <c r="CUH6" s="68"/>
      <c r="CUI6" s="68"/>
      <c r="CUJ6" s="68"/>
      <c r="CUK6" s="68"/>
      <c r="CUL6" s="68"/>
      <c r="CUM6" s="68"/>
      <c r="CUN6" s="68"/>
      <c r="CUO6" s="68"/>
      <c r="CUP6" s="68"/>
      <c r="CUQ6" s="68"/>
      <c r="CUR6" s="68"/>
      <c r="CUS6" s="68"/>
      <c r="CUT6" s="68"/>
      <c r="CUU6" s="68"/>
      <c r="CUV6" s="68"/>
      <c r="CUW6" s="68"/>
      <c r="CUX6" s="68"/>
      <c r="CUY6" s="68"/>
      <c r="CUZ6" s="68"/>
      <c r="CVA6" s="68"/>
      <c r="CVB6" s="68"/>
      <c r="CVC6" s="68"/>
      <c r="CVD6" s="68"/>
      <c r="CVE6" s="68"/>
      <c r="CVF6" s="68"/>
      <c r="CVG6" s="68"/>
      <c r="CVH6" s="68"/>
      <c r="CVI6" s="68"/>
      <c r="CVJ6" s="68"/>
      <c r="CVK6" s="68"/>
      <c r="CVL6" s="68"/>
      <c r="CVM6" s="68"/>
      <c r="CVN6" s="68"/>
      <c r="CVO6" s="68"/>
      <c r="CVP6" s="68"/>
      <c r="CVQ6" s="68"/>
      <c r="CVR6" s="68"/>
      <c r="CVS6" s="68"/>
      <c r="CVT6" s="68"/>
      <c r="CVU6" s="68"/>
      <c r="CVV6" s="68"/>
      <c r="CVW6" s="68"/>
      <c r="CVX6" s="68"/>
      <c r="CVY6" s="68"/>
      <c r="CVZ6" s="68"/>
      <c r="CWA6" s="68"/>
      <c r="CWB6" s="68"/>
      <c r="CWC6" s="68"/>
      <c r="CWD6" s="68"/>
      <c r="CWE6" s="68"/>
      <c r="CWF6" s="68"/>
      <c r="CWG6" s="68"/>
      <c r="CWH6" s="68"/>
      <c r="CWI6" s="68"/>
      <c r="CWJ6" s="68"/>
      <c r="CWK6" s="68"/>
      <c r="CWL6" s="68"/>
      <c r="CWM6" s="68"/>
      <c r="CWN6" s="68"/>
      <c r="CWO6" s="68"/>
      <c r="CWP6" s="68"/>
      <c r="CWQ6" s="68"/>
      <c r="CWR6" s="68"/>
      <c r="CWS6" s="68"/>
      <c r="CWT6" s="68"/>
      <c r="CWU6" s="68"/>
      <c r="CWV6" s="68"/>
      <c r="CWW6" s="68"/>
      <c r="CWX6" s="68"/>
      <c r="CWY6" s="68"/>
      <c r="CWZ6" s="68"/>
      <c r="CXA6" s="68"/>
      <c r="CXB6" s="68"/>
      <c r="CXC6" s="68"/>
      <c r="CXD6" s="68"/>
      <c r="CXE6" s="68"/>
      <c r="CXF6" s="68"/>
      <c r="CXG6" s="68"/>
      <c r="CXH6" s="68"/>
      <c r="CXI6" s="68"/>
      <c r="CXJ6" s="68"/>
      <c r="CXK6" s="68"/>
      <c r="CXL6" s="68"/>
      <c r="CXM6" s="68"/>
      <c r="CXN6" s="68"/>
      <c r="CXO6" s="68"/>
      <c r="CXP6" s="68"/>
      <c r="CXQ6" s="68"/>
      <c r="CXR6" s="68"/>
      <c r="CXS6" s="68"/>
      <c r="CXT6" s="68"/>
      <c r="CXU6" s="68"/>
      <c r="CXV6" s="68"/>
      <c r="CXW6" s="68"/>
      <c r="CXX6" s="68"/>
      <c r="CXY6" s="68"/>
      <c r="CXZ6" s="68"/>
      <c r="CYA6" s="68"/>
      <c r="CYB6" s="68"/>
      <c r="CYC6" s="68"/>
      <c r="CYD6" s="68"/>
      <c r="CYE6" s="68"/>
      <c r="CYF6" s="68"/>
      <c r="CYG6" s="68"/>
      <c r="CYH6" s="68"/>
      <c r="CYI6" s="68"/>
      <c r="CYJ6" s="68"/>
      <c r="CYK6" s="68"/>
      <c r="CYL6" s="68"/>
      <c r="CYM6" s="68"/>
      <c r="CYN6" s="68"/>
      <c r="CYO6" s="68"/>
      <c r="CYP6" s="68"/>
      <c r="CYQ6" s="68"/>
      <c r="CYR6" s="68"/>
      <c r="CYS6" s="68"/>
      <c r="CYT6" s="68"/>
      <c r="CYU6" s="68"/>
      <c r="CYV6" s="68"/>
      <c r="CYW6" s="68"/>
      <c r="CYX6" s="68"/>
      <c r="CYY6" s="68"/>
      <c r="CYZ6" s="68"/>
      <c r="CZA6" s="68"/>
      <c r="CZB6" s="68"/>
      <c r="CZC6" s="68"/>
      <c r="CZD6" s="68"/>
      <c r="CZE6" s="68"/>
      <c r="CZF6" s="68"/>
      <c r="CZG6" s="68"/>
      <c r="CZH6" s="68"/>
      <c r="CZI6" s="68"/>
      <c r="CZJ6" s="68"/>
      <c r="CZK6" s="68"/>
      <c r="CZL6" s="68"/>
      <c r="CZM6" s="68"/>
      <c r="CZN6" s="68"/>
      <c r="CZO6" s="68"/>
      <c r="CZP6" s="68"/>
      <c r="CZQ6" s="68"/>
      <c r="CZR6" s="68"/>
      <c r="CZS6" s="68"/>
      <c r="CZT6" s="68"/>
      <c r="CZU6" s="68"/>
      <c r="CZV6" s="68"/>
      <c r="CZW6" s="68"/>
      <c r="CZX6" s="68"/>
      <c r="CZY6" s="68"/>
      <c r="CZZ6" s="68"/>
      <c r="DAA6" s="68"/>
      <c r="DAB6" s="68"/>
      <c r="DAC6" s="68"/>
      <c r="DAD6" s="68"/>
      <c r="DAE6" s="68"/>
      <c r="DAF6" s="68"/>
      <c r="DAG6" s="68"/>
      <c r="DAH6" s="68"/>
      <c r="DAI6" s="68"/>
      <c r="DAJ6" s="68"/>
      <c r="DAK6" s="68"/>
      <c r="DAL6" s="68"/>
      <c r="DAM6" s="68"/>
      <c r="DAN6" s="68"/>
      <c r="DAO6" s="68"/>
      <c r="DAP6" s="68"/>
      <c r="DAQ6" s="68"/>
      <c r="DAR6" s="68"/>
      <c r="DAS6" s="68"/>
      <c r="DAT6" s="68"/>
      <c r="DAU6" s="68"/>
      <c r="DAV6" s="68"/>
      <c r="DAW6" s="68"/>
      <c r="DAX6" s="68"/>
      <c r="DAY6" s="68"/>
      <c r="DAZ6" s="68"/>
      <c r="DBA6" s="68"/>
      <c r="DBB6" s="68"/>
      <c r="DBC6" s="68"/>
      <c r="DBD6" s="68"/>
      <c r="DBE6" s="68"/>
      <c r="DBF6" s="68"/>
      <c r="DBG6" s="68"/>
      <c r="DBH6" s="68"/>
      <c r="DBI6" s="68"/>
      <c r="DBJ6" s="68"/>
      <c r="DBK6" s="68"/>
      <c r="DBL6" s="68"/>
      <c r="DBM6" s="68"/>
      <c r="DBN6" s="68"/>
      <c r="DBO6" s="68"/>
      <c r="DBP6" s="68"/>
      <c r="DBQ6" s="68"/>
      <c r="DBR6" s="68"/>
      <c r="DBS6" s="68"/>
      <c r="DBT6" s="68"/>
      <c r="DBU6" s="68"/>
      <c r="DBV6" s="68"/>
      <c r="DBW6" s="68"/>
      <c r="DBX6" s="68"/>
      <c r="DBY6" s="68"/>
      <c r="DBZ6" s="68"/>
      <c r="DCA6" s="68"/>
      <c r="DCB6" s="68"/>
      <c r="DCC6" s="68"/>
      <c r="DCD6" s="68"/>
      <c r="DCE6" s="68"/>
      <c r="DCF6" s="68"/>
      <c r="DCG6" s="68"/>
      <c r="DCH6" s="68"/>
      <c r="DCI6" s="68"/>
      <c r="DCJ6" s="68"/>
      <c r="DCK6" s="68"/>
      <c r="DCL6" s="68"/>
      <c r="DCM6" s="68"/>
      <c r="DCN6" s="68"/>
      <c r="DCO6" s="68"/>
      <c r="DCP6" s="68"/>
      <c r="DCQ6" s="68"/>
      <c r="DCR6" s="68"/>
      <c r="DCS6" s="68"/>
      <c r="DCT6" s="68"/>
      <c r="DCU6" s="68"/>
      <c r="DCV6" s="68"/>
      <c r="DCW6" s="68"/>
      <c r="DCX6" s="68"/>
      <c r="DCY6" s="68"/>
      <c r="DCZ6" s="68"/>
      <c r="DDA6" s="68"/>
      <c r="DDB6" s="68"/>
      <c r="DDC6" s="68"/>
      <c r="DDD6" s="68"/>
      <c r="DDE6" s="68"/>
      <c r="DDF6" s="68"/>
      <c r="DDG6" s="68"/>
      <c r="DDH6" s="68"/>
      <c r="DDI6" s="68"/>
      <c r="DDJ6" s="68"/>
      <c r="DDK6" s="68"/>
      <c r="DDL6" s="68"/>
      <c r="DDM6" s="68"/>
      <c r="DDN6" s="68"/>
      <c r="DDO6" s="68"/>
      <c r="DDP6" s="68"/>
      <c r="DDQ6" s="68"/>
      <c r="DDR6" s="68"/>
      <c r="DDS6" s="68"/>
      <c r="DDT6" s="68"/>
      <c r="DDU6" s="68"/>
      <c r="DDV6" s="68"/>
      <c r="DDW6" s="68"/>
      <c r="DDX6" s="68"/>
      <c r="DDY6" s="68"/>
      <c r="DDZ6" s="68"/>
      <c r="DEA6" s="68"/>
      <c r="DEB6" s="68"/>
      <c r="DEC6" s="68"/>
      <c r="DED6" s="68"/>
      <c r="DEE6" s="68"/>
      <c r="DEF6" s="68"/>
      <c r="DEG6" s="68"/>
      <c r="DEH6" s="68"/>
      <c r="DEI6" s="68"/>
      <c r="DEJ6" s="68"/>
      <c r="DEK6" s="68"/>
      <c r="DEL6" s="68"/>
      <c r="DEM6" s="68"/>
      <c r="DEN6" s="68"/>
      <c r="DEO6" s="68"/>
      <c r="DEP6" s="68"/>
      <c r="DEQ6" s="68"/>
      <c r="DER6" s="68"/>
      <c r="DES6" s="68"/>
      <c r="DET6" s="68"/>
      <c r="DEU6" s="68"/>
      <c r="DEV6" s="68"/>
      <c r="DEW6" s="68"/>
      <c r="DEX6" s="68"/>
      <c r="DEY6" s="68"/>
      <c r="DEZ6" s="68"/>
      <c r="DFA6" s="68"/>
      <c r="DFB6" s="68"/>
      <c r="DFC6" s="68"/>
      <c r="DFD6" s="68"/>
      <c r="DFE6" s="68"/>
      <c r="DFF6" s="68"/>
      <c r="DFG6" s="68"/>
      <c r="DFH6" s="68"/>
      <c r="DFI6" s="68"/>
      <c r="DFJ6" s="68"/>
      <c r="DFK6" s="68"/>
      <c r="DFL6" s="68"/>
      <c r="DFM6" s="68"/>
      <c r="DFN6" s="68"/>
      <c r="DFO6" s="68"/>
      <c r="DFP6" s="68"/>
      <c r="DFQ6" s="68"/>
      <c r="DFR6" s="68"/>
      <c r="DFS6" s="68"/>
      <c r="DFT6" s="68"/>
      <c r="DFU6" s="68"/>
      <c r="DFV6" s="68"/>
      <c r="DFW6" s="68"/>
      <c r="DFX6" s="68"/>
      <c r="DFY6" s="68"/>
      <c r="DFZ6" s="68"/>
      <c r="DGA6" s="68"/>
      <c r="DGB6" s="68"/>
      <c r="DGC6" s="68"/>
      <c r="DGD6" s="68"/>
      <c r="DGE6" s="68"/>
      <c r="DGF6" s="68"/>
      <c r="DGG6" s="68"/>
      <c r="DGH6" s="68"/>
      <c r="DGI6" s="68"/>
      <c r="DGJ6" s="68"/>
      <c r="DGK6" s="68"/>
      <c r="DGL6" s="68"/>
      <c r="DGM6" s="68"/>
      <c r="DGN6" s="68"/>
      <c r="DGO6" s="68"/>
      <c r="DGP6" s="68"/>
      <c r="DGQ6" s="68"/>
      <c r="DGR6" s="68"/>
      <c r="DGS6" s="68"/>
      <c r="DGT6" s="68"/>
      <c r="DGU6" s="68"/>
      <c r="DGV6" s="68"/>
      <c r="DGW6" s="68"/>
      <c r="DGX6" s="68"/>
      <c r="DGY6" s="68"/>
      <c r="DGZ6" s="68"/>
      <c r="DHA6" s="68"/>
      <c r="DHB6" s="68"/>
      <c r="DHC6" s="68"/>
      <c r="DHD6" s="68"/>
      <c r="DHE6" s="68"/>
      <c r="DHF6" s="68"/>
      <c r="DHG6" s="68"/>
      <c r="DHH6" s="68"/>
      <c r="DHI6" s="68"/>
      <c r="DHJ6" s="68"/>
      <c r="DHK6" s="68"/>
      <c r="DHL6" s="68"/>
      <c r="DHM6" s="68"/>
      <c r="DHN6" s="68"/>
      <c r="DHO6" s="68"/>
      <c r="DHP6" s="68"/>
      <c r="DHQ6" s="68"/>
      <c r="DHR6" s="68"/>
      <c r="DHS6" s="68"/>
      <c r="DHT6" s="68"/>
      <c r="DHU6" s="68"/>
      <c r="DHV6" s="68"/>
      <c r="DHW6" s="68"/>
      <c r="DHX6" s="68"/>
      <c r="DHY6" s="68"/>
      <c r="DHZ6" s="68"/>
      <c r="DIA6" s="68"/>
      <c r="DIB6" s="68"/>
      <c r="DIC6" s="68"/>
      <c r="DID6" s="68"/>
      <c r="DIE6" s="68"/>
      <c r="DIF6" s="68"/>
      <c r="DIG6" s="68"/>
      <c r="DIH6" s="68"/>
      <c r="DII6" s="68"/>
      <c r="DIJ6" s="68"/>
      <c r="DIK6" s="68"/>
      <c r="DIL6" s="68"/>
      <c r="DIM6" s="68"/>
      <c r="DIN6" s="68"/>
      <c r="DIO6" s="68"/>
      <c r="DIP6" s="68"/>
      <c r="DIQ6" s="68"/>
      <c r="DIR6" s="68"/>
      <c r="DIS6" s="68"/>
      <c r="DIT6" s="68"/>
      <c r="DIU6" s="68"/>
      <c r="DIV6" s="68"/>
      <c r="DIW6" s="68"/>
      <c r="DIX6" s="68"/>
      <c r="DIY6" s="68"/>
      <c r="DIZ6" s="68"/>
      <c r="DJA6" s="68"/>
      <c r="DJB6" s="68"/>
      <c r="DJC6" s="68"/>
      <c r="DJD6" s="68"/>
      <c r="DJE6" s="68"/>
      <c r="DJF6" s="68"/>
      <c r="DJG6" s="68"/>
      <c r="DJH6" s="68"/>
      <c r="DJI6" s="68"/>
      <c r="DJJ6" s="68"/>
      <c r="DJK6" s="68"/>
      <c r="DJL6" s="68"/>
      <c r="DJM6" s="68"/>
      <c r="DJN6" s="68"/>
      <c r="DJO6" s="68"/>
      <c r="DJP6" s="68"/>
      <c r="DJQ6" s="68"/>
      <c r="DJR6" s="68"/>
      <c r="DJS6" s="68"/>
      <c r="DJT6" s="68"/>
      <c r="DJU6" s="68"/>
      <c r="DJV6" s="68"/>
      <c r="DJW6" s="68"/>
      <c r="DJX6" s="68"/>
      <c r="DJY6" s="68"/>
      <c r="DJZ6" s="68"/>
      <c r="DKA6" s="68"/>
      <c r="DKB6" s="68"/>
      <c r="DKC6" s="68"/>
      <c r="DKD6" s="68"/>
      <c r="DKE6" s="68"/>
      <c r="DKF6" s="68"/>
      <c r="DKG6" s="68"/>
      <c r="DKH6" s="68"/>
      <c r="DKI6" s="68"/>
      <c r="DKJ6" s="68"/>
      <c r="DKK6" s="68"/>
      <c r="DKL6" s="68"/>
      <c r="DKM6" s="68"/>
      <c r="DKN6" s="68"/>
      <c r="DKO6" s="68"/>
      <c r="DKP6" s="68"/>
      <c r="DKQ6" s="68"/>
      <c r="DKR6" s="68"/>
      <c r="DKS6" s="68"/>
      <c r="DKT6" s="68"/>
      <c r="DKU6" s="68"/>
      <c r="DKV6" s="68"/>
      <c r="DKW6" s="68"/>
      <c r="DKX6" s="68"/>
      <c r="DKY6" s="68"/>
      <c r="DKZ6" s="68"/>
      <c r="DLA6" s="68"/>
      <c r="DLB6" s="68"/>
      <c r="DLC6" s="68"/>
      <c r="DLD6" s="68"/>
      <c r="DLE6" s="68"/>
      <c r="DLF6" s="68"/>
      <c r="DLG6" s="68"/>
      <c r="DLH6" s="68"/>
      <c r="DLI6" s="68"/>
      <c r="DLJ6" s="68"/>
      <c r="DLK6" s="68"/>
      <c r="DLL6" s="68"/>
      <c r="DLM6" s="68"/>
      <c r="DLN6" s="68"/>
      <c r="DLO6" s="68"/>
      <c r="DLP6" s="68"/>
      <c r="DLQ6" s="68"/>
      <c r="DLR6" s="68"/>
      <c r="DLS6" s="68"/>
      <c r="DLT6" s="68"/>
      <c r="DLU6" s="68"/>
      <c r="DLV6" s="68"/>
      <c r="DLW6" s="68"/>
      <c r="DLX6" s="68"/>
      <c r="DLY6" s="68"/>
      <c r="DLZ6" s="68"/>
      <c r="DMA6" s="68"/>
      <c r="DMB6" s="68"/>
      <c r="DMC6" s="68"/>
      <c r="DMD6" s="68"/>
      <c r="DME6" s="68"/>
      <c r="DMF6" s="68"/>
      <c r="DMG6" s="68"/>
      <c r="DMH6" s="68"/>
      <c r="DMI6" s="68"/>
      <c r="DMJ6" s="68"/>
      <c r="DMK6" s="68"/>
      <c r="DML6" s="68"/>
      <c r="DMM6" s="68"/>
      <c r="DMN6" s="68"/>
      <c r="DMO6" s="68"/>
      <c r="DMP6" s="68"/>
      <c r="DMQ6" s="68"/>
      <c r="DMR6" s="68"/>
      <c r="DMS6" s="68"/>
      <c r="DMT6" s="68"/>
      <c r="DMU6" s="68"/>
      <c r="DMV6" s="68"/>
      <c r="DMW6" s="68"/>
      <c r="DMX6" s="68"/>
      <c r="DMY6" s="68"/>
      <c r="DMZ6" s="68"/>
      <c r="DNA6" s="68"/>
      <c r="DNB6" s="68"/>
      <c r="DNC6" s="68"/>
      <c r="DND6" s="68"/>
      <c r="DNE6" s="68"/>
      <c r="DNF6" s="68"/>
      <c r="DNG6" s="68"/>
      <c r="DNH6" s="68"/>
      <c r="DNI6" s="68"/>
      <c r="DNJ6" s="68"/>
      <c r="DNK6" s="68"/>
      <c r="DNL6" s="68"/>
      <c r="DNM6" s="68"/>
      <c r="DNN6" s="68"/>
      <c r="DNO6" s="68"/>
      <c r="DNP6" s="68"/>
      <c r="DNQ6" s="68"/>
      <c r="DNR6" s="68"/>
      <c r="DNS6" s="68"/>
      <c r="DNT6" s="68"/>
      <c r="DNU6" s="68"/>
      <c r="DNV6" s="68"/>
      <c r="DNW6" s="68"/>
      <c r="DNX6" s="68"/>
      <c r="DNY6" s="68"/>
      <c r="DNZ6" s="68"/>
      <c r="DOA6" s="68"/>
      <c r="DOB6" s="68"/>
      <c r="DOC6" s="68"/>
      <c r="DOD6" s="68"/>
      <c r="DOE6" s="68"/>
      <c r="DOF6" s="68"/>
      <c r="DOG6" s="68"/>
      <c r="DOH6" s="68"/>
      <c r="DOI6" s="68"/>
      <c r="DOJ6" s="68"/>
      <c r="DOK6" s="68"/>
      <c r="DOL6" s="68"/>
      <c r="DOM6" s="68"/>
      <c r="DON6" s="68"/>
      <c r="DOO6" s="68"/>
      <c r="DOP6" s="68"/>
      <c r="DOQ6" s="68"/>
      <c r="DOR6" s="68"/>
      <c r="DOS6" s="68"/>
      <c r="DOT6" s="68"/>
      <c r="DOU6" s="68"/>
      <c r="DOV6" s="68"/>
      <c r="DOW6" s="68"/>
      <c r="DOX6" s="68"/>
      <c r="DOY6" s="68"/>
      <c r="DOZ6" s="68"/>
      <c r="DPA6" s="68"/>
      <c r="DPB6" s="68"/>
      <c r="DPC6" s="68"/>
      <c r="DPD6" s="68"/>
      <c r="DPE6" s="68"/>
      <c r="DPF6" s="68"/>
      <c r="DPG6" s="68"/>
      <c r="DPH6" s="68"/>
      <c r="DPI6" s="68"/>
      <c r="DPJ6" s="68"/>
      <c r="DPK6" s="68"/>
      <c r="DPL6" s="68"/>
      <c r="DPM6" s="68"/>
      <c r="DPN6" s="68"/>
      <c r="DPO6" s="68"/>
      <c r="DPP6" s="68"/>
      <c r="DPQ6" s="68"/>
      <c r="DPR6" s="68"/>
      <c r="DPS6" s="68"/>
      <c r="DPT6" s="68"/>
      <c r="DPU6" s="68"/>
      <c r="DPV6" s="68"/>
      <c r="DPW6" s="68"/>
      <c r="DPX6" s="68"/>
      <c r="DPY6" s="68"/>
      <c r="DPZ6" s="68"/>
      <c r="DQA6" s="68"/>
      <c r="DQB6" s="68"/>
      <c r="DQC6" s="68"/>
      <c r="DQD6" s="68"/>
      <c r="DQE6" s="68"/>
      <c r="DQF6" s="68"/>
      <c r="DQG6" s="68"/>
      <c r="DQH6" s="68"/>
      <c r="DQI6" s="68"/>
      <c r="DQJ6" s="68"/>
      <c r="DQK6" s="68"/>
      <c r="DQL6" s="68"/>
      <c r="DQM6" s="68"/>
      <c r="DQN6" s="68"/>
      <c r="DQO6" s="68"/>
      <c r="DQP6" s="68"/>
      <c r="DQQ6" s="68"/>
      <c r="DQR6" s="68"/>
      <c r="DQS6" s="68"/>
      <c r="DQT6" s="68"/>
      <c r="DQU6" s="68"/>
      <c r="DQV6" s="68"/>
      <c r="DQW6" s="68"/>
      <c r="DQX6" s="68"/>
      <c r="DQY6" s="68"/>
      <c r="DQZ6" s="68"/>
      <c r="DRA6" s="68"/>
      <c r="DRB6" s="68"/>
      <c r="DRC6" s="68"/>
      <c r="DRD6" s="68"/>
      <c r="DRE6" s="68"/>
      <c r="DRF6" s="68"/>
      <c r="DRG6" s="68"/>
      <c r="DRH6" s="68"/>
      <c r="DRI6" s="68"/>
      <c r="DRJ6" s="68"/>
      <c r="DRK6" s="68"/>
      <c r="DRL6" s="68"/>
      <c r="DRM6" s="68"/>
      <c r="DRN6" s="68"/>
      <c r="DRO6" s="68"/>
      <c r="DRP6" s="68"/>
      <c r="DRQ6" s="68"/>
      <c r="DRR6" s="68"/>
      <c r="DRS6" s="68"/>
      <c r="DRT6" s="68"/>
      <c r="DRU6" s="68"/>
      <c r="DRV6" s="68"/>
      <c r="DRW6" s="68"/>
      <c r="DRX6" s="68"/>
      <c r="DRY6" s="68"/>
      <c r="DRZ6" s="68"/>
      <c r="DSA6" s="68"/>
      <c r="DSB6" s="68"/>
      <c r="DSC6" s="68"/>
      <c r="DSD6" s="68"/>
      <c r="DSE6" s="68"/>
      <c r="DSF6" s="68"/>
      <c r="DSG6" s="68"/>
      <c r="DSH6" s="68"/>
      <c r="DSI6" s="68"/>
      <c r="DSJ6" s="68"/>
      <c r="DSK6" s="68"/>
      <c r="DSL6" s="68"/>
      <c r="DSM6" s="68"/>
      <c r="DSN6" s="68"/>
      <c r="DSO6" s="68"/>
      <c r="DSP6" s="68"/>
      <c r="DSQ6" s="68"/>
      <c r="DSR6" s="68"/>
      <c r="DSS6" s="68"/>
      <c r="DST6" s="68"/>
      <c r="DSU6" s="68"/>
      <c r="DSV6" s="68"/>
      <c r="DSW6" s="68"/>
      <c r="DSX6" s="68"/>
      <c r="DSY6" s="68"/>
      <c r="DSZ6" s="68"/>
      <c r="DTA6" s="68"/>
      <c r="DTB6" s="68"/>
      <c r="DTC6" s="68"/>
      <c r="DTD6" s="68"/>
      <c r="DTE6" s="68"/>
      <c r="DTF6" s="68"/>
      <c r="DTG6" s="68"/>
      <c r="DTH6" s="68"/>
      <c r="DTI6" s="68"/>
      <c r="DTJ6" s="68"/>
      <c r="DTK6" s="68"/>
      <c r="DTL6" s="68"/>
      <c r="DTM6" s="68"/>
      <c r="DTN6" s="68"/>
      <c r="DTO6" s="68"/>
      <c r="DTP6" s="68"/>
      <c r="DTQ6" s="68"/>
      <c r="DTR6" s="68"/>
      <c r="DTS6" s="68"/>
      <c r="DTT6" s="68"/>
      <c r="DTU6" s="68"/>
      <c r="DTV6" s="68"/>
      <c r="DTW6" s="68"/>
      <c r="DTX6" s="68"/>
      <c r="DTY6" s="68"/>
      <c r="DTZ6" s="68"/>
      <c r="DUA6" s="68"/>
      <c r="DUB6" s="68"/>
      <c r="DUC6" s="68"/>
      <c r="DUD6" s="68"/>
      <c r="DUE6" s="68"/>
      <c r="DUF6" s="68"/>
      <c r="DUG6" s="68"/>
      <c r="DUH6" s="68"/>
      <c r="DUI6" s="68"/>
      <c r="DUJ6" s="68"/>
      <c r="DUK6" s="68"/>
      <c r="DUL6" s="68"/>
      <c r="DUM6" s="68"/>
      <c r="DUN6" s="68"/>
      <c r="DUO6" s="68"/>
      <c r="DUP6" s="68"/>
      <c r="DUQ6" s="68"/>
      <c r="DUR6" s="68"/>
      <c r="DUS6" s="68"/>
      <c r="DUT6" s="68"/>
      <c r="DUU6" s="68"/>
      <c r="DUV6" s="68"/>
      <c r="DUW6" s="68"/>
      <c r="DUX6" s="68"/>
      <c r="DUY6" s="68"/>
      <c r="DUZ6" s="68"/>
      <c r="DVA6" s="68"/>
      <c r="DVB6" s="68"/>
      <c r="DVC6" s="68"/>
      <c r="DVD6" s="68"/>
      <c r="DVE6" s="68"/>
      <c r="DVF6" s="68"/>
      <c r="DVG6" s="68"/>
      <c r="DVH6" s="68"/>
      <c r="DVI6" s="68"/>
      <c r="DVJ6" s="68"/>
      <c r="DVK6" s="68"/>
      <c r="DVL6" s="68"/>
      <c r="DVM6" s="68"/>
      <c r="DVN6" s="68"/>
      <c r="DVO6" s="68"/>
      <c r="DVP6" s="68"/>
      <c r="DVQ6" s="68"/>
      <c r="DVR6" s="68"/>
      <c r="DVS6" s="68"/>
      <c r="DVT6" s="68"/>
      <c r="DVU6" s="68"/>
      <c r="DVV6" s="68"/>
      <c r="DVW6" s="68"/>
      <c r="DVX6" s="68"/>
      <c r="DVY6" s="68"/>
      <c r="DVZ6" s="68"/>
      <c r="DWA6" s="68"/>
      <c r="DWB6" s="68"/>
      <c r="DWC6" s="68"/>
      <c r="DWD6" s="68"/>
      <c r="DWE6" s="68"/>
      <c r="DWF6" s="68"/>
      <c r="DWG6" s="68"/>
      <c r="DWH6" s="68"/>
      <c r="DWI6" s="68"/>
      <c r="DWJ6" s="68"/>
      <c r="DWK6" s="68"/>
      <c r="DWL6" s="68"/>
      <c r="DWM6" s="68"/>
      <c r="DWN6" s="68"/>
      <c r="DWO6" s="68"/>
      <c r="DWP6" s="68"/>
      <c r="DWQ6" s="68"/>
      <c r="DWR6" s="68"/>
      <c r="DWS6" s="68"/>
      <c r="DWT6" s="68"/>
      <c r="DWU6" s="68"/>
      <c r="DWV6" s="68"/>
      <c r="DWW6" s="68"/>
      <c r="DWX6" s="68"/>
      <c r="DWY6" s="68"/>
      <c r="DWZ6" s="68"/>
      <c r="DXA6" s="68"/>
      <c r="DXB6" s="68"/>
      <c r="DXC6" s="68"/>
      <c r="DXD6" s="68"/>
      <c r="DXE6" s="68"/>
      <c r="DXF6" s="68"/>
      <c r="DXG6" s="68"/>
      <c r="DXH6" s="68"/>
      <c r="DXI6" s="68"/>
      <c r="DXJ6" s="68"/>
      <c r="DXK6" s="68"/>
      <c r="DXL6" s="68"/>
      <c r="DXM6" s="68"/>
      <c r="DXN6" s="68"/>
      <c r="DXO6" s="68"/>
      <c r="DXP6" s="68"/>
      <c r="DXQ6" s="68"/>
      <c r="DXR6" s="68"/>
      <c r="DXS6" s="68"/>
      <c r="DXT6" s="68"/>
      <c r="DXU6" s="68"/>
      <c r="DXV6" s="68"/>
      <c r="DXW6" s="68"/>
      <c r="DXX6" s="68"/>
      <c r="DXY6" s="68"/>
      <c r="DXZ6" s="68"/>
      <c r="DYA6" s="68"/>
      <c r="DYB6" s="68"/>
      <c r="DYC6" s="68"/>
      <c r="DYD6" s="68"/>
      <c r="DYE6" s="68"/>
      <c r="DYF6" s="68"/>
      <c r="DYG6" s="68"/>
      <c r="DYH6" s="68"/>
      <c r="DYI6" s="68"/>
      <c r="DYJ6" s="68"/>
      <c r="DYK6" s="68"/>
      <c r="DYL6" s="68"/>
      <c r="DYM6" s="68"/>
      <c r="DYN6" s="68"/>
      <c r="DYO6" s="68"/>
      <c r="DYP6" s="68"/>
      <c r="DYQ6" s="68"/>
      <c r="DYR6" s="68"/>
      <c r="DYS6" s="68"/>
      <c r="DYT6" s="68"/>
      <c r="DYU6" s="68"/>
      <c r="DYV6" s="68"/>
      <c r="DYW6" s="68"/>
      <c r="DYX6" s="68"/>
      <c r="DYY6" s="68"/>
      <c r="DYZ6" s="68"/>
      <c r="DZA6" s="68"/>
      <c r="DZB6" s="68"/>
      <c r="DZC6" s="68"/>
      <c r="DZD6" s="68"/>
      <c r="DZE6" s="68"/>
      <c r="DZF6" s="68"/>
      <c r="DZG6" s="68"/>
      <c r="DZH6" s="68"/>
      <c r="DZI6" s="68"/>
      <c r="DZJ6" s="68"/>
      <c r="DZK6" s="68"/>
      <c r="DZL6" s="68"/>
      <c r="DZM6" s="68"/>
      <c r="DZN6" s="68"/>
      <c r="DZO6" s="68"/>
      <c r="DZP6" s="68"/>
      <c r="DZQ6" s="68"/>
      <c r="DZR6" s="68"/>
      <c r="DZS6" s="68"/>
      <c r="DZT6" s="68"/>
      <c r="DZU6" s="68"/>
      <c r="DZV6" s="68"/>
      <c r="DZW6" s="68"/>
      <c r="DZX6" s="68"/>
      <c r="DZY6" s="68"/>
      <c r="DZZ6" s="68"/>
      <c r="EAA6" s="68"/>
      <c r="EAB6" s="68"/>
      <c r="EAC6" s="68"/>
      <c r="EAD6" s="68"/>
      <c r="EAE6" s="68"/>
      <c r="EAF6" s="68"/>
      <c r="EAG6" s="68"/>
      <c r="EAH6" s="68"/>
      <c r="EAI6" s="68"/>
      <c r="EAJ6" s="68"/>
      <c r="EAK6" s="68"/>
      <c r="EAL6" s="68"/>
      <c r="EAM6" s="68"/>
      <c r="EAN6" s="68"/>
      <c r="EAO6" s="68"/>
      <c r="EAP6" s="68"/>
      <c r="EAQ6" s="68"/>
      <c r="EAR6" s="68"/>
      <c r="EAS6" s="68"/>
      <c r="EAT6" s="68"/>
      <c r="EAU6" s="68"/>
      <c r="EAV6" s="68"/>
      <c r="EAW6" s="68"/>
      <c r="EAX6" s="68"/>
      <c r="EAY6" s="68"/>
      <c r="EAZ6" s="68"/>
      <c r="EBA6" s="68"/>
      <c r="EBB6" s="68"/>
      <c r="EBC6" s="68"/>
      <c r="EBD6" s="68"/>
      <c r="EBE6" s="68"/>
      <c r="EBF6" s="68"/>
      <c r="EBG6" s="68"/>
      <c r="EBH6" s="68"/>
      <c r="EBI6" s="68"/>
      <c r="EBJ6" s="68"/>
      <c r="EBK6" s="68"/>
      <c r="EBL6" s="68"/>
      <c r="EBM6" s="68"/>
      <c r="EBN6" s="68"/>
      <c r="EBO6" s="68"/>
      <c r="EBP6" s="68"/>
      <c r="EBQ6" s="68"/>
      <c r="EBR6" s="68"/>
      <c r="EBS6" s="68"/>
      <c r="EBT6" s="68"/>
      <c r="EBU6" s="68"/>
      <c r="EBV6" s="68"/>
      <c r="EBW6" s="68"/>
      <c r="EBX6" s="68"/>
      <c r="EBY6" s="68"/>
      <c r="EBZ6" s="68"/>
      <c r="ECA6" s="68"/>
      <c r="ECB6" s="68"/>
      <c r="ECC6" s="68"/>
      <c r="ECD6" s="68"/>
      <c r="ECE6" s="68"/>
      <c r="ECF6" s="68"/>
      <c r="ECG6" s="68"/>
      <c r="ECH6" s="68"/>
      <c r="ECI6" s="68"/>
      <c r="ECJ6" s="68"/>
      <c r="ECK6" s="68"/>
      <c r="ECL6" s="68"/>
      <c r="ECM6" s="68"/>
      <c r="ECN6" s="68"/>
      <c r="ECO6" s="68"/>
      <c r="ECP6" s="68"/>
      <c r="ECQ6" s="68"/>
      <c r="ECR6" s="68"/>
      <c r="ECS6" s="68"/>
      <c r="ECT6" s="68"/>
      <c r="ECU6" s="68"/>
      <c r="ECV6" s="68"/>
      <c r="ECW6" s="68"/>
      <c r="ECX6" s="68"/>
      <c r="ECY6" s="68"/>
      <c r="ECZ6" s="68"/>
      <c r="EDA6" s="68"/>
      <c r="EDB6" s="68"/>
      <c r="EDC6" s="68"/>
      <c r="EDD6" s="68"/>
      <c r="EDE6" s="68"/>
      <c r="EDF6" s="68"/>
      <c r="EDG6" s="68"/>
      <c r="EDH6" s="68"/>
      <c r="EDI6" s="68"/>
      <c r="EDJ6" s="68"/>
      <c r="EDK6" s="68"/>
      <c r="EDL6" s="68"/>
      <c r="EDM6" s="68"/>
      <c r="EDN6" s="68"/>
      <c r="EDO6" s="68"/>
      <c r="EDP6" s="68"/>
      <c r="EDQ6" s="68"/>
      <c r="EDR6" s="68"/>
      <c r="EDS6" s="68"/>
      <c r="EDT6" s="68"/>
      <c r="EDU6" s="68"/>
      <c r="EDV6" s="68"/>
      <c r="EDW6" s="68"/>
      <c r="EDX6" s="68"/>
      <c r="EDY6" s="68"/>
      <c r="EDZ6" s="68"/>
      <c r="EEA6" s="68"/>
      <c r="EEB6" s="68"/>
      <c r="EEC6" s="68"/>
      <c r="EED6" s="68"/>
      <c r="EEE6" s="68"/>
      <c r="EEF6" s="68"/>
      <c r="EEG6" s="68"/>
      <c r="EEH6" s="68"/>
      <c r="EEI6" s="68"/>
      <c r="EEJ6" s="68"/>
      <c r="EEK6" s="68"/>
      <c r="EEL6" s="68"/>
      <c r="EEM6" s="68"/>
      <c r="EEN6" s="68"/>
      <c r="EEO6" s="68"/>
      <c r="EEP6" s="68"/>
      <c r="EEQ6" s="68"/>
      <c r="EER6" s="68"/>
      <c r="EES6" s="68"/>
      <c r="EET6" s="68"/>
      <c r="EEU6" s="68"/>
      <c r="EEV6" s="68"/>
      <c r="EEW6" s="68"/>
      <c r="EEX6" s="68"/>
      <c r="EEY6" s="68"/>
      <c r="EEZ6" s="68"/>
      <c r="EFA6" s="68"/>
      <c r="EFB6" s="68"/>
      <c r="EFC6" s="68"/>
      <c r="EFD6" s="68"/>
      <c r="EFE6" s="68"/>
      <c r="EFF6" s="68"/>
      <c r="EFG6" s="68"/>
      <c r="EFH6" s="68"/>
      <c r="EFI6" s="68"/>
      <c r="EFJ6" s="68"/>
      <c r="EFK6" s="68"/>
      <c r="EFL6" s="68"/>
      <c r="EFM6" s="68"/>
      <c r="EFN6" s="68"/>
      <c r="EFO6" s="68"/>
      <c r="EFP6" s="68"/>
      <c r="EFQ6" s="68"/>
      <c r="EFR6" s="68"/>
      <c r="EFS6" s="68"/>
      <c r="EFT6" s="68"/>
      <c r="EFU6" s="68"/>
      <c r="EFV6" s="68"/>
      <c r="EFW6" s="68"/>
      <c r="EFX6" s="68"/>
      <c r="EFY6" s="68"/>
      <c r="EFZ6" s="68"/>
      <c r="EGA6" s="68"/>
      <c r="EGB6" s="68"/>
      <c r="EGC6" s="68"/>
      <c r="EGD6" s="68"/>
      <c r="EGE6" s="68"/>
      <c r="EGF6" s="68"/>
      <c r="EGG6" s="68"/>
      <c r="EGH6" s="68"/>
      <c r="EGI6" s="68"/>
      <c r="EGJ6" s="68"/>
      <c r="EGK6" s="68"/>
      <c r="EGL6" s="68"/>
      <c r="EGM6" s="68"/>
      <c r="EGN6" s="68"/>
      <c r="EGO6" s="68"/>
      <c r="EGP6" s="68"/>
      <c r="EGQ6" s="68"/>
      <c r="EGR6" s="68"/>
      <c r="EGS6" s="68"/>
      <c r="EGT6" s="68"/>
      <c r="EGU6" s="68"/>
      <c r="EGV6" s="68"/>
      <c r="EGW6" s="68"/>
      <c r="EGX6" s="68"/>
      <c r="EGY6" s="68"/>
      <c r="EGZ6" s="68"/>
      <c r="EHA6" s="68"/>
      <c r="EHB6" s="68"/>
      <c r="EHC6" s="68"/>
      <c r="EHD6" s="68"/>
      <c r="EHE6" s="68"/>
      <c r="EHF6" s="68"/>
      <c r="EHG6" s="68"/>
      <c r="EHH6" s="68"/>
      <c r="EHI6" s="68"/>
      <c r="EHJ6" s="68"/>
      <c r="EHK6" s="68"/>
      <c r="EHL6" s="68"/>
      <c r="EHM6" s="68"/>
      <c r="EHN6" s="68"/>
      <c r="EHO6" s="68"/>
      <c r="EHP6" s="68"/>
      <c r="EHQ6" s="68"/>
      <c r="EHR6" s="68"/>
      <c r="EHS6" s="68"/>
      <c r="EHT6" s="68"/>
      <c r="EHU6" s="68"/>
      <c r="EHV6" s="68"/>
      <c r="EHW6" s="68"/>
      <c r="EHX6" s="68"/>
      <c r="EHY6" s="68"/>
      <c r="EHZ6" s="68"/>
      <c r="EIA6" s="68"/>
      <c r="EIB6" s="68"/>
      <c r="EIC6" s="68"/>
      <c r="EID6" s="68"/>
      <c r="EIE6" s="68"/>
      <c r="EIF6" s="68"/>
      <c r="EIG6" s="68"/>
      <c r="EIH6" s="68"/>
      <c r="EII6" s="68"/>
      <c r="EIJ6" s="68"/>
      <c r="EIK6" s="68"/>
      <c r="EIL6" s="68"/>
      <c r="EIM6" s="68"/>
      <c r="EIN6" s="68"/>
      <c r="EIO6" s="68"/>
      <c r="EIP6" s="68"/>
      <c r="EIQ6" s="68"/>
      <c r="EIR6" s="68"/>
      <c r="EIS6" s="68"/>
      <c r="EIT6" s="68"/>
      <c r="EIU6" s="68"/>
      <c r="EIV6" s="68"/>
      <c r="EIW6" s="68"/>
      <c r="EIX6" s="68"/>
      <c r="EIY6" s="68"/>
      <c r="EIZ6" s="68"/>
      <c r="EJA6" s="68"/>
      <c r="EJB6" s="68"/>
      <c r="EJC6" s="68"/>
      <c r="EJD6" s="68"/>
      <c r="EJE6" s="68"/>
      <c r="EJF6" s="68"/>
      <c r="EJG6" s="68"/>
      <c r="EJH6" s="68"/>
      <c r="EJI6" s="68"/>
      <c r="EJJ6" s="68"/>
      <c r="EJK6" s="68"/>
      <c r="EJL6" s="68"/>
      <c r="EJM6" s="68"/>
      <c r="EJN6" s="68"/>
      <c r="EJO6" s="68"/>
      <c r="EJP6" s="68"/>
      <c r="EJQ6" s="68"/>
      <c r="EJR6" s="68"/>
      <c r="EJS6" s="68"/>
      <c r="EJT6" s="68"/>
      <c r="EJU6" s="68"/>
      <c r="EJV6" s="68"/>
      <c r="EJW6" s="68"/>
      <c r="EJX6" s="68"/>
      <c r="EJY6" s="68"/>
      <c r="EJZ6" s="68"/>
      <c r="EKA6" s="68"/>
      <c r="EKB6" s="68"/>
      <c r="EKC6" s="68"/>
      <c r="EKD6" s="68"/>
      <c r="EKE6" s="68"/>
      <c r="EKF6" s="68"/>
      <c r="EKG6" s="68"/>
      <c r="EKH6" s="68"/>
      <c r="EKI6" s="68"/>
      <c r="EKJ6" s="68"/>
      <c r="EKK6" s="68"/>
      <c r="EKL6" s="68"/>
      <c r="EKM6" s="68"/>
      <c r="EKN6" s="68"/>
      <c r="EKO6" s="68"/>
      <c r="EKP6" s="68"/>
      <c r="EKQ6" s="68"/>
      <c r="EKR6" s="68"/>
      <c r="EKS6" s="68"/>
      <c r="EKT6" s="68"/>
      <c r="EKU6" s="68"/>
      <c r="EKV6" s="68"/>
      <c r="EKW6" s="68"/>
      <c r="EKX6" s="68"/>
      <c r="EKY6" s="68"/>
      <c r="EKZ6" s="68"/>
      <c r="ELA6" s="68"/>
      <c r="ELB6" s="68"/>
      <c r="ELC6" s="68"/>
      <c r="ELD6" s="68"/>
      <c r="ELE6" s="68"/>
      <c r="ELF6" s="68"/>
      <c r="ELG6" s="68"/>
      <c r="ELH6" s="68"/>
      <c r="ELI6" s="68"/>
      <c r="ELJ6" s="68"/>
      <c r="ELK6" s="68"/>
      <c r="ELL6" s="68"/>
      <c r="ELM6" s="68"/>
      <c r="ELN6" s="68"/>
      <c r="ELO6" s="68"/>
      <c r="ELP6" s="68"/>
      <c r="ELQ6" s="68"/>
      <c r="ELR6" s="68"/>
      <c r="ELS6" s="68"/>
      <c r="ELT6" s="68"/>
      <c r="ELU6" s="68"/>
      <c r="ELV6" s="68"/>
      <c r="ELW6" s="68"/>
      <c r="ELX6" s="68"/>
      <c r="ELY6" s="68"/>
      <c r="ELZ6" s="68"/>
      <c r="EMA6" s="68"/>
      <c r="EMB6" s="68"/>
      <c r="EMC6" s="68"/>
      <c r="EMD6" s="68"/>
      <c r="EME6" s="68"/>
      <c r="EMF6" s="68"/>
      <c r="EMG6" s="68"/>
      <c r="EMH6" s="68"/>
      <c r="EMI6" s="68"/>
      <c r="EMJ6" s="68"/>
      <c r="EMK6" s="68"/>
      <c r="EML6" s="68"/>
      <c r="EMM6" s="68"/>
      <c r="EMN6" s="68"/>
      <c r="EMO6" s="68"/>
      <c r="EMP6" s="68"/>
      <c r="EMQ6" s="68"/>
      <c r="EMR6" s="68"/>
      <c r="EMS6" s="68"/>
      <c r="EMT6" s="68"/>
      <c r="EMU6" s="68"/>
      <c r="EMV6" s="68"/>
      <c r="EMW6" s="68"/>
      <c r="EMX6" s="68"/>
      <c r="EMY6" s="68"/>
      <c r="EMZ6" s="68"/>
      <c r="ENA6" s="68"/>
      <c r="ENB6" s="68"/>
      <c r="ENC6" s="68"/>
      <c r="END6" s="68"/>
      <c r="ENE6" s="68"/>
      <c r="ENF6" s="68"/>
      <c r="ENG6" s="68"/>
      <c r="ENH6" s="68"/>
      <c r="ENI6" s="68"/>
      <c r="ENJ6" s="68"/>
      <c r="ENK6" s="68"/>
      <c r="ENL6" s="68"/>
      <c r="ENM6" s="68"/>
      <c r="ENN6" s="68"/>
      <c r="ENO6" s="68"/>
      <c r="ENP6" s="68"/>
      <c r="ENQ6" s="68"/>
      <c r="ENR6" s="68"/>
      <c r="ENS6" s="68"/>
      <c r="ENT6" s="68"/>
      <c r="ENU6" s="68"/>
      <c r="ENV6" s="68"/>
      <c r="ENW6" s="68"/>
      <c r="ENX6" s="68"/>
      <c r="ENY6" s="68"/>
      <c r="ENZ6" s="68"/>
      <c r="EOA6" s="68"/>
      <c r="EOB6" s="68"/>
      <c r="EOC6" s="68"/>
      <c r="EOD6" s="68"/>
      <c r="EOE6" s="68"/>
      <c r="EOF6" s="68"/>
      <c r="EOG6" s="68"/>
      <c r="EOH6" s="68"/>
      <c r="EOI6" s="68"/>
      <c r="EOJ6" s="68"/>
      <c r="EOK6" s="68"/>
      <c r="EOL6" s="68"/>
      <c r="EOM6" s="68"/>
      <c r="EON6" s="68"/>
      <c r="EOO6" s="68"/>
      <c r="EOP6" s="68"/>
      <c r="EOQ6" s="68"/>
      <c r="EOR6" s="68"/>
      <c r="EOS6" s="68"/>
      <c r="EOT6" s="68"/>
      <c r="EOU6" s="68"/>
      <c r="EOV6" s="68"/>
      <c r="EOW6" s="68"/>
      <c r="EOX6" s="68"/>
      <c r="EOY6" s="68"/>
      <c r="EOZ6" s="68"/>
      <c r="EPA6" s="68"/>
      <c r="EPB6" s="68"/>
      <c r="EPC6" s="68"/>
      <c r="EPD6" s="68"/>
      <c r="EPE6" s="68"/>
      <c r="EPF6" s="68"/>
      <c r="EPG6" s="68"/>
      <c r="EPH6" s="68"/>
      <c r="EPI6" s="68"/>
      <c r="EPJ6" s="68"/>
      <c r="EPK6" s="68"/>
      <c r="EPL6" s="68"/>
      <c r="EPM6" s="68"/>
      <c r="EPN6" s="68"/>
      <c r="EPO6" s="68"/>
      <c r="EPP6" s="68"/>
      <c r="EPQ6" s="68"/>
      <c r="EPR6" s="68"/>
      <c r="EPS6" s="68"/>
      <c r="EPT6" s="68"/>
      <c r="EPU6" s="68"/>
      <c r="EPV6" s="68"/>
      <c r="EPW6" s="68"/>
      <c r="EPX6" s="68"/>
      <c r="EPY6" s="68"/>
      <c r="EPZ6" s="68"/>
      <c r="EQA6" s="68"/>
      <c r="EQB6" s="68"/>
      <c r="EQC6" s="68"/>
      <c r="EQD6" s="68"/>
      <c r="EQE6" s="68"/>
      <c r="EQF6" s="68"/>
      <c r="EQG6" s="68"/>
      <c r="EQH6" s="68"/>
      <c r="EQI6" s="68"/>
      <c r="EQJ6" s="68"/>
      <c r="EQK6" s="68"/>
      <c r="EQL6" s="68"/>
      <c r="EQM6" s="68"/>
      <c r="EQN6" s="68"/>
      <c r="EQO6" s="68"/>
      <c r="EQP6" s="68"/>
      <c r="EQQ6" s="68"/>
      <c r="EQR6" s="68"/>
      <c r="EQS6" s="68"/>
      <c r="EQT6" s="68"/>
      <c r="EQU6" s="68"/>
      <c r="EQV6" s="68"/>
      <c r="EQW6" s="68"/>
      <c r="EQX6" s="68"/>
      <c r="EQY6" s="68"/>
      <c r="EQZ6" s="68"/>
      <c r="ERA6" s="68"/>
      <c r="ERB6" s="68"/>
      <c r="ERC6" s="68"/>
      <c r="ERD6" s="68"/>
      <c r="ERE6" s="68"/>
      <c r="ERF6" s="68"/>
      <c r="ERG6" s="68"/>
      <c r="ERH6" s="68"/>
      <c r="ERI6" s="68"/>
      <c r="ERJ6" s="68"/>
      <c r="ERK6" s="68"/>
      <c r="ERL6" s="68"/>
      <c r="ERM6" s="68"/>
      <c r="ERN6" s="68"/>
      <c r="ERO6" s="68"/>
      <c r="ERP6" s="68"/>
      <c r="ERQ6" s="68"/>
      <c r="ERR6" s="68"/>
      <c r="ERS6" s="68"/>
      <c r="ERT6" s="68"/>
      <c r="ERU6" s="68"/>
      <c r="ERV6" s="68"/>
      <c r="ERW6" s="68"/>
      <c r="ERX6" s="68"/>
      <c r="ERY6" s="68"/>
      <c r="ERZ6" s="68"/>
      <c r="ESA6" s="68"/>
      <c r="ESB6" s="68"/>
      <c r="ESC6" s="68"/>
      <c r="ESD6" s="68"/>
      <c r="ESE6" s="68"/>
      <c r="ESF6" s="68"/>
      <c r="ESG6" s="68"/>
      <c r="ESH6" s="68"/>
      <c r="ESI6" s="68"/>
      <c r="ESJ6" s="68"/>
      <c r="ESK6" s="68"/>
      <c r="ESL6" s="68"/>
      <c r="ESM6" s="68"/>
      <c r="ESN6" s="68"/>
      <c r="ESO6" s="68"/>
      <c r="ESP6" s="68"/>
      <c r="ESQ6" s="68"/>
      <c r="ESR6" s="68"/>
      <c r="ESS6" s="68"/>
      <c r="EST6" s="68"/>
      <c r="ESU6" s="68"/>
      <c r="ESV6" s="68"/>
      <c r="ESW6" s="68"/>
      <c r="ESX6" s="68"/>
      <c r="ESY6" s="68"/>
      <c r="ESZ6" s="68"/>
      <c r="ETA6" s="68"/>
      <c r="ETB6" s="68"/>
      <c r="ETC6" s="68"/>
      <c r="ETD6" s="68"/>
      <c r="ETE6" s="68"/>
      <c r="ETF6" s="68"/>
      <c r="ETG6" s="68"/>
      <c r="ETH6" s="68"/>
      <c r="ETI6" s="68"/>
      <c r="ETJ6" s="68"/>
      <c r="ETK6" s="68"/>
      <c r="ETL6" s="68"/>
      <c r="ETM6" s="68"/>
      <c r="ETN6" s="68"/>
      <c r="ETO6" s="68"/>
      <c r="ETP6" s="68"/>
      <c r="ETQ6" s="68"/>
      <c r="ETR6" s="68"/>
      <c r="ETS6" s="68"/>
      <c r="ETT6" s="68"/>
      <c r="ETU6" s="68"/>
      <c r="ETV6" s="68"/>
      <c r="ETW6" s="68"/>
      <c r="ETX6" s="68"/>
      <c r="ETY6" s="68"/>
      <c r="ETZ6" s="68"/>
      <c r="EUA6" s="68"/>
      <c r="EUB6" s="68"/>
      <c r="EUC6" s="68"/>
      <c r="EUD6" s="68"/>
      <c r="EUE6" s="68"/>
      <c r="EUF6" s="68"/>
      <c r="EUG6" s="68"/>
      <c r="EUH6" s="68"/>
      <c r="EUI6" s="68"/>
      <c r="EUJ6" s="68"/>
      <c r="EUK6" s="68"/>
      <c r="EUL6" s="68"/>
      <c r="EUM6" s="68"/>
      <c r="EUN6" s="68"/>
      <c r="EUO6" s="68"/>
      <c r="EUP6" s="68"/>
      <c r="EUQ6" s="68"/>
      <c r="EUR6" s="68"/>
      <c r="EUS6" s="68"/>
      <c r="EUT6" s="68"/>
      <c r="EUU6" s="68"/>
      <c r="EUV6" s="68"/>
      <c r="EUW6" s="68"/>
      <c r="EUX6" s="68"/>
      <c r="EUY6" s="68"/>
      <c r="EUZ6" s="68"/>
      <c r="EVA6" s="68"/>
      <c r="EVB6" s="68"/>
      <c r="EVC6" s="68"/>
      <c r="EVD6" s="68"/>
      <c r="EVE6" s="68"/>
      <c r="EVF6" s="68"/>
      <c r="EVG6" s="68"/>
      <c r="EVH6" s="68"/>
      <c r="EVI6" s="68"/>
      <c r="EVJ6" s="68"/>
      <c r="EVK6" s="68"/>
      <c r="EVL6" s="68"/>
      <c r="EVM6" s="68"/>
      <c r="EVN6" s="68"/>
      <c r="EVO6" s="68"/>
      <c r="EVP6" s="68"/>
      <c r="EVQ6" s="68"/>
      <c r="EVR6" s="68"/>
      <c r="EVS6" s="68"/>
      <c r="EVT6" s="68"/>
      <c r="EVU6" s="68"/>
      <c r="EVV6" s="68"/>
      <c r="EVW6" s="68"/>
      <c r="EVX6" s="68"/>
      <c r="EVY6" s="68"/>
      <c r="EVZ6" s="68"/>
      <c r="EWA6" s="68"/>
      <c r="EWB6" s="68"/>
      <c r="EWC6" s="68"/>
      <c r="EWD6" s="68"/>
      <c r="EWE6" s="68"/>
      <c r="EWF6" s="68"/>
      <c r="EWG6" s="68"/>
      <c r="EWH6" s="68"/>
      <c r="EWI6" s="68"/>
      <c r="EWJ6" s="68"/>
      <c r="EWK6" s="68"/>
      <c r="EWL6" s="68"/>
      <c r="EWM6" s="68"/>
      <c r="EWN6" s="68"/>
      <c r="EWO6" s="68"/>
      <c r="EWP6" s="68"/>
      <c r="EWQ6" s="68"/>
      <c r="EWR6" s="68"/>
      <c r="EWS6" s="68"/>
      <c r="EWT6" s="68"/>
      <c r="EWU6" s="68"/>
      <c r="EWV6" s="68"/>
      <c r="EWW6" s="68"/>
      <c r="EWX6" s="68"/>
      <c r="EWY6" s="68"/>
      <c r="EWZ6" s="68"/>
      <c r="EXA6" s="68"/>
      <c r="EXB6" s="68"/>
      <c r="EXC6" s="68"/>
      <c r="EXD6" s="68"/>
      <c r="EXE6" s="68"/>
      <c r="EXF6" s="68"/>
      <c r="EXG6" s="68"/>
      <c r="EXH6" s="68"/>
      <c r="EXI6" s="68"/>
      <c r="EXJ6" s="68"/>
      <c r="EXK6" s="68"/>
      <c r="EXL6" s="68"/>
      <c r="EXM6" s="68"/>
      <c r="EXN6" s="68"/>
      <c r="EXO6" s="68"/>
      <c r="EXP6" s="68"/>
      <c r="EXQ6" s="68"/>
      <c r="EXR6" s="68"/>
      <c r="EXS6" s="68"/>
      <c r="EXT6" s="68"/>
      <c r="EXU6" s="68"/>
      <c r="EXV6" s="68"/>
      <c r="EXW6" s="68"/>
      <c r="EXX6" s="68"/>
      <c r="EXY6" s="68"/>
      <c r="EXZ6" s="68"/>
      <c r="EYA6" s="68"/>
      <c r="EYB6" s="68"/>
      <c r="EYC6" s="68"/>
      <c r="EYD6" s="68"/>
      <c r="EYE6" s="68"/>
      <c r="EYF6" s="68"/>
      <c r="EYG6" s="68"/>
      <c r="EYH6" s="68"/>
      <c r="EYI6" s="68"/>
      <c r="EYJ6" s="68"/>
      <c r="EYK6" s="68"/>
      <c r="EYL6" s="68"/>
      <c r="EYM6" s="68"/>
      <c r="EYN6" s="68"/>
      <c r="EYO6" s="68"/>
      <c r="EYP6" s="68"/>
      <c r="EYQ6" s="68"/>
      <c r="EYR6" s="68"/>
      <c r="EYS6" s="68"/>
      <c r="EYT6" s="68"/>
      <c r="EYU6" s="68"/>
      <c r="EYV6" s="68"/>
      <c r="EYW6" s="68"/>
      <c r="EYX6" s="68"/>
      <c r="EYY6" s="68"/>
      <c r="EYZ6" s="68"/>
      <c r="EZA6" s="68"/>
      <c r="EZB6" s="68"/>
      <c r="EZC6" s="68"/>
      <c r="EZD6" s="68"/>
      <c r="EZE6" s="68"/>
      <c r="EZF6" s="68"/>
      <c r="EZG6" s="68"/>
      <c r="EZH6" s="68"/>
      <c r="EZI6" s="68"/>
      <c r="EZJ6" s="68"/>
      <c r="EZK6" s="68"/>
      <c r="EZL6" s="68"/>
      <c r="EZM6" s="68"/>
      <c r="EZN6" s="68"/>
      <c r="EZO6" s="68"/>
      <c r="EZP6" s="68"/>
      <c r="EZQ6" s="68"/>
      <c r="EZR6" s="68"/>
      <c r="EZS6" s="68"/>
      <c r="EZT6" s="68"/>
      <c r="EZU6" s="68"/>
      <c r="EZV6" s="68"/>
      <c r="EZW6" s="68"/>
      <c r="EZX6" s="68"/>
      <c r="EZY6" s="68"/>
      <c r="EZZ6" s="68"/>
      <c r="FAA6" s="68"/>
      <c r="FAB6" s="68"/>
      <c r="FAC6" s="68"/>
      <c r="FAD6" s="68"/>
      <c r="FAE6" s="68"/>
      <c r="FAF6" s="68"/>
      <c r="FAG6" s="68"/>
      <c r="FAH6" s="68"/>
      <c r="FAI6" s="68"/>
      <c r="FAJ6" s="68"/>
      <c r="FAK6" s="68"/>
      <c r="FAL6" s="68"/>
      <c r="FAM6" s="68"/>
      <c r="FAN6" s="68"/>
      <c r="FAO6" s="68"/>
      <c r="FAP6" s="68"/>
      <c r="FAQ6" s="68"/>
      <c r="FAR6" s="68"/>
      <c r="FAS6" s="68"/>
      <c r="FAT6" s="68"/>
      <c r="FAU6" s="68"/>
      <c r="FAV6" s="68"/>
      <c r="FAW6" s="68"/>
      <c r="FAX6" s="68"/>
      <c r="FAY6" s="68"/>
      <c r="FAZ6" s="68"/>
      <c r="FBA6" s="68"/>
      <c r="FBB6" s="68"/>
      <c r="FBC6" s="68"/>
      <c r="FBD6" s="68"/>
      <c r="FBE6" s="68"/>
      <c r="FBF6" s="68"/>
      <c r="FBG6" s="68"/>
      <c r="FBH6" s="68"/>
      <c r="FBI6" s="68"/>
      <c r="FBJ6" s="68"/>
      <c r="FBK6" s="68"/>
      <c r="FBL6" s="68"/>
      <c r="FBM6" s="68"/>
      <c r="FBN6" s="68"/>
      <c r="FBO6" s="68"/>
      <c r="FBP6" s="68"/>
      <c r="FBQ6" s="68"/>
      <c r="FBR6" s="68"/>
      <c r="FBS6" s="68"/>
      <c r="FBT6" s="68"/>
      <c r="FBU6" s="68"/>
      <c r="FBV6" s="68"/>
      <c r="FBW6" s="68"/>
      <c r="FBX6" s="68"/>
      <c r="FBY6" s="68"/>
      <c r="FBZ6" s="68"/>
      <c r="FCA6" s="68"/>
      <c r="FCB6" s="68"/>
      <c r="FCC6" s="68"/>
      <c r="FCD6" s="68"/>
      <c r="FCE6" s="68"/>
      <c r="FCF6" s="68"/>
      <c r="FCG6" s="68"/>
      <c r="FCH6" s="68"/>
      <c r="FCI6" s="68"/>
      <c r="FCJ6" s="68"/>
      <c r="FCK6" s="68"/>
      <c r="FCL6" s="68"/>
      <c r="FCM6" s="68"/>
      <c r="FCN6" s="68"/>
      <c r="FCO6" s="68"/>
      <c r="FCP6" s="68"/>
      <c r="FCQ6" s="68"/>
      <c r="FCR6" s="68"/>
      <c r="FCS6" s="68"/>
      <c r="FCT6" s="68"/>
      <c r="FCU6" s="68"/>
      <c r="FCV6" s="68"/>
      <c r="FCW6" s="68"/>
      <c r="FCX6" s="68"/>
      <c r="FCY6" s="68"/>
      <c r="FCZ6" s="68"/>
      <c r="FDA6" s="68"/>
      <c r="FDB6" s="68"/>
      <c r="FDC6" s="68"/>
      <c r="FDD6" s="68"/>
      <c r="FDE6" s="68"/>
      <c r="FDF6" s="68"/>
      <c r="FDG6" s="68"/>
      <c r="FDH6" s="68"/>
      <c r="FDI6" s="68"/>
      <c r="FDJ6" s="68"/>
      <c r="FDK6" s="68"/>
      <c r="FDL6" s="68"/>
      <c r="FDM6" s="68"/>
      <c r="FDN6" s="68"/>
      <c r="FDO6" s="68"/>
      <c r="FDP6" s="68"/>
      <c r="FDQ6" s="68"/>
      <c r="FDR6" s="68"/>
      <c r="FDS6" s="68"/>
      <c r="FDT6" s="68"/>
      <c r="FDU6" s="68"/>
      <c r="FDV6" s="68"/>
      <c r="FDW6" s="68"/>
      <c r="FDX6" s="68"/>
      <c r="FDY6" s="68"/>
      <c r="FDZ6" s="68"/>
      <c r="FEA6" s="68"/>
      <c r="FEB6" s="68"/>
      <c r="FEC6" s="68"/>
      <c r="FED6" s="68"/>
      <c r="FEE6" s="68"/>
      <c r="FEF6" s="68"/>
      <c r="FEG6" s="68"/>
      <c r="FEH6" s="68"/>
      <c r="FEI6" s="68"/>
      <c r="FEJ6" s="68"/>
      <c r="FEK6" s="68"/>
      <c r="FEL6" s="68"/>
      <c r="FEM6" s="68"/>
      <c r="FEN6" s="68"/>
      <c r="FEO6" s="68"/>
      <c r="FEP6" s="68"/>
      <c r="FEQ6" s="68"/>
      <c r="FER6" s="68"/>
      <c r="FES6" s="68"/>
      <c r="FET6" s="68"/>
      <c r="FEU6" s="68"/>
      <c r="FEV6" s="68"/>
      <c r="FEW6" s="68"/>
      <c r="FEX6" s="68"/>
      <c r="FEY6" s="68"/>
      <c r="FEZ6" s="68"/>
      <c r="FFA6" s="68"/>
      <c r="FFB6" s="68"/>
      <c r="FFC6" s="68"/>
      <c r="FFD6" s="68"/>
      <c r="FFE6" s="68"/>
      <c r="FFF6" s="68"/>
      <c r="FFG6" s="68"/>
      <c r="FFH6" s="68"/>
      <c r="FFI6" s="68"/>
      <c r="FFJ6" s="68"/>
      <c r="FFK6" s="68"/>
      <c r="FFL6" s="68"/>
      <c r="FFM6" s="68"/>
      <c r="FFN6" s="68"/>
      <c r="FFO6" s="68"/>
      <c r="FFP6" s="68"/>
      <c r="FFQ6" s="68"/>
      <c r="FFR6" s="68"/>
      <c r="FFS6" s="68"/>
      <c r="FFT6" s="68"/>
      <c r="FFU6" s="68"/>
      <c r="FFV6" s="68"/>
      <c r="FFW6" s="68"/>
      <c r="FFX6" s="68"/>
      <c r="FFY6" s="68"/>
      <c r="FFZ6" s="68"/>
      <c r="FGA6" s="68"/>
      <c r="FGB6" s="68"/>
      <c r="FGC6" s="68"/>
      <c r="FGD6" s="68"/>
      <c r="FGE6" s="68"/>
      <c r="FGF6" s="68"/>
      <c r="FGG6" s="68"/>
      <c r="FGH6" s="68"/>
      <c r="FGI6" s="68"/>
      <c r="FGJ6" s="68"/>
      <c r="FGK6" s="68"/>
      <c r="FGL6" s="68"/>
      <c r="FGM6" s="68"/>
      <c r="FGN6" s="68"/>
      <c r="FGO6" s="68"/>
      <c r="FGP6" s="68"/>
      <c r="FGQ6" s="68"/>
      <c r="FGR6" s="68"/>
      <c r="FGS6" s="68"/>
      <c r="FGT6" s="68"/>
      <c r="FGU6" s="68"/>
      <c r="FGV6" s="68"/>
      <c r="FGW6" s="68"/>
      <c r="FGX6" s="68"/>
      <c r="FGY6" s="68"/>
      <c r="FGZ6" s="68"/>
      <c r="FHA6" s="68"/>
      <c r="FHB6" s="68"/>
      <c r="FHC6" s="68"/>
      <c r="FHD6" s="68"/>
      <c r="FHE6" s="68"/>
      <c r="FHF6" s="68"/>
      <c r="FHG6" s="68"/>
      <c r="FHH6" s="68"/>
      <c r="FHI6" s="68"/>
      <c r="FHJ6" s="68"/>
      <c r="FHK6" s="68"/>
      <c r="FHL6" s="68"/>
      <c r="FHM6" s="68"/>
      <c r="FHN6" s="68"/>
      <c r="FHO6" s="68"/>
      <c r="FHP6" s="68"/>
      <c r="FHQ6" s="68"/>
      <c r="FHR6" s="68"/>
      <c r="FHS6" s="68"/>
      <c r="FHT6" s="68"/>
      <c r="FHU6" s="68"/>
      <c r="FHV6" s="68"/>
      <c r="FHW6" s="68"/>
      <c r="FHX6" s="68"/>
      <c r="FHY6" s="68"/>
      <c r="FHZ6" s="68"/>
      <c r="FIA6" s="68"/>
      <c r="FIB6" s="68"/>
      <c r="FIC6" s="68"/>
      <c r="FID6" s="68"/>
      <c r="FIE6" s="68"/>
      <c r="FIF6" s="68"/>
      <c r="FIG6" s="68"/>
      <c r="FIH6" s="68"/>
      <c r="FII6" s="68"/>
      <c r="FIJ6" s="68"/>
      <c r="FIK6" s="68"/>
      <c r="FIL6" s="68"/>
      <c r="FIM6" s="68"/>
      <c r="FIN6" s="68"/>
      <c r="FIO6" s="68"/>
      <c r="FIP6" s="68"/>
      <c r="FIQ6" s="68"/>
      <c r="FIR6" s="68"/>
      <c r="FIS6" s="68"/>
      <c r="FIT6" s="68"/>
      <c r="FIU6" s="68"/>
      <c r="FIV6" s="68"/>
      <c r="FIW6" s="68"/>
      <c r="FIX6" s="68"/>
      <c r="FIY6" s="68"/>
      <c r="FIZ6" s="68"/>
      <c r="FJA6" s="68"/>
      <c r="FJB6" s="68"/>
      <c r="FJC6" s="68"/>
      <c r="FJD6" s="68"/>
      <c r="FJE6" s="68"/>
      <c r="FJF6" s="68"/>
      <c r="FJG6" s="68"/>
      <c r="FJH6" s="68"/>
      <c r="FJI6" s="68"/>
      <c r="FJJ6" s="68"/>
      <c r="FJK6" s="68"/>
      <c r="FJL6" s="68"/>
      <c r="FJM6" s="68"/>
      <c r="FJN6" s="68"/>
      <c r="FJO6" s="68"/>
      <c r="FJP6" s="68"/>
      <c r="FJQ6" s="68"/>
      <c r="FJR6" s="68"/>
      <c r="FJS6" s="68"/>
      <c r="FJT6" s="68"/>
      <c r="FJU6" s="68"/>
      <c r="FJV6" s="68"/>
      <c r="FJW6" s="68"/>
      <c r="FJX6" s="68"/>
      <c r="FJY6" s="68"/>
      <c r="FJZ6" s="68"/>
      <c r="FKA6" s="68"/>
      <c r="FKB6" s="68"/>
      <c r="FKC6" s="68"/>
      <c r="FKD6" s="68"/>
      <c r="FKE6" s="68"/>
      <c r="FKF6" s="68"/>
      <c r="FKG6" s="68"/>
      <c r="FKH6" s="68"/>
      <c r="FKI6" s="68"/>
      <c r="FKJ6" s="68"/>
      <c r="FKK6" s="68"/>
      <c r="FKL6" s="68"/>
      <c r="FKM6" s="68"/>
      <c r="FKN6" s="68"/>
      <c r="FKO6" s="68"/>
      <c r="FKP6" s="68"/>
      <c r="FKQ6" s="68"/>
      <c r="FKR6" s="68"/>
      <c r="FKS6" s="68"/>
      <c r="FKT6" s="68"/>
      <c r="FKU6" s="68"/>
      <c r="FKV6" s="68"/>
      <c r="FKW6" s="68"/>
      <c r="FKX6" s="68"/>
      <c r="FKY6" s="68"/>
      <c r="FKZ6" s="68"/>
      <c r="FLA6" s="68"/>
      <c r="FLB6" s="68"/>
      <c r="FLC6" s="68"/>
      <c r="FLD6" s="68"/>
      <c r="FLE6" s="68"/>
      <c r="FLF6" s="68"/>
      <c r="FLG6" s="68"/>
      <c r="FLH6" s="68"/>
      <c r="FLI6" s="68"/>
      <c r="FLJ6" s="68"/>
      <c r="FLK6" s="68"/>
      <c r="FLL6" s="68"/>
      <c r="FLM6" s="68"/>
      <c r="FLN6" s="68"/>
      <c r="FLO6" s="68"/>
      <c r="FLP6" s="68"/>
      <c r="FLQ6" s="68"/>
      <c r="FLR6" s="68"/>
      <c r="FLS6" s="68"/>
      <c r="FLT6" s="68"/>
      <c r="FLU6" s="68"/>
      <c r="FLV6" s="68"/>
      <c r="FLW6" s="68"/>
      <c r="FLX6" s="68"/>
      <c r="FLY6" s="68"/>
      <c r="FLZ6" s="68"/>
      <c r="FMA6" s="68"/>
      <c r="FMB6" s="68"/>
      <c r="FMC6" s="68"/>
      <c r="FMD6" s="68"/>
      <c r="FME6" s="68"/>
      <c r="FMF6" s="68"/>
      <c r="FMG6" s="68"/>
      <c r="FMH6" s="68"/>
      <c r="FMI6" s="68"/>
      <c r="FMJ6" s="68"/>
      <c r="FMK6" s="68"/>
      <c r="FML6" s="68"/>
      <c r="FMM6" s="68"/>
      <c r="FMN6" s="68"/>
      <c r="FMO6" s="68"/>
      <c r="FMP6" s="68"/>
      <c r="FMQ6" s="68"/>
      <c r="FMR6" s="68"/>
      <c r="FMS6" s="68"/>
      <c r="FMT6" s="68"/>
      <c r="FMU6" s="68"/>
      <c r="FMV6" s="68"/>
      <c r="FMW6" s="68"/>
      <c r="FMX6" s="68"/>
      <c r="FMY6" s="68"/>
      <c r="FMZ6" s="68"/>
      <c r="FNA6" s="68"/>
      <c r="FNB6" s="68"/>
      <c r="FNC6" s="68"/>
      <c r="FND6" s="68"/>
      <c r="FNE6" s="68"/>
      <c r="FNF6" s="68"/>
      <c r="FNG6" s="68"/>
      <c r="FNH6" s="68"/>
      <c r="FNI6" s="68"/>
      <c r="FNJ6" s="68"/>
      <c r="FNK6" s="68"/>
      <c r="FNL6" s="68"/>
      <c r="FNM6" s="68"/>
      <c r="FNN6" s="68"/>
      <c r="FNO6" s="68"/>
      <c r="FNP6" s="68"/>
      <c r="FNQ6" s="68"/>
      <c r="FNR6" s="68"/>
      <c r="FNS6" s="68"/>
      <c r="FNT6" s="68"/>
      <c r="FNU6" s="68"/>
      <c r="FNV6" s="68"/>
      <c r="FNW6" s="68"/>
      <c r="FNX6" s="68"/>
      <c r="FNY6" s="68"/>
      <c r="FNZ6" s="68"/>
      <c r="FOA6" s="68"/>
      <c r="FOB6" s="68"/>
      <c r="FOC6" s="68"/>
      <c r="FOD6" s="68"/>
      <c r="FOE6" s="68"/>
      <c r="FOF6" s="68"/>
      <c r="FOG6" s="68"/>
      <c r="FOH6" s="68"/>
      <c r="FOI6" s="68"/>
      <c r="FOJ6" s="68"/>
      <c r="FOK6" s="68"/>
      <c r="FOL6" s="68"/>
      <c r="FOM6" s="68"/>
      <c r="FON6" s="68"/>
      <c r="FOO6" s="68"/>
      <c r="FOP6" s="68"/>
      <c r="FOQ6" s="68"/>
      <c r="FOR6" s="68"/>
      <c r="FOS6" s="68"/>
      <c r="FOT6" s="68"/>
      <c r="FOU6" s="68"/>
      <c r="FOV6" s="68"/>
      <c r="FOW6" s="68"/>
      <c r="FOX6" s="68"/>
      <c r="FOY6" s="68"/>
      <c r="FOZ6" s="68"/>
      <c r="FPA6" s="68"/>
      <c r="FPB6" s="68"/>
      <c r="FPC6" s="68"/>
      <c r="FPD6" s="68"/>
      <c r="FPE6" s="68"/>
      <c r="FPF6" s="68"/>
      <c r="FPG6" s="68"/>
      <c r="FPH6" s="68"/>
      <c r="FPI6" s="68"/>
      <c r="FPJ6" s="68"/>
      <c r="FPK6" s="68"/>
      <c r="FPL6" s="68"/>
      <c r="FPM6" s="68"/>
      <c r="FPN6" s="68"/>
      <c r="FPO6" s="68"/>
      <c r="FPP6" s="68"/>
      <c r="FPQ6" s="68"/>
      <c r="FPR6" s="68"/>
      <c r="FPS6" s="68"/>
      <c r="FPT6" s="68"/>
      <c r="FPU6" s="68"/>
      <c r="FPV6" s="68"/>
      <c r="FPW6" s="68"/>
      <c r="FPX6" s="68"/>
      <c r="FPY6" s="68"/>
      <c r="FPZ6" s="68"/>
      <c r="FQA6" s="68"/>
      <c r="FQB6" s="68"/>
      <c r="FQC6" s="68"/>
      <c r="FQD6" s="68"/>
      <c r="FQE6" s="68"/>
      <c r="FQF6" s="68"/>
      <c r="FQG6" s="68"/>
      <c r="FQH6" s="68"/>
      <c r="FQI6" s="68"/>
      <c r="FQJ6" s="68"/>
      <c r="FQK6" s="68"/>
      <c r="FQL6" s="68"/>
      <c r="FQM6" s="68"/>
      <c r="FQN6" s="68"/>
      <c r="FQO6" s="68"/>
      <c r="FQP6" s="68"/>
      <c r="FQQ6" s="68"/>
      <c r="FQR6" s="68"/>
      <c r="FQS6" s="68"/>
      <c r="FQT6" s="68"/>
      <c r="FQU6" s="68"/>
      <c r="FQV6" s="68"/>
      <c r="FQW6" s="68"/>
      <c r="FQX6" s="68"/>
      <c r="FQY6" s="68"/>
      <c r="FQZ6" s="68"/>
      <c r="FRA6" s="68"/>
      <c r="FRB6" s="68"/>
      <c r="FRC6" s="68"/>
      <c r="FRD6" s="68"/>
      <c r="FRE6" s="68"/>
      <c r="FRF6" s="68"/>
      <c r="FRG6" s="68"/>
      <c r="FRH6" s="68"/>
      <c r="FRI6" s="68"/>
      <c r="FRJ6" s="68"/>
      <c r="FRK6" s="68"/>
      <c r="FRL6" s="68"/>
      <c r="FRM6" s="68"/>
      <c r="FRN6" s="68"/>
      <c r="FRO6" s="68"/>
      <c r="FRP6" s="68"/>
      <c r="FRQ6" s="68"/>
      <c r="FRR6" s="68"/>
      <c r="FRS6" s="68"/>
      <c r="FRT6" s="68"/>
      <c r="FRU6" s="68"/>
      <c r="FRV6" s="68"/>
      <c r="FRW6" s="68"/>
      <c r="FRX6" s="68"/>
      <c r="FRY6" s="68"/>
      <c r="FRZ6" s="68"/>
      <c r="FSA6" s="68"/>
      <c r="FSB6" s="68"/>
      <c r="FSC6" s="68"/>
      <c r="FSD6" s="68"/>
      <c r="FSE6" s="68"/>
      <c r="FSF6" s="68"/>
      <c r="FSG6" s="68"/>
      <c r="FSH6" s="68"/>
      <c r="FSI6" s="68"/>
      <c r="FSJ6" s="68"/>
      <c r="FSK6" s="68"/>
      <c r="FSL6" s="68"/>
      <c r="FSM6" s="68"/>
      <c r="FSN6" s="68"/>
      <c r="FSO6" s="68"/>
      <c r="FSP6" s="68"/>
      <c r="FSQ6" s="68"/>
      <c r="FSR6" s="68"/>
      <c r="FSS6" s="68"/>
      <c r="FST6" s="68"/>
      <c r="FSU6" s="68"/>
      <c r="FSV6" s="68"/>
      <c r="FSW6" s="68"/>
      <c r="FSX6" s="68"/>
      <c r="FSY6" s="68"/>
      <c r="FSZ6" s="68"/>
      <c r="FTA6" s="68"/>
      <c r="FTB6" s="68"/>
      <c r="FTC6" s="68"/>
      <c r="FTD6" s="68"/>
      <c r="FTE6" s="68"/>
      <c r="FTF6" s="68"/>
      <c r="FTG6" s="68"/>
      <c r="FTH6" s="68"/>
      <c r="FTI6" s="68"/>
      <c r="FTJ6" s="68"/>
      <c r="FTK6" s="68"/>
      <c r="FTL6" s="68"/>
      <c r="FTM6" s="68"/>
      <c r="FTN6" s="68"/>
      <c r="FTO6" s="68"/>
      <c r="FTP6" s="68"/>
      <c r="FTQ6" s="68"/>
      <c r="FTR6" s="68"/>
      <c r="FTS6" s="68"/>
      <c r="FTT6" s="68"/>
      <c r="FTU6" s="68"/>
      <c r="FTV6" s="68"/>
      <c r="FTW6" s="68"/>
      <c r="FTX6" s="68"/>
      <c r="FTY6" s="68"/>
      <c r="FTZ6" s="68"/>
      <c r="FUA6" s="68"/>
      <c r="FUB6" s="68"/>
      <c r="FUC6" s="68"/>
      <c r="FUD6" s="68"/>
      <c r="FUE6" s="68"/>
      <c r="FUF6" s="68"/>
      <c r="FUG6" s="68"/>
      <c r="FUH6" s="68"/>
      <c r="FUI6" s="68"/>
      <c r="FUJ6" s="68"/>
      <c r="FUK6" s="68"/>
      <c r="FUL6" s="68"/>
      <c r="FUM6" s="68"/>
      <c r="FUN6" s="68"/>
      <c r="FUO6" s="68"/>
      <c r="FUP6" s="68"/>
      <c r="FUQ6" s="68"/>
      <c r="FUR6" s="68"/>
      <c r="FUS6" s="68"/>
      <c r="FUT6" s="68"/>
      <c r="FUU6" s="68"/>
      <c r="FUV6" s="68"/>
      <c r="FUW6" s="68"/>
      <c r="FUX6" s="68"/>
      <c r="FUY6" s="68"/>
      <c r="FUZ6" s="68"/>
      <c r="FVA6" s="68"/>
      <c r="FVB6" s="68"/>
      <c r="FVC6" s="68"/>
      <c r="FVD6" s="68"/>
      <c r="FVE6" s="68"/>
      <c r="FVF6" s="68"/>
      <c r="FVG6" s="68"/>
      <c r="FVH6" s="68"/>
      <c r="FVI6" s="68"/>
      <c r="FVJ6" s="68"/>
      <c r="FVK6" s="68"/>
      <c r="FVL6" s="68"/>
      <c r="FVM6" s="68"/>
      <c r="FVN6" s="68"/>
      <c r="FVO6" s="68"/>
      <c r="FVP6" s="68"/>
      <c r="FVQ6" s="68"/>
      <c r="FVR6" s="68"/>
      <c r="FVS6" s="68"/>
      <c r="FVT6" s="68"/>
      <c r="FVU6" s="68"/>
      <c r="FVV6" s="68"/>
      <c r="FVW6" s="68"/>
      <c r="FVX6" s="68"/>
      <c r="FVY6" s="68"/>
      <c r="FVZ6" s="68"/>
      <c r="FWA6" s="68"/>
      <c r="FWB6" s="68"/>
      <c r="FWC6" s="68"/>
      <c r="FWD6" s="68"/>
      <c r="FWE6" s="68"/>
      <c r="FWF6" s="68"/>
      <c r="FWG6" s="68"/>
      <c r="FWH6" s="68"/>
      <c r="FWI6" s="68"/>
      <c r="FWJ6" s="68"/>
      <c r="FWK6" s="68"/>
      <c r="FWL6" s="68"/>
      <c r="FWM6" s="68"/>
      <c r="FWN6" s="68"/>
      <c r="FWO6" s="68"/>
      <c r="FWP6" s="68"/>
      <c r="FWQ6" s="68"/>
      <c r="FWR6" s="68"/>
      <c r="FWS6" s="68"/>
      <c r="FWT6" s="68"/>
      <c r="FWU6" s="68"/>
      <c r="FWV6" s="68"/>
      <c r="FWW6" s="68"/>
      <c r="FWX6" s="68"/>
      <c r="FWY6" s="68"/>
      <c r="FWZ6" s="68"/>
      <c r="FXA6" s="68"/>
      <c r="FXB6" s="68"/>
      <c r="FXC6" s="68"/>
      <c r="FXD6" s="68"/>
      <c r="FXE6" s="68"/>
      <c r="FXF6" s="68"/>
      <c r="FXG6" s="68"/>
      <c r="FXH6" s="68"/>
      <c r="FXI6" s="68"/>
      <c r="FXJ6" s="68"/>
      <c r="FXK6" s="68"/>
      <c r="FXL6" s="68"/>
      <c r="FXM6" s="68"/>
      <c r="FXN6" s="68"/>
      <c r="FXO6" s="68"/>
      <c r="FXP6" s="68"/>
      <c r="FXQ6" s="68"/>
      <c r="FXR6" s="68"/>
      <c r="FXS6" s="68"/>
      <c r="FXT6" s="68"/>
      <c r="FXU6" s="68"/>
      <c r="FXV6" s="68"/>
      <c r="FXW6" s="68"/>
      <c r="FXX6" s="68"/>
      <c r="FXY6" s="68"/>
      <c r="FXZ6" s="68"/>
      <c r="FYA6" s="68"/>
      <c r="FYB6" s="68"/>
      <c r="FYC6" s="68"/>
      <c r="FYD6" s="68"/>
      <c r="FYE6" s="68"/>
      <c r="FYF6" s="68"/>
      <c r="FYG6" s="68"/>
      <c r="FYH6" s="68"/>
      <c r="FYI6" s="68"/>
      <c r="FYJ6" s="68"/>
      <c r="FYK6" s="68"/>
      <c r="FYL6" s="68"/>
      <c r="FYM6" s="68"/>
      <c r="FYN6" s="68"/>
      <c r="FYO6" s="68"/>
      <c r="FYP6" s="68"/>
      <c r="FYQ6" s="68"/>
      <c r="FYR6" s="68"/>
      <c r="FYS6" s="68"/>
      <c r="FYT6" s="68"/>
      <c r="FYU6" s="68"/>
      <c r="FYV6" s="68"/>
      <c r="FYW6" s="68"/>
      <c r="FYX6" s="68"/>
      <c r="FYY6" s="68"/>
      <c r="FYZ6" s="68"/>
      <c r="FZA6" s="68"/>
      <c r="FZB6" s="68"/>
      <c r="FZC6" s="68"/>
      <c r="FZD6" s="68"/>
      <c r="FZE6" s="68"/>
      <c r="FZF6" s="68"/>
      <c r="FZG6" s="68"/>
      <c r="FZH6" s="68"/>
      <c r="FZI6" s="68"/>
      <c r="FZJ6" s="68"/>
      <c r="FZK6" s="68"/>
      <c r="FZL6" s="68"/>
      <c r="FZM6" s="68"/>
      <c r="FZN6" s="68"/>
      <c r="FZO6" s="68"/>
      <c r="FZP6" s="68"/>
      <c r="FZQ6" s="68"/>
      <c r="FZR6" s="68"/>
      <c r="FZS6" s="68"/>
      <c r="FZT6" s="68"/>
      <c r="FZU6" s="68"/>
      <c r="FZV6" s="68"/>
      <c r="FZW6" s="68"/>
      <c r="FZX6" s="68"/>
      <c r="FZY6" s="68"/>
      <c r="FZZ6" s="68"/>
      <c r="GAA6" s="68"/>
      <c r="GAB6" s="68"/>
      <c r="GAC6" s="68"/>
      <c r="GAD6" s="68"/>
      <c r="GAE6" s="68"/>
      <c r="GAF6" s="68"/>
      <c r="GAG6" s="68"/>
      <c r="GAH6" s="68"/>
      <c r="GAI6" s="68"/>
      <c r="GAJ6" s="68"/>
      <c r="GAK6" s="68"/>
      <c r="GAL6" s="68"/>
      <c r="GAM6" s="68"/>
      <c r="GAN6" s="68"/>
      <c r="GAO6" s="68"/>
      <c r="GAP6" s="68"/>
      <c r="GAQ6" s="68"/>
      <c r="GAR6" s="68"/>
      <c r="GAS6" s="68"/>
      <c r="GAT6" s="68"/>
      <c r="GAU6" s="68"/>
      <c r="GAV6" s="68"/>
      <c r="GAW6" s="68"/>
      <c r="GAX6" s="68"/>
      <c r="GAY6" s="68"/>
      <c r="GAZ6" s="68"/>
      <c r="GBA6" s="68"/>
      <c r="GBB6" s="68"/>
      <c r="GBC6" s="68"/>
      <c r="GBD6" s="68"/>
      <c r="GBE6" s="68"/>
      <c r="GBF6" s="68"/>
      <c r="GBG6" s="68"/>
      <c r="GBH6" s="68"/>
      <c r="GBI6" s="68"/>
      <c r="GBJ6" s="68"/>
      <c r="GBK6" s="68"/>
      <c r="GBL6" s="68"/>
      <c r="GBM6" s="68"/>
      <c r="GBN6" s="68"/>
      <c r="GBO6" s="68"/>
      <c r="GBP6" s="68"/>
      <c r="GBQ6" s="68"/>
      <c r="GBR6" s="68"/>
      <c r="GBS6" s="68"/>
      <c r="GBT6" s="68"/>
      <c r="GBU6" s="68"/>
      <c r="GBV6" s="68"/>
      <c r="GBW6" s="68"/>
      <c r="GBX6" s="68"/>
      <c r="GBY6" s="68"/>
      <c r="GBZ6" s="68"/>
      <c r="GCA6" s="68"/>
      <c r="GCB6" s="68"/>
      <c r="GCC6" s="68"/>
      <c r="GCD6" s="68"/>
      <c r="GCE6" s="68"/>
      <c r="GCF6" s="68"/>
      <c r="GCG6" s="68"/>
      <c r="GCH6" s="68"/>
      <c r="GCI6" s="68"/>
      <c r="GCJ6" s="68"/>
      <c r="GCK6" s="68"/>
      <c r="GCL6" s="68"/>
      <c r="GCM6" s="68"/>
      <c r="GCN6" s="68"/>
      <c r="GCO6" s="68"/>
      <c r="GCP6" s="68"/>
      <c r="GCQ6" s="68"/>
      <c r="GCR6" s="68"/>
      <c r="GCS6" s="68"/>
      <c r="GCT6" s="68"/>
      <c r="GCU6" s="68"/>
      <c r="GCV6" s="68"/>
      <c r="GCW6" s="68"/>
      <c r="GCX6" s="68"/>
      <c r="GCY6" s="68"/>
      <c r="GCZ6" s="68"/>
      <c r="GDA6" s="68"/>
      <c r="GDB6" s="68"/>
      <c r="GDC6" s="68"/>
      <c r="GDD6" s="68"/>
      <c r="GDE6" s="68"/>
      <c r="GDF6" s="68"/>
      <c r="GDG6" s="68"/>
      <c r="GDH6" s="68"/>
      <c r="GDI6" s="68"/>
      <c r="GDJ6" s="68"/>
      <c r="GDK6" s="68"/>
      <c r="GDL6" s="68"/>
      <c r="GDM6" s="68"/>
      <c r="GDN6" s="68"/>
      <c r="GDO6" s="68"/>
      <c r="GDP6" s="68"/>
      <c r="GDQ6" s="68"/>
      <c r="GDR6" s="68"/>
      <c r="GDS6" s="68"/>
      <c r="GDT6" s="68"/>
      <c r="GDU6" s="68"/>
      <c r="GDV6" s="68"/>
      <c r="GDW6" s="68"/>
      <c r="GDX6" s="68"/>
      <c r="GDY6" s="68"/>
      <c r="GDZ6" s="68"/>
      <c r="GEA6" s="68"/>
      <c r="GEB6" s="68"/>
      <c r="GEC6" s="68"/>
      <c r="GED6" s="68"/>
      <c r="GEE6" s="68"/>
      <c r="GEF6" s="68"/>
      <c r="GEG6" s="68"/>
      <c r="GEH6" s="68"/>
      <c r="GEI6" s="68"/>
      <c r="GEJ6" s="68"/>
      <c r="GEK6" s="68"/>
      <c r="GEL6" s="68"/>
      <c r="GEM6" s="68"/>
      <c r="GEN6" s="68"/>
      <c r="GEO6" s="68"/>
      <c r="GEP6" s="68"/>
      <c r="GEQ6" s="68"/>
      <c r="GER6" s="68"/>
      <c r="GES6" s="68"/>
      <c r="GET6" s="68"/>
      <c r="GEU6" s="68"/>
      <c r="GEV6" s="68"/>
      <c r="GEW6" s="68"/>
      <c r="GEX6" s="68"/>
      <c r="GEY6" s="68"/>
      <c r="GEZ6" s="68"/>
      <c r="GFA6" s="68"/>
      <c r="GFB6" s="68"/>
      <c r="GFC6" s="68"/>
      <c r="GFD6" s="68"/>
      <c r="GFE6" s="68"/>
      <c r="GFF6" s="68"/>
      <c r="GFG6" s="68"/>
      <c r="GFH6" s="68"/>
      <c r="GFI6" s="68"/>
      <c r="GFJ6" s="68"/>
      <c r="GFK6" s="68"/>
      <c r="GFL6" s="68"/>
      <c r="GFM6" s="68"/>
      <c r="GFN6" s="68"/>
      <c r="GFO6" s="68"/>
      <c r="GFP6" s="68"/>
      <c r="GFQ6" s="68"/>
      <c r="GFR6" s="68"/>
      <c r="GFS6" s="68"/>
      <c r="GFT6" s="68"/>
      <c r="GFU6" s="68"/>
      <c r="GFV6" s="68"/>
      <c r="GFW6" s="68"/>
      <c r="GFX6" s="68"/>
      <c r="GFY6" s="68"/>
      <c r="GFZ6" s="68"/>
      <c r="GGA6" s="68"/>
      <c r="GGB6" s="68"/>
      <c r="GGC6" s="68"/>
      <c r="GGD6" s="68"/>
      <c r="GGE6" s="68"/>
      <c r="GGF6" s="68"/>
      <c r="GGG6" s="68"/>
      <c r="GGH6" s="68"/>
      <c r="GGI6" s="68"/>
      <c r="GGJ6" s="68"/>
      <c r="GGK6" s="68"/>
      <c r="GGL6" s="68"/>
      <c r="GGM6" s="68"/>
      <c r="GGN6" s="68"/>
      <c r="GGO6" s="68"/>
      <c r="GGP6" s="68"/>
      <c r="GGQ6" s="68"/>
      <c r="GGR6" s="68"/>
      <c r="GGS6" s="68"/>
      <c r="GGT6" s="68"/>
      <c r="GGU6" s="68"/>
      <c r="GGV6" s="68"/>
      <c r="GGW6" s="68"/>
      <c r="GGX6" s="68"/>
      <c r="GGY6" s="68"/>
      <c r="GGZ6" s="68"/>
      <c r="GHA6" s="68"/>
      <c r="GHB6" s="68"/>
      <c r="GHC6" s="68"/>
      <c r="GHD6" s="68"/>
      <c r="GHE6" s="68"/>
      <c r="GHF6" s="68"/>
      <c r="GHG6" s="68"/>
      <c r="GHH6" s="68"/>
      <c r="GHI6" s="68"/>
      <c r="GHJ6" s="68"/>
      <c r="GHK6" s="68"/>
      <c r="GHL6" s="68"/>
      <c r="GHM6" s="68"/>
      <c r="GHN6" s="68"/>
      <c r="GHO6" s="68"/>
      <c r="GHP6" s="68"/>
      <c r="GHQ6" s="68"/>
      <c r="GHR6" s="68"/>
      <c r="GHS6" s="68"/>
      <c r="GHT6" s="68"/>
      <c r="GHU6" s="68"/>
      <c r="GHV6" s="68"/>
      <c r="GHW6" s="68"/>
      <c r="GHX6" s="68"/>
      <c r="GHY6" s="68"/>
      <c r="GHZ6" s="68"/>
      <c r="GIA6" s="68"/>
      <c r="GIB6" s="68"/>
      <c r="GIC6" s="68"/>
      <c r="GID6" s="68"/>
      <c r="GIE6" s="68"/>
      <c r="GIF6" s="68"/>
      <c r="GIG6" s="68"/>
      <c r="GIH6" s="68"/>
      <c r="GII6" s="68"/>
      <c r="GIJ6" s="68"/>
      <c r="GIK6" s="68"/>
      <c r="GIL6" s="68"/>
      <c r="GIM6" s="68"/>
      <c r="GIN6" s="68"/>
      <c r="GIO6" s="68"/>
      <c r="GIP6" s="68"/>
      <c r="GIQ6" s="68"/>
      <c r="GIR6" s="68"/>
      <c r="GIS6" s="68"/>
      <c r="GIT6" s="68"/>
      <c r="GIU6" s="68"/>
      <c r="GIV6" s="68"/>
      <c r="GIW6" s="68"/>
      <c r="GIX6" s="68"/>
      <c r="GIY6" s="68"/>
      <c r="GIZ6" s="68"/>
      <c r="GJA6" s="68"/>
      <c r="GJB6" s="68"/>
      <c r="GJC6" s="68"/>
      <c r="GJD6" s="68"/>
      <c r="GJE6" s="68"/>
      <c r="GJF6" s="68"/>
      <c r="GJG6" s="68"/>
      <c r="GJH6" s="68"/>
      <c r="GJI6" s="68"/>
      <c r="GJJ6" s="68"/>
      <c r="GJK6" s="68"/>
      <c r="GJL6" s="68"/>
      <c r="GJM6" s="68"/>
      <c r="GJN6" s="68"/>
      <c r="GJO6" s="68"/>
      <c r="GJP6" s="68"/>
      <c r="GJQ6" s="68"/>
      <c r="GJR6" s="68"/>
      <c r="GJS6" s="68"/>
      <c r="GJT6" s="68"/>
      <c r="GJU6" s="68"/>
      <c r="GJV6" s="68"/>
      <c r="GJW6" s="68"/>
      <c r="GJX6" s="68"/>
      <c r="GJY6" s="68"/>
      <c r="GJZ6" s="68"/>
      <c r="GKA6" s="68"/>
      <c r="GKB6" s="68"/>
      <c r="GKC6" s="68"/>
      <c r="GKD6" s="68"/>
      <c r="GKE6" s="68"/>
      <c r="GKF6" s="68"/>
      <c r="GKG6" s="68"/>
      <c r="GKH6" s="68"/>
      <c r="GKI6" s="68"/>
      <c r="GKJ6" s="68"/>
      <c r="GKK6" s="68"/>
      <c r="GKL6" s="68"/>
      <c r="GKM6" s="68"/>
      <c r="GKN6" s="68"/>
      <c r="GKO6" s="68"/>
      <c r="GKP6" s="68"/>
      <c r="GKQ6" s="68"/>
      <c r="GKR6" s="68"/>
      <c r="GKS6" s="68"/>
      <c r="GKT6" s="68"/>
      <c r="GKU6" s="68"/>
      <c r="GKV6" s="68"/>
      <c r="GKW6" s="68"/>
      <c r="GKX6" s="68"/>
      <c r="GKY6" s="68"/>
      <c r="GKZ6" s="68"/>
      <c r="GLA6" s="68"/>
      <c r="GLB6" s="68"/>
      <c r="GLC6" s="68"/>
      <c r="GLD6" s="68"/>
      <c r="GLE6" s="68"/>
      <c r="GLF6" s="68"/>
      <c r="GLG6" s="68"/>
      <c r="GLH6" s="68"/>
      <c r="GLI6" s="68"/>
      <c r="GLJ6" s="68"/>
      <c r="GLK6" s="68"/>
      <c r="GLL6" s="68"/>
      <c r="GLM6" s="68"/>
      <c r="GLN6" s="68"/>
      <c r="GLO6" s="68"/>
      <c r="GLP6" s="68"/>
      <c r="GLQ6" s="68"/>
      <c r="GLR6" s="68"/>
      <c r="GLS6" s="68"/>
      <c r="GLT6" s="68"/>
      <c r="GLU6" s="68"/>
      <c r="GLV6" s="68"/>
      <c r="GLW6" s="68"/>
      <c r="GLX6" s="68"/>
      <c r="GLY6" s="68"/>
      <c r="GLZ6" s="68"/>
      <c r="GMA6" s="68"/>
      <c r="GMB6" s="68"/>
      <c r="GMC6" s="68"/>
      <c r="GMD6" s="68"/>
      <c r="GME6" s="68"/>
      <c r="GMF6" s="68"/>
      <c r="GMG6" s="68"/>
      <c r="GMH6" s="68"/>
      <c r="GMI6" s="68"/>
      <c r="GMJ6" s="68"/>
      <c r="GMK6" s="68"/>
      <c r="GML6" s="68"/>
      <c r="GMM6" s="68"/>
      <c r="GMN6" s="68"/>
      <c r="GMO6" s="68"/>
      <c r="GMP6" s="68"/>
      <c r="GMQ6" s="68"/>
      <c r="GMR6" s="68"/>
      <c r="GMS6" s="68"/>
      <c r="GMT6" s="68"/>
      <c r="GMU6" s="68"/>
      <c r="GMV6" s="68"/>
      <c r="GMW6" s="68"/>
      <c r="GMX6" s="68"/>
      <c r="GMY6" s="68"/>
      <c r="GMZ6" s="68"/>
      <c r="GNA6" s="68"/>
      <c r="GNB6" s="68"/>
      <c r="GNC6" s="68"/>
      <c r="GND6" s="68"/>
      <c r="GNE6" s="68"/>
      <c r="GNF6" s="68"/>
      <c r="GNG6" s="68"/>
      <c r="GNH6" s="68"/>
      <c r="GNI6" s="68"/>
      <c r="GNJ6" s="68"/>
      <c r="GNK6" s="68"/>
      <c r="GNL6" s="68"/>
      <c r="GNM6" s="68"/>
      <c r="GNN6" s="68"/>
      <c r="GNO6" s="68"/>
      <c r="GNP6" s="68"/>
      <c r="GNQ6" s="68"/>
      <c r="GNR6" s="68"/>
      <c r="GNS6" s="68"/>
      <c r="GNT6" s="68"/>
      <c r="GNU6" s="68"/>
      <c r="GNV6" s="68"/>
      <c r="GNW6" s="68"/>
      <c r="GNX6" s="68"/>
      <c r="GNY6" s="68"/>
      <c r="GNZ6" s="68"/>
      <c r="GOA6" s="68"/>
      <c r="GOB6" s="68"/>
      <c r="GOC6" s="68"/>
      <c r="GOD6" s="68"/>
      <c r="GOE6" s="68"/>
      <c r="GOF6" s="68"/>
      <c r="GOG6" s="68"/>
      <c r="GOH6" s="68"/>
      <c r="GOI6" s="68"/>
      <c r="GOJ6" s="68"/>
      <c r="GOK6" s="68"/>
      <c r="GOL6" s="68"/>
      <c r="GOM6" s="68"/>
      <c r="GON6" s="68"/>
      <c r="GOO6" s="68"/>
      <c r="GOP6" s="68"/>
      <c r="GOQ6" s="68"/>
      <c r="GOR6" s="68"/>
      <c r="GOS6" s="68"/>
      <c r="GOT6" s="68"/>
      <c r="GOU6" s="68"/>
      <c r="GOV6" s="68"/>
      <c r="GOW6" s="68"/>
      <c r="GOX6" s="68"/>
      <c r="GOY6" s="68"/>
      <c r="GOZ6" s="68"/>
      <c r="GPA6" s="68"/>
      <c r="GPB6" s="68"/>
      <c r="GPC6" s="68"/>
      <c r="GPD6" s="68"/>
      <c r="GPE6" s="68"/>
      <c r="GPF6" s="68"/>
      <c r="GPG6" s="68"/>
      <c r="GPH6" s="68"/>
      <c r="GPI6" s="68"/>
      <c r="GPJ6" s="68"/>
      <c r="GPK6" s="68"/>
      <c r="GPL6" s="68"/>
      <c r="GPM6" s="68"/>
      <c r="GPN6" s="68"/>
      <c r="GPO6" s="68"/>
      <c r="GPP6" s="68"/>
      <c r="GPQ6" s="68"/>
      <c r="GPR6" s="68"/>
      <c r="GPS6" s="68"/>
      <c r="GPT6" s="68"/>
      <c r="GPU6" s="68"/>
      <c r="GPV6" s="68"/>
      <c r="GPW6" s="68"/>
      <c r="GPX6" s="68"/>
      <c r="GPY6" s="68"/>
      <c r="GPZ6" s="68"/>
      <c r="GQA6" s="68"/>
      <c r="GQB6" s="68"/>
      <c r="GQC6" s="68"/>
      <c r="GQD6" s="68"/>
      <c r="GQE6" s="68"/>
      <c r="GQF6" s="68"/>
      <c r="GQG6" s="68"/>
      <c r="GQH6" s="68"/>
      <c r="GQI6" s="68"/>
      <c r="GQJ6" s="68"/>
      <c r="GQK6" s="68"/>
      <c r="GQL6" s="68"/>
      <c r="GQM6" s="68"/>
      <c r="GQN6" s="68"/>
      <c r="GQO6" s="68"/>
      <c r="GQP6" s="68"/>
      <c r="GQQ6" s="68"/>
      <c r="GQR6" s="68"/>
      <c r="GQS6" s="68"/>
      <c r="GQT6" s="68"/>
      <c r="GQU6" s="68"/>
      <c r="GQV6" s="68"/>
      <c r="GQW6" s="68"/>
      <c r="GQX6" s="68"/>
      <c r="GQY6" s="68"/>
      <c r="GQZ6" s="68"/>
      <c r="GRA6" s="68"/>
      <c r="GRB6" s="68"/>
      <c r="GRC6" s="68"/>
      <c r="GRD6" s="68"/>
      <c r="GRE6" s="68"/>
      <c r="GRF6" s="68"/>
      <c r="GRG6" s="68"/>
      <c r="GRH6" s="68"/>
      <c r="GRI6" s="68"/>
      <c r="GRJ6" s="68"/>
      <c r="GRK6" s="68"/>
      <c r="GRL6" s="68"/>
      <c r="GRM6" s="68"/>
      <c r="GRN6" s="68"/>
      <c r="GRO6" s="68"/>
      <c r="GRP6" s="68"/>
      <c r="GRQ6" s="68"/>
      <c r="GRR6" s="68"/>
      <c r="GRS6" s="68"/>
      <c r="GRT6" s="68"/>
      <c r="GRU6" s="68"/>
      <c r="GRV6" s="68"/>
      <c r="GRW6" s="68"/>
      <c r="GRX6" s="68"/>
      <c r="GRY6" s="68"/>
      <c r="GRZ6" s="68"/>
      <c r="GSA6" s="68"/>
      <c r="GSB6" s="68"/>
      <c r="GSC6" s="68"/>
      <c r="GSD6" s="68"/>
      <c r="GSE6" s="68"/>
      <c r="GSF6" s="68"/>
      <c r="GSG6" s="68"/>
      <c r="GSH6" s="68"/>
      <c r="GSI6" s="68"/>
      <c r="GSJ6" s="68"/>
      <c r="GSK6" s="68"/>
      <c r="GSL6" s="68"/>
      <c r="GSM6" s="68"/>
      <c r="GSN6" s="68"/>
      <c r="GSO6" s="68"/>
      <c r="GSP6" s="68"/>
      <c r="GSQ6" s="68"/>
      <c r="GSR6" s="68"/>
      <c r="GSS6" s="68"/>
      <c r="GST6" s="68"/>
      <c r="GSU6" s="68"/>
      <c r="GSV6" s="68"/>
      <c r="GSW6" s="68"/>
      <c r="GSX6" s="68"/>
      <c r="GSY6" s="68"/>
      <c r="GSZ6" s="68"/>
      <c r="GTA6" s="68"/>
      <c r="GTB6" s="68"/>
      <c r="GTC6" s="68"/>
      <c r="GTD6" s="68"/>
      <c r="GTE6" s="68"/>
      <c r="GTF6" s="68"/>
      <c r="GTG6" s="68"/>
      <c r="GTH6" s="68"/>
      <c r="GTI6" s="68"/>
      <c r="GTJ6" s="68"/>
      <c r="GTK6" s="68"/>
      <c r="GTL6" s="68"/>
      <c r="GTM6" s="68"/>
      <c r="GTN6" s="68"/>
      <c r="GTO6" s="68"/>
      <c r="GTP6" s="68"/>
      <c r="GTQ6" s="68"/>
      <c r="GTR6" s="68"/>
      <c r="GTS6" s="68"/>
      <c r="GTT6" s="68"/>
      <c r="GTU6" s="68"/>
      <c r="GTV6" s="68"/>
      <c r="GTW6" s="68"/>
      <c r="GTX6" s="68"/>
      <c r="GTY6" s="68"/>
      <c r="GTZ6" s="68"/>
      <c r="GUA6" s="68"/>
      <c r="GUB6" s="68"/>
      <c r="GUC6" s="68"/>
      <c r="GUD6" s="68"/>
      <c r="GUE6" s="68"/>
      <c r="GUF6" s="68"/>
      <c r="GUG6" s="68"/>
      <c r="GUH6" s="68"/>
      <c r="GUI6" s="68"/>
      <c r="GUJ6" s="68"/>
      <c r="GUK6" s="68"/>
      <c r="GUL6" s="68"/>
      <c r="GUM6" s="68"/>
      <c r="GUN6" s="68"/>
      <c r="GUO6" s="68"/>
      <c r="GUP6" s="68"/>
      <c r="GUQ6" s="68"/>
      <c r="GUR6" s="68"/>
      <c r="GUS6" s="68"/>
      <c r="GUT6" s="68"/>
      <c r="GUU6" s="68"/>
      <c r="GUV6" s="68"/>
      <c r="GUW6" s="68"/>
      <c r="GUX6" s="68"/>
      <c r="GUY6" s="68"/>
      <c r="GUZ6" s="68"/>
      <c r="GVA6" s="68"/>
      <c r="GVB6" s="68"/>
      <c r="GVC6" s="68"/>
      <c r="GVD6" s="68"/>
      <c r="GVE6" s="68"/>
      <c r="GVF6" s="68"/>
      <c r="GVG6" s="68"/>
      <c r="GVH6" s="68"/>
      <c r="GVI6" s="68"/>
      <c r="GVJ6" s="68"/>
      <c r="GVK6" s="68"/>
      <c r="GVL6" s="68"/>
      <c r="GVM6" s="68"/>
      <c r="GVN6" s="68"/>
      <c r="GVO6" s="68"/>
      <c r="GVP6" s="68"/>
      <c r="GVQ6" s="68"/>
      <c r="GVR6" s="68"/>
      <c r="GVS6" s="68"/>
      <c r="GVT6" s="68"/>
      <c r="GVU6" s="68"/>
      <c r="GVV6" s="68"/>
      <c r="GVW6" s="68"/>
      <c r="GVX6" s="68"/>
      <c r="GVY6" s="68"/>
      <c r="GVZ6" s="68"/>
      <c r="GWA6" s="68"/>
      <c r="GWB6" s="68"/>
      <c r="GWC6" s="68"/>
      <c r="GWD6" s="68"/>
      <c r="GWE6" s="68"/>
      <c r="GWF6" s="68"/>
      <c r="GWG6" s="68"/>
      <c r="GWH6" s="68"/>
      <c r="GWI6" s="68"/>
      <c r="GWJ6" s="68"/>
      <c r="GWK6" s="68"/>
      <c r="GWL6" s="68"/>
      <c r="GWM6" s="68"/>
      <c r="GWN6" s="68"/>
      <c r="GWO6" s="68"/>
      <c r="GWP6" s="68"/>
      <c r="GWQ6" s="68"/>
      <c r="GWR6" s="68"/>
      <c r="GWS6" s="68"/>
      <c r="GWT6" s="68"/>
      <c r="GWU6" s="68"/>
      <c r="GWV6" s="68"/>
      <c r="GWW6" s="68"/>
      <c r="GWX6" s="68"/>
      <c r="GWY6" s="68"/>
      <c r="GWZ6" s="68"/>
      <c r="GXA6" s="68"/>
      <c r="GXB6" s="68"/>
      <c r="GXC6" s="68"/>
      <c r="GXD6" s="68"/>
      <c r="GXE6" s="68"/>
      <c r="GXF6" s="68"/>
      <c r="GXG6" s="68"/>
      <c r="GXH6" s="68"/>
      <c r="GXI6" s="68"/>
      <c r="GXJ6" s="68"/>
      <c r="GXK6" s="68"/>
      <c r="GXL6" s="68"/>
      <c r="GXM6" s="68"/>
      <c r="GXN6" s="68"/>
      <c r="GXO6" s="68"/>
      <c r="GXP6" s="68"/>
      <c r="GXQ6" s="68"/>
      <c r="GXR6" s="68"/>
      <c r="GXS6" s="68"/>
      <c r="GXT6" s="68"/>
      <c r="GXU6" s="68"/>
      <c r="GXV6" s="68"/>
      <c r="GXW6" s="68"/>
      <c r="GXX6" s="68"/>
      <c r="GXY6" s="68"/>
      <c r="GXZ6" s="68"/>
      <c r="GYA6" s="68"/>
      <c r="GYB6" s="68"/>
      <c r="GYC6" s="68"/>
      <c r="GYD6" s="68"/>
      <c r="GYE6" s="68"/>
      <c r="GYF6" s="68"/>
      <c r="GYG6" s="68"/>
      <c r="GYH6" s="68"/>
      <c r="GYI6" s="68"/>
      <c r="GYJ6" s="68"/>
      <c r="GYK6" s="68"/>
      <c r="GYL6" s="68"/>
      <c r="GYM6" s="68"/>
      <c r="GYN6" s="68"/>
      <c r="GYO6" s="68"/>
      <c r="GYP6" s="68"/>
      <c r="GYQ6" s="68"/>
      <c r="GYR6" s="68"/>
      <c r="GYS6" s="68"/>
      <c r="GYT6" s="68"/>
      <c r="GYU6" s="68"/>
      <c r="GYV6" s="68"/>
      <c r="GYW6" s="68"/>
      <c r="GYX6" s="68"/>
      <c r="GYY6" s="68"/>
      <c r="GYZ6" s="68"/>
      <c r="GZA6" s="68"/>
      <c r="GZB6" s="68"/>
      <c r="GZC6" s="68"/>
      <c r="GZD6" s="68"/>
      <c r="GZE6" s="68"/>
      <c r="GZF6" s="68"/>
      <c r="GZG6" s="68"/>
      <c r="GZH6" s="68"/>
      <c r="GZI6" s="68"/>
      <c r="GZJ6" s="68"/>
      <c r="GZK6" s="68"/>
      <c r="GZL6" s="68"/>
      <c r="GZM6" s="68"/>
      <c r="GZN6" s="68"/>
      <c r="GZO6" s="68"/>
      <c r="GZP6" s="68"/>
      <c r="GZQ6" s="68"/>
      <c r="GZR6" s="68"/>
      <c r="GZS6" s="68"/>
      <c r="GZT6" s="68"/>
      <c r="GZU6" s="68"/>
      <c r="GZV6" s="68"/>
      <c r="GZW6" s="68"/>
      <c r="GZX6" s="68"/>
      <c r="GZY6" s="68"/>
      <c r="GZZ6" s="68"/>
      <c r="HAA6" s="68"/>
      <c r="HAB6" s="68"/>
      <c r="HAC6" s="68"/>
      <c r="HAD6" s="68"/>
      <c r="HAE6" s="68"/>
      <c r="HAF6" s="68"/>
      <c r="HAG6" s="68"/>
      <c r="HAH6" s="68"/>
      <c r="HAI6" s="68"/>
      <c r="HAJ6" s="68"/>
      <c r="HAK6" s="68"/>
      <c r="HAL6" s="68"/>
      <c r="HAM6" s="68"/>
      <c r="HAN6" s="68"/>
      <c r="HAO6" s="68"/>
      <c r="HAP6" s="68"/>
      <c r="HAQ6" s="68"/>
      <c r="HAR6" s="68"/>
      <c r="HAS6" s="68"/>
      <c r="HAT6" s="68"/>
      <c r="HAU6" s="68"/>
      <c r="HAV6" s="68"/>
      <c r="HAW6" s="68"/>
      <c r="HAX6" s="68"/>
      <c r="HAY6" s="68"/>
      <c r="HAZ6" s="68"/>
      <c r="HBA6" s="68"/>
      <c r="HBB6" s="68"/>
      <c r="HBC6" s="68"/>
      <c r="HBD6" s="68"/>
      <c r="HBE6" s="68"/>
      <c r="HBF6" s="68"/>
      <c r="HBG6" s="68"/>
      <c r="HBH6" s="68"/>
      <c r="HBI6" s="68"/>
      <c r="HBJ6" s="68"/>
      <c r="HBK6" s="68"/>
      <c r="HBL6" s="68"/>
      <c r="HBM6" s="68"/>
      <c r="HBN6" s="68"/>
      <c r="HBO6" s="68"/>
      <c r="HBP6" s="68"/>
      <c r="HBQ6" s="68"/>
      <c r="HBR6" s="68"/>
      <c r="HBS6" s="68"/>
      <c r="HBT6" s="68"/>
      <c r="HBU6" s="68"/>
      <c r="HBV6" s="68"/>
      <c r="HBW6" s="68"/>
      <c r="HBX6" s="68"/>
      <c r="HBY6" s="68"/>
      <c r="HBZ6" s="68"/>
      <c r="HCA6" s="68"/>
      <c r="HCB6" s="68"/>
      <c r="HCC6" s="68"/>
      <c r="HCD6" s="68"/>
      <c r="HCE6" s="68"/>
      <c r="HCF6" s="68"/>
      <c r="HCG6" s="68"/>
      <c r="HCH6" s="68"/>
      <c r="HCI6" s="68"/>
      <c r="HCJ6" s="68"/>
      <c r="HCK6" s="68"/>
      <c r="HCL6" s="68"/>
      <c r="HCM6" s="68"/>
      <c r="HCN6" s="68"/>
      <c r="HCO6" s="68"/>
      <c r="HCP6" s="68"/>
      <c r="HCQ6" s="68"/>
      <c r="HCR6" s="68"/>
      <c r="HCS6" s="68"/>
      <c r="HCT6" s="68"/>
      <c r="HCU6" s="68"/>
      <c r="HCV6" s="68"/>
      <c r="HCW6" s="68"/>
      <c r="HCX6" s="68"/>
      <c r="HCY6" s="68"/>
      <c r="HCZ6" s="68"/>
      <c r="HDA6" s="68"/>
      <c r="HDB6" s="68"/>
      <c r="HDC6" s="68"/>
      <c r="HDD6" s="68"/>
      <c r="HDE6" s="68"/>
      <c r="HDF6" s="68"/>
      <c r="HDG6" s="68"/>
      <c r="HDH6" s="68"/>
      <c r="HDI6" s="68"/>
      <c r="HDJ6" s="68"/>
      <c r="HDK6" s="68"/>
      <c r="HDL6" s="68"/>
      <c r="HDM6" s="68"/>
      <c r="HDN6" s="68"/>
      <c r="HDO6" s="68"/>
      <c r="HDP6" s="68"/>
      <c r="HDQ6" s="68"/>
      <c r="HDR6" s="68"/>
      <c r="HDS6" s="68"/>
      <c r="HDT6" s="68"/>
      <c r="HDU6" s="68"/>
      <c r="HDV6" s="68"/>
      <c r="HDW6" s="68"/>
      <c r="HDX6" s="68"/>
      <c r="HDY6" s="68"/>
      <c r="HDZ6" s="68"/>
      <c r="HEA6" s="68"/>
      <c r="HEB6" s="68"/>
      <c r="HEC6" s="68"/>
      <c r="HED6" s="68"/>
      <c r="HEE6" s="68"/>
      <c r="HEF6" s="68"/>
      <c r="HEG6" s="68"/>
      <c r="HEH6" s="68"/>
      <c r="HEI6" s="68"/>
      <c r="HEJ6" s="68"/>
      <c r="HEK6" s="68"/>
      <c r="HEL6" s="68"/>
      <c r="HEM6" s="68"/>
      <c r="HEN6" s="68"/>
      <c r="HEO6" s="68"/>
      <c r="HEP6" s="68"/>
      <c r="HEQ6" s="68"/>
      <c r="HER6" s="68"/>
      <c r="HES6" s="68"/>
      <c r="HET6" s="68"/>
      <c r="HEU6" s="68"/>
      <c r="HEV6" s="68"/>
      <c r="HEW6" s="68"/>
      <c r="HEX6" s="68"/>
      <c r="HEY6" s="68"/>
      <c r="HEZ6" s="68"/>
      <c r="HFA6" s="68"/>
      <c r="HFB6" s="68"/>
      <c r="HFC6" s="68"/>
      <c r="HFD6" s="68"/>
      <c r="HFE6" s="68"/>
      <c r="HFF6" s="68"/>
      <c r="HFG6" s="68"/>
      <c r="HFH6" s="68"/>
      <c r="HFI6" s="68"/>
      <c r="HFJ6" s="68"/>
      <c r="HFK6" s="68"/>
      <c r="HFL6" s="68"/>
      <c r="HFM6" s="68"/>
      <c r="HFN6" s="68"/>
      <c r="HFO6" s="68"/>
      <c r="HFP6" s="68"/>
      <c r="HFQ6" s="68"/>
      <c r="HFR6" s="68"/>
      <c r="HFS6" s="68"/>
      <c r="HFT6" s="68"/>
      <c r="HFU6" s="68"/>
      <c r="HFV6" s="68"/>
      <c r="HFW6" s="68"/>
      <c r="HFX6" s="68"/>
      <c r="HFY6" s="68"/>
      <c r="HFZ6" s="68"/>
      <c r="HGA6" s="68"/>
      <c r="HGB6" s="68"/>
      <c r="HGC6" s="68"/>
      <c r="HGD6" s="68"/>
      <c r="HGE6" s="68"/>
      <c r="HGF6" s="68"/>
      <c r="HGG6" s="68"/>
      <c r="HGH6" s="68"/>
      <c r="HGI6" s="68"/>
      <c r="HGJ6" s="68"/>
      <c r="HGK6" s="68"/>
      <c r="HGL6" s="68"/>
      <c r="HGM6" s="68"/>
      <c r="HGN6" s="68"/>
      <c r="HGO6" s="68"/>
      <c r="HGP6" s="68"/>
      <c r="HGQ6" s="68"/>
      <c r="HGR6" s="68"/>
      <c r="HGS6" s="68"/>
      <c r="HGT6" s="68"/>
      <c r="HGU6" s="68"/>
      <c r="HGV6" s="68"/>
      <c r="HGW6" s="68"/>
      <c r="HGX6" s="68"/>
      <c r="HGY6" s="68"/>
      <c r="HGZ6" s="68"/>
      <c r="HHA6" s="68"/>
      <c r="HHB6" s="68"/>
      <c r="HHC6" s="68"/>
      <c r="HHD6" s="68"/>
      <c r="HHE6" s="68"/>
      <c r="HHF6" s="68"/>
      <c r="HHG6" s="68"/>
      <c r="HHH6" s="68"/>
      <c r="HHI6" s="68"/>
      <c r="HHJ6" s="68"/>
      <c r="HHK6" s="68"/>
      <c r="HHL6" s="68"/>
      <c r="HHM6" s="68"/>
      <c r="HHN6" s="68"/>
      <c r="HHO6" s="68"/>
      <c r="HHP6" s="68"/>
      <c r="HHQ6" s="68"/>
      <c r="HHR6" s="68"/>
      <c r="HHS6" s="68"/>
      <c r="HHT6" s="68"/>
      <c r="HHU6" s="68"/>
      <c r="HHV6" s="68"/>
      <c r="HHW6" s="68"/>
      <c r="HHX6" s="68"/>
      <c r="HHY6" s="68"/>
      <c r="HHZ6" s="68"/>
      <c r="HIA6" s="68"/>
      <c r="HIB6" s="68"/>
      <c r="HIC6" s="68"/>
      <c r="HID6" s="68"/>
      <c r="HIE6" s="68"/>
      <c r="HIF6" s="68"/>
      <c r="HIG6" s="68"/>
      <c r="HIH6" s="68"/>
      <c r="HII6" s="68"/>
      <c r="HIJ6" s="68"/>
      <c r="HIK6" s="68"/>
      <c r="HIL6" s="68"/>
      <c r="HIM6" s="68"/>
      <c r="HIN6" s="68"/>
      <c r="HIO6" s="68"/>
      <c r="HIP6" s="68"/>
      <c r="HIQ6" s="68"/>
      <c r="HIR6" s="68"/>
      <c r="HIS6" s="68"/>
      <c r="HIT6" s="68"/>
      <c r="HIU6" s="68"/>
      <c r="HIV6" s="68"/>
      <c r="HIW6" s="68"/>
      <c r="HIX6" s="68"/>
      <c r="HIY6" s="68"/>
      <c r="HIZ6" s="68"/>
      <c r="HJA6" s="68"/>
      <c r="HJB6" s="68"/>
      <c r="HJC6" s="68"/>
      <c r="HJD6" s="68"/>
      <c r="HJE6" s="68"/>
      <c r="HJF6" s="68"/>
      <c r="HJG6" s="68"/>
      <c r="HJH6" s="68"/>
      <c r="HJI6" s="68"/>
      <c r="HJJ6" s="68"/>
      <c r="HJK6" s="68"/>
      <c r="HJL6" s="68"/>
      <c r="HJM6" s="68"/>
      <c r="HJN6" s="68"/>
      <c r="HJO6" s="68"/>
      <c r="HJP6" s="68"/>
      <c r="HJQ6" s="68"/>
      <c r="HJR6" s="68"/>
      <c r="HJS6" s="68"/>
      <c r="HJT6" s="68"/>
      <c r="HJU6" s="68"/>
      <c r="HJV6" s="68"/>
      <c r="HJW6" s="68"/>
      <c r="HJX6" s="68"/>
      <c r="HJY6" s="68"/>
      <c r="HJZ6" s="68"/>
      <c r="HKA6" s="68"/>
      <c r="HKB6" s="68"/>
      <c r="HKC6" s="68"/>
      <c r="HKD6" s="68"/>
      <c r="HKE6" s="68"/>
      <c r="HKF6" s="68"/>
      <c r="HKG6" s="68"/>
      <c r="HKH6" s="68"/>
      <c r="HKI6" s="68"/>
      <c r="HKJ6" s="68"/>
      <c r="HKK6" s="68"/>
      <c r="HKL6" s="68"/>
      <c r="HKM6" s="68"/>
      <c r="HKN6" s="68"/>
      <c r="HKO6" s="68"/>
      <c r="HKP6" s="68"/>
      <c r="HKQ6" s="68"/>
      <c r="HKR6" s="68"/>
      <c r="HKS6" s="68"/>
      <c r="HKT6" s="68"/>
      <c r="HKU6" s="68"/>
      <c r="HKV6" s="68"/>
      <c r="HKW6" s="68"/>
      <c r="HKX6" s="68"/>
      <c r="HKY6" s="68"/>
      <c r="HKZ6" s="68"/>
      <c r="HLA6" s="68"/>
      <c r="HLB6" s="68"/>
      <c r="HLC6" s="68"/>
      <c r="HLD6" s="68"/>
      <c r="HLE6" s="68"/>
      <c r="HLF6" s="68"/>
      <c r="HLG6" s="68"/>
      <c r="HLH6" s="68"/>
      <c r="HLI6" s="68"/>
      <c r="HLJ6" s="68"/>
      <c r="HLK6" s="68"/>
      <c r="HLL6" s="68"/>
      <c r="HLM6" s="68"/>
      <c r="HLN6" s="68"/>
      <c r="HLO6" s="68"/>
      <c r="HLP6" s="68"/>
      <c r="HLQ6" s="68"/>
      <c r="HLR6" s="68"/>
      <c r="HLS6" s="68"/>
      <c r="HLT6" s="68"/>
      <c r="HLU6" s="68"/>
      <c r="HLV6" s="68"/>
      <c r="HLW6" s="68"/>
      <c r="HLX6" s="68"/>
      <c r="HLY6" s="68"/>
      <c r="HLZ6" s="68"/>
      <c r="HMA6" s="68"/>
      <c r="HMB6" s="68"/>
      <c r="HMC6" s="68"/>
      <c r="HMD6" s="68"/>
      <c r="HME6" s="68"/>
      <c r="HMF6" s="68"/>
      <c r="HMG6" s="68"/>
      <c r="HMH6" s="68"/>
      <c r="HMI6" s="68"/>
      <c r="HMJ6" s="68"/>
      <c r="HMK6" s="68"/>
      <c r="HML6" s="68"/>
      <c r="HMM6" s="68"/>
      <c r="HMN6" s="68"/>
      <c r="HMO6" s="68"/>
      <c r="HMP6" s="68"/>
      <c r="HMQ6" s="68"/>
      <c r="HMR6" s="68"/>
      <c r="HMS6" s="68"/>
      <c r="HMT6" s="68"/>
      <c r="HMU6" s="68"/>
      <c r="HMV6" s="68"/>
      <c r="HMW6" s="68"/>
      <c r="HMX6" s="68"/>
      <c r="HMY6" s="68"/>
      <c r="HMZ6" s="68"/>
      <c r="HNA6" s="68"/>
      <c r="HNB6" s="68"/>
      <c r="HNC6" s="68"/>
      <c r="HND6" s="68"/>
      <c r="HNE6" s="68"/>
      <c r="HNF6" s="68"/>
      <c r="HNG6" s="68"/>
      <c r="HNH6" s="68"/>
      <c r="HNI6" s="68"/>
      <c r="HNJ6" s="68"/>
      <c r="HNK6" s="68"/>
      <c r="HNL6" s="68"/>
      <c r="HNM6" s="68"/>
      <c r="HNN6" s="68"/>
      <c r="HNO6" s="68"/>
      <c r="HNP6" s="68"/>
      <c r="HNQ6" s="68"/>
      <c r="HNR6" s="68"/>
      <c r="HNS6" s="68"/>
      <c r="HNT6" s="68"/>
      <c r="HNU6" s="68"/>
      <c r="HNV6" s="68"/>
      <c r="HNW6" s="68"/>
      <c r="HNX6" s="68"/>
      <c r="HNY6" s="68"/>
      <c r="HNZ6" s="68"/>
      <c r="HOA6" s="68"/>
      <c r="HOB6" s="68"/>
      <c r="HOC6" s="68"/>
      <c r="HOD6" s="68"/>
      <c r="HOE6" s="68"/>
      <c r="HOF6" s="68"/>
      <c r="HOG6" s="68"/>
      <c r="HOH6" s="68"/>
      <c r="HOI6" s="68"/>
      <c r="HOJ6" s="68"/>
      <c r="HOK6" s="68"/>
      <c r="HOL6" s="68"/>
      <c r="HOM6" s="68"/>
      <c r="HON6" s="68"/>
      <c r="HOO6" s="68"/>
      <c r="HOP6" s="68"/>
      <c r="HOQ6" s="68"/>
      <c r="HOR6" s="68"/>
      <c r="HOS6" s="68"/>
      <c r="HOT6" s="68"/>
      <c r="HOU6" s="68"/>
      <c r="HOV6" s="68"/>
      <c r="HOW6" s="68"/>
      <c r="HOX6" s="68"/>
      <c r="HOY6" s="68"/>
      <c r="HOZ6" s="68"/>
      <c r="HPA6" s="68"/>
      <c r="HPB6" s="68"/>
      <c r="HPC6" s="68"/>
      <c r="HPD6" s="68"/>
      <c r="HPE6" s="68"/>
      <c r="HPF6" s="68"/>
      <c r="HPG6" s="68"/>
      <c r="HPH6" s="68"/>
      <c r="HPI6" s="68"/>
      <c r="HPJ6" s="68"/>
      <c r="HPK6" s="68"/>
      <c r="HPL6" s="68"/>
      <c r="HPM6" s="68"/>
      <c r="HPN6" s="68"/>
      <c r="HPO6" s="68"/>
      <c r="HPP6" s="68"/>
      <c r="HPQ6" s="68"/>
      <c r="HPR6" s="68"/>
      <c r="HPS6" s="68"/>
      <c r="HPT6" s="68"/>
      <c r="HPU6" s="68"/>
      <c r="HPV6" s="68"/>
      <c r="HPW6" s="68"/>
      <c r="HPX6" s="68"/>
      <c r="HPY6" s="68"/>
      <c r="HPZ6" s="68"/>
      <c r="HQA6" s="68"/>
      <c r="HQB6" s="68"/>
      <c r="HQC6" s="68"/>
      <c r="HQD6" s="68"/>
      <c r="HQE6" s="68"/>
      <c r="HQF6" s="68"/>
      <c r="HQG6" s="68"/>
      <c r="HQH6" s="68"/>
      <c r="HQI6" s="68"/>
      <c r="HQJ6" s="68"/>
      <c r="HQK6" s="68"/>
      <c r="HQL6" s="68"/>
      <c r="HQM6" s="68"/>
      <c r="HQN6" s="68"/>
      <c r="HQO6" s="68"/>
      <c r="HQP6" s="68"/>
      <c r="HQQ6" s="68"/>
      <c r="HQR6" s="68"/>
      <c r="HQS6" s="68"/>
      <c r="HQT6" s="68"/>
      <c r="HQU6" s="68"/>
      <c r="HQV6" s="68"/>
      <c r="HQW6" s="68"/>
      <c r="HQX6" s="68"/>
      <c r="HQY6" s="68"/>
      <c r="HQZ6" s="68"/>
      <c r="HRA6" s="68"/>
      <c r="HRB6" s="68"/>
      <c r="HRC6" s="68"/>
      <c r="HRD6" s="68"/>
      <c r="HRE6" s="68"/>
      <c r="HRF6" s="68"/>
      <c r="HRG6" s="68"/>
      <c r="HRH6" s="68"/>
      <c r="HRI6" s="68"/>
      <c r="HRJ6" s="68"/>
      <c r="HRK6" s="68"/>
      <c r="HRL6" s="68"/>
      <c r="HRM6" s="68"/>
      <c r="HRN6" s="68"/>
      <c r="HRO6" s="68"/>
      <c r="HRP6" s="68"/>
      <c r="HRQ6" s="68"/>
      <c r="HRR6" s="68"/>
      <c r="HRS6" s="68"/>
      <c r="HRT6" s="68"/>
      <c r="HRU6" s="68"/>
      <c r="HRV6" s="68"/>
      <c r="HRW6" s="68"/>
      <c r="HRX6" s="68"/>
      <c r="HRY6" s="68"/>
      <c r="HRZ6" s="68"/>
      <c r="HSA6" s="68"/>
      <c r="HSB6" s="68"/>
      <c r="HSC6" s="68"/>
      <c r="HSD6" s="68"/>
      <c r="HSE6" s="68"/>
      <c r="HSF6" s="68"/>
      <c r="HSG6" s="68"/>
      <c r="HSH6" s="68"/>
      <c r="HSI6" s="68"/>
      <c r="HSJ6" s="68"/>
      <c r="HSK6" s="68"/>
      <c r="HSL6" s="68"/>
      <c r="HSM6" s="68"/>
      <c r="HSN6" s="68"/>
      <c r="HSO6" s="68"/>
      <c r="HSP6" s="68"/>
      <c r="HSQ6" s="68"/>
      <c r="HSR6" s="68"/>
      <c r="HSS6" s="68"/>
      <c r="HST6" s="68"/>
      <c r="HSU6" s="68"/>
      <c r="HSV6" s="68"/>
      <c r="HSW6" s="68"/>
      <c r="HSX6" s="68"/>
      <c r="HSY6" s="68"/>
      <c r="HSZ6" s="68"/>
      <c r="HTA6" s="68"/>
      <c r="HTB6" s="68"/>
      <c r="HTC6" s="68"/>
      <c r="HTD6" s="68"/>
      <c r="HTE6" s="68"/>
      <c r="HTF6" s="68"/>
      <c r="HTG6" s="68"/>
      <c r="HTH6" s="68"/>
      <c r="HTI6" s="68"/>
      <c r="HTJ6" s="68"/>
      <c r="HTK6" s="68"/>
      <c r="HTL6" s="68"/>
      <c r="HTM6" s="68"/>
      <c r="HTN6" s="68"/>
      <c r="HTO6" s="68"/>
      <c r="HTP6" s="68"/>
      <c r="HTQ6" s="68"/>
      <c r="HTR6" s="68"/>
      <c r="HTS6" s="68"/>
      <c r="HTT6" s="68"/>
      <c r="HTU6" s="68"/>
      <c r="HTV6" s="68"/>
      <c r="HTW6" s="68"/>
      <c r="HTX6" s="68"/>
      <c r="HTY6" s="68"/>
      <c r="HTZ6" s="68"/>
      <c r="HUA6" s="68"/>
      <c r="HUB6" s="68"/>
      <c r="HUC6" s="68"/>
      <c r="HUD6" s="68"/>
      <c r="HUE6" s="68"/>
      <c r="HUF6" s="68"/>
      <c r="HUG6" s="68"/>
      <c r="HUH6" s="68"/>
      <c r="HUI6" s="68"/>
      <c r="HUJ6" s="68"/>
      <c r="HUK6" s="68"/>
      <c r="HUL6" s="68"/>
      <c r="HUM6" s="68"/>
      <c r="HUN6" s="68"/>
      <c r="HUO6" s="68"/>
      <c r="HUP6" s="68"/>
      <c r="HUQ6" s="68"/>
      <c r="HUR6" s="68"/>
      <c r="HUS6" s="68"/>
      <c r="HUT6" s="68"/>
      <c r="HUU6" s="68"/>
      <c r="HUV6" s="68"/>
      <c r="HUW6" s="68"/>
      <c r="HUX6" s="68"/>
      <c r="HUY6" s="68"/>
      <c r="HUZ6" s="68"/>
      <c r="HVA6" s="68"/>
      <c r="HVB6" s="68"/>
      <c r="HVC6" s="68"/>
      <c r="HVD6" s="68"/>
      <c r="HVE6" s="68"/>
      <c r="HVF6" s="68"/>
      <c r="HVG6" s="68"/>
      <c r="HVH6" s="68"/>
      <c r="HVI6" s="68"/>
      <c r="HVJ6" s="68"/>
      <c r="HVK6" s="68"/>
      <c r="HVL6" s="68"/>
      <c r="HVM6" s="68"/>
      <c r="HVN6" s="68"/>
      <c r="HVO6" s="68"/>
      <c r="HVP6" s="68"/>
      <c r="HVQ6" s="68"/>
      <c r="HVR6" s="68"/>
      <c r="HVS6" s="68"/>
      <c r="HVT6" s="68"/>
      <c r="HVU6" s="68"/>
      <c r="HVV6" s="68"/>
      <c r="HVW6" s="68"/>
      <c r="HVX6" s="68"/>
      <c r="HVY6" s="68"/>
      <c r="HVZ6" s="68"/>
      <c r="HWA6" s="68"/>
      <c r="HWB6" s="68"/>
      <c r="HWC6" s="68"/>
      <c r="HWD6" s="68"/>
      <c r="HWE6" s="68"/>
      <c r="HWF6" s="68"/>
      <c r="HWG6" s="68"/>
      <c r="HWH6" s="68"/>
      <c r="HWI6" s="68"/>
      <c r="HWJ6" s="68"/>
      <c r="HWK6" s="68"/>
      <c r="HWL6" s="68"/>
      <c r="HWM6" s="68"/>
      <c r="HWN6" s="68"/>
      <c r="HWO6" s="68"/>
      <c r="HWP6" s="68"/>
      <c r="HWQ6" s="68"/>
      <c r="HWR6" s="68"/>
      <c r="HWS6" s="68"/>
      <c r="HWT6" s="68"/>
      <c r="HWU6" s="68"/>
      <c r="HWV6" s="68"/>
      <c r="HWW6" s="68"/>
      <c r="HWX6" s="68"/>
      <c r="HWY6" s="68"/>
      <c r="HWZ6" s="68"/>
      <c r="HXA6" s="68"/>
      <c r="HXB6" s="68"/>
      <c r="HXC6" s="68"/>
      <c r="HXD6" s="68"/>
      <c r="HXE6" s="68"/>
      <c r="HXF6" s="68"/>
      <c r="HXG6" s="68"/>
      <c r="HXH6" s="68"/>
      <c r="HXI6" s="68"/>
      <c r="HXJ6" s="68"/>
      <c r="HXK6" s="68"/>
      <c r="HXL6" s="68"/>
      <c r="HXM6" s="68"/>
      <c r="HXN6" s="68"/>
      <c r="HXO6" s="68"/>
      <c r="HXP6" s="68"/>
      <c r="HXQ6" s="68"/>
      <c r="HXR6" s="68"/>
      <c r="HXS6" s="68"/>
      <c r="HXT6" s="68"/>
      <c r="HXU6" s="68"/>
      <c r="HXV6" s="68"/>
      <c r="HXW6" s="68"/>
      <c r="HXX6" s="68"/>
      <c r="HXY6" s="68"/>
      <c r="HXZ6" s="68"/>
      <c r="HYA6" s="68"/>
      <c r="HYB6" s="68"/>
      <c r="HYC6" s="68"/>
      <c r="HYD6" s="68"/>
      <c r="HYE6" s="68"/>
      <c r="HYF6" s="68"/>
      <c r="HYG6" s="68"/>
      <c r="HYH6" s="68"/>
      <c r="HYI6" s="68"/>
      <c r="HYJ6" s="68"/>
      <c r="HYK6" s="68"/>
      <c r="HYL6" s="68"/>
      <c r="HYM6" s="68"/>
      <c r="HYN6" s="68"/>
      <c r="HYO6" s="68"/>
      <c r="HYP6" s="68"/>
      <c r="HYQ6" s="68"/>
      <c r="HYR6" s="68"/>
      <c r="HYS6" s="68"/>
      <c r="HYT6" s="68"/>
      <c r="HYU6" s="68"/>
      <c r="HYV6" s="68"/>
      <c r="HYW6" s="68"/>
      <c r="HYX6" s="68"/>
      <c r="HYY6" s="68"/>
      <c r="HYZ6" s="68"/>
      <c r="HZA6" s="68"/>
      <c r="HZB6" s="68"/>
      <c r="HZC6" s="68"/>
      <c r="HZD6" s="68"/>
      <c r="HZE6" s="68"/>
      <c r="HZF6" s="68"/>
      <c r="HZG6" s="68"/>
      <c r="HZH6" s="68"/>
      <c r="HZI6" s="68"/>
      <c r="HZJ6" s="68"/>
      <c r="HZK6" s="68"/>
      <c r="HZL6" s="68"/>
      <c r="HZM6" s="68"/>
      <c r="HZN6" s="68"/>
      <c r="HZO6" s="68"/>
      <c r="HZP6" s="68"/>
      <c r="HZQ6" s="68"/>
      <c r="HZR6" s="68"/>
      <c r="HZS6" s="68"/>
      <c r="HZT6" s="68"/>
      <c r="HZU6" s="68"/>
      <c r="HZV6" s="68"/>
      <c r="HZW6" s="68"/>
      <c r="HZX6" s="68"/>
      <c r="HZY6" s="68"/>
      <c r="HZZ6" s="68"/>
      <c r="IAA6" s="68"/>
      <c r="IAB6" s="68"/>
      <c r="IAC6" s="68"/>
      <c r="IAD6" s="68"/>
      <c r="IAE6" s="68"/>
      <c r="IAF6" s="68"/>
      <c r="IAG6" s="68"/>
      <c r="IAH6" s="68"/>
      <c r="IAI6" s="68"/>
      <c r="IAJ6" s="68"/>
      <c r="IAK6" s="68"/>
      <c r="IAL6" s="68"/>
      <c r="IAM6" s="68"/>
      <c r="IAN6" s="68"/>
      <c r="IAO6" s="68"/>
      <c r="IAP6" s="68"/>
      <c r="IAQ6" s="68"/>
      <c r="IAR6" s="68"/>
      <c r="IAS6" s="68"/>
      <c r="IAT6" s="68"/>
      <c r="IAU6" s="68"/>
      <c r="IAV6" s="68"/>
      <c r="IAW6" s="68"/>
      <c r="IAX6" s="68"/>
      <c r="IAY6" s="68"/>
      <c r="IAZ6" s="68"/>
      <c r="IBA6" s="68"/>
      <c r="IBB6" s="68"/>
      <c r="IBC6" s="68"/>
      <c r="IBD6" s="68"/>
      <c r="IBE6" s="68"/>
      <c r="IBF6" s="68"/>
      <c r="IBG6" s="68"/>
      <c r="IBH6" s="68"/>
      <c r="IBI6" s="68"/>
      <c r="IBJ6" s="68"/>
      <c r="IBK6" s="68"/>
      <c r="IBL6" s="68"/>
      <c r="IBM6" s="68"/>
      <c r="IBN6" s="68"/>
      <c r="IBO6" s="68"/>
      <c r="IBP6" s="68"/>
      <c r="IBQ6" s="68"/>
      <c r="IBR6" s="68"/>
      <c r="IBS6" s="68"/>
      <c r="IBT6" s="68"/>
      <c r="IBU6" s="68"/>
      <c r="IBV6" s="68"/>
      <c r="IBW6" s="68"/>
      <c r="IBX6" s="68"/>
      <c r="IBY6" s="68"/>
      <c r="IBZ6" s="68"/>
      <c r="ICA6" s="68"/>
      <c r="ICB6" s="68"/>
      <c r="ICC6" s="68"/>
      <c r="ICD6" s="68"/>
      <c r="ICE6" s="68"/>
      <c r="ICF6" s="68"/>
      <c r="ICG6" s="68"/>
      <c r="ICH6" s="68"/>
      <c r="ICI6" s="68"/>
      <c r="ICJ6" s="68"/>
      <c r="ICK6" s="68"/>
      <c r="ICL6" s="68"/>
      <c r="ICM6" s="68"/>
      <c r="ICN6" s="68"/>
      <c r="ICO6" s="68"/>
      <c r="ICP6" s="68"/>
      <c r="ICQ6" s="68"/>
      <c r="ICR6" s="68"/>
      <c r="ICS6" s="68"/>
      <c r="ICT6" s="68"/>
      <c r="ICU6" s="68"/>
      <c r="ICV6" s="68"/>
      <c r="ICW6" s="68"/>
      <c r="ICX6" s="68"/>
      <c r="ICY6" s="68"/>
      <c r="ICZ6" s="68"/>
      <c r="IDA6" s="68"/>
      <c r="IDB6" s="68"/>
      <c r="IDC6" s="68"/>
      <c r="IDD6" s="68"/>
      <c r="IDE6" s="68"/>
      <c r="IDF6" s="68"/>
      <c r="IDG6" s="68"/>
      <c r="IDH6" s="68"/>
      <c r="IDI6" s="68"/>
      <c r="IDJ6" s="68"/>
      <c r="IDK6" s="68"/>
      <c r="IDL6" s="68"/>
      <c r="IDM6" s="68"/>
      <c r="IDN6" s="68"/>
      <c r="IDO6" s="68"/>
      <c r="IDP6" s="68"/>
      <c r="IDQ6" s="68"/>
      <c r="IDR6" s="68"/>
      <c r="IDS6" s="68"/>
      <c r="IDT6" s="68"/>
      <c r="IDU6" s="68"/>
      <c r="IDV6" s="68"/>
      <c r="IDW6" s="68"/>
      <c r="IDX6" s="68"/>
      <c r="IDY6" s="68"/>
      <c r="IDZ6" s="68"/>
      <c r="IEA6" s="68"/>
      <c r="IEB6" s="68"/>
      <c r="IEC6" s="68"/>
      <c r="IED6" s="68"/>
      <c r="IEE6" s="68"/>
      <c r="IEF6" s="68"/>
      <c r="IEG6" s="68"/>
      <c r="IEH6" s="68"/>
      <c r="IEI6" s="68"/>
      <c r="IEJ6" s="68"/>
      <c r="IEK6" s="68"/>
      <c r="IEL6" s="68"/>
      <c r="IEM6" s="68"/>
      <c r="IEN6" s="68"/>
      <c r="IEO6" s="68"/>
      <c r="IEP6" s="68"/>
      <c r="IEQ6" s="68"/>
      <c r="IER6" s="68"/>
      <c r="IES6" s="68"/>
      <c r="IET6" s="68"/>
      <c r="IEU6" s="68"/>
      <c r="IEV6" s="68"/>
      <c r="IEW6" s="68"/>
      <c r="IEX6" s="68"/>
      <c r="IEY6" s="68"/>
      <c r="IEZ6" s="68"/>
      <c r="IFA6" s="68"/>
      <c r="IFB6" s="68"/>
      <c r="IFC6" s="68"/>
      <c r="IFD6" s="68"/>
      <c r="IFE6" s="68"/>
      <c r="IFF6" s="68"/>
      <c r="IFG6" s="68"/>
      <c r="IFH6" s="68"/>
      <c r="IFI6" s="68"/>
      <c r="IFJ6" s="68"/>
      <c r="IFK6" s="68"/>
      <c r="IFL6" s="68"/>
      <c r="IFM6" s="68"/>
      <c r="IFN6" s="68"/>
      <c r="IFO6" s="68"/>
      <c r="IFP6" s="68"/>
      <c r="IFQ6" s="68"/>
      <c r="IFR6" s="68"/>
      <c r="IFS6" s="68"/>
      <c r="IFT6" s="68"/>
      <c r="IFU6" s="68"/>
      <c r="IFV6" s="68"/>
      <c r="IFW6" s="68"/>
      <c r="IFX6" s="68"/>
      <c r="IFY6" s="68"/>
      <c r="IFZ6" s="68"/>
      <c r="IGA6" s="68"/>
      <c r="IGB6" s="68"/>
      <c r="IGC6" s="68"/>
      <c r="IGD6" s="68"/>
      <c r="IGE6" s="68"/>
      <c r="IGF6" s="68"/>
      <c r="IGG6" s="68"/>
      <c r="IGH6" s="68"/>
      <c r="IGI6" s="68"/>
      <c r="IGJ6" s="68"/>
      <c r="IGK6" s="68"/>
      <c r="IGL6" s="68"/>
      <c r="IGM6" s="68"/>
      <c r="IGN6" s="68"/>
      <c r="IGO6" s="68"/>
      <c r="IGP6" s="68"/>
      <c r="IGQ6" s="68"/>
      <c r="IGR6" s="68"/>
      <c r="IGS6" s="68"/>
      <c r="IGT6" s="68"/>
      <c r="IGU6" s="68"/>
      <c r="IGV6" s="68"/>
      <c r="IGW6" s="68"/>
      <c r="IGX6" s="68"/>
      <c r="IGY6" s="68"/>
      <c r="IGZ6" s="68"/>
      <c r="IHA6" s="68"/>
      <c r="IHB6" s="68"/>
      <c r="IHC6" s="68"/>
      <c r="IHD6" s="68"/>
      <c r="IHE6" s="68"/>
      <c r="IHF6" s="68"/>
      <c r="IHG6" s="68"/>
      <c r="IHH6" s="68"/>
      <c r="IHI6" s="68"/>
      <c r="IHJ6" s="68"/>
      <c r="IHK6" s="68"/>
      <c r="IHL6" s="68"/>
      <c r="IHM6" s="68"/>
      <c r="IHN6" s="68"/>
      <c r="IHO6" s="68"/>
      <c r="IHP6" s="68"/>
      <c r="IHQ6" s="68"/>
      <c r="IHR6" s="68"/>
      <c r="IHS6" s="68"/>
      <c r="IHT6" s="68"/>
      <c r="IHU6" s="68"/>
      <c r="IHV6" s="68"/>
      <c r="IHW6" s="68"/>
      <c r="IHX6" s="68"/>
      <c r="IHY6" s="68"/>
      <c r="IHZ6" s="68"/>
      <c r="IIA6" s="68"/>
      <c r="IIB6" s="68"/>
      <c r="IIC6" s="68"/>
      <c r="IID6" s="68"/>
      <c r="IIE6" s="68"/>
      <c r="IIF6" s="68"/>
      <c r="IIG6" s="68"/>
      <c r="IIH6" s="68"/>
      <c r="III6" s="68"/>
      <c r="IIJ6" s="68"/>
      <c r="IIK6" s="68"/>
      <c r="IIL6" s="68"/>
      <c r="IIM6" s="68"/>
      <c r="IIN6" s="68"/>
      <c r="IIO6" s="68"/>
      <c r="IIP6" s="68"/>
      <c r="IIQ6" s="68"/>
      <c r="IIR6" s="68"/>
      <c r="IIS6" s="68"/>
      <c r="IIT6" s="68"/>
      <c r="IIU6" s="68"/>
      <c r="IIV6" s="68"/>
      <c r="IIW6" s="68"/>
      <c r="IIX6" s="68"/>
      <c r="IIY6" s="68"/>
      <c r="IIZ6" s="68"/>
      <c r="IJA6" s="68"/>
      <c r="IJB6" s="68"/>
      <c r="IJC6" s="68"/>
      <c r="IJD6" s="68"/>
      <c r="IJE6" s="68"/>
      <c r="IJF6" s="68"/>
      <c r="IJG6" s="68"/>
      <c r="IJH6" s="68"/>
      <c r="IJI6" s="68"/>
      <c r="IJJ6" s="68"/>
      <c r="IJK6" s="68"/>
      <c r="IJL6" s="68"/>
      <c r="IJM6" s="68"/>
      <c r="IJN6" s="68"/>
      <c r="IJO6" s="68"/>
      <c r="IJP6" s="68"/>
      <c r="IJQ6" s="68"/>
      <c r="IJR6" s="68"/>
      <c r="IJS6" s="68"/>
      <c r="IJT6" s="68"/>
      <c r="IJU6" s="68"/>
      <c r="IJV6" s="68"/>
      <c r="IJW6" s="68"/>
      <c r="IJX6" s="68"/>
      <c r="IJY6" s="68"/>
      <c r="IJZ6" s="68"/>
      <c r="IKA6" s="68"/>
      <c r="IKB6" s="68"/>
      <c r="IKC6" s="68"/>
      <c r="IKD6" s="68"/>
      <c r="IKE6" s="68"/>
      <c r="IKF6" s="68"/>
      <c r="IKG6" s="68"/>
      <c r="IKH6" s="68"/>
      <c r="IKI6" s="68"/>
      <c r="IKJ6" s="68"/>
      <c r="IKK6" s="68"/>
      <c r="IKL6" s="68"/>
      <c r="IKM6" s="68"/>
      <c r="IKN6" s="68"/>
      <c r="IKO6" s="68"/>
      <c r="IKP6" s="68"/>
      <c r="IKQ6" s="68"/>
      <c r="IKR6" s="68"/>
      <c r="IKS6" s="68"/>
      <c r="IKT6" s="68"/>
      <c r="IKU6" s="68"/>
      <c r="IKV6" s="68"/>
      <c r="IKW6" s="68"/>
      <c r="IKX6" s="68"/>
      <c r="IKY6" s="68"/>
      <c r="IKZ6" s="68"/>
      <c r="ILA6" s="68"/>
      <c r="ILB6" s="68"/>
      <c r="ILC6" s="68"/>
      <c r="ILD6" s="68"/>
      <c r="ILE6" s="68"/>
      <c r="ILF6" s="68"/>
      <c r="ILG6" s="68"/>
      <c r="ILH6" s="68"/>
      <c r="ILI6" s="68"/>
      <c r="ILJ6" s="68"/>
      <c r="ILK6" s="68"/>
      <c r="ILL6" s="68"/>
      <c r="ILM6" s="68"/>
      <c r="ILN6" s="68"/>
      <c r="ILO6" s="68"/>
      <c r="ILP6" s="68"/>
      <c r="ILQ6" s="68"/>
      <c r="ILR6" s="68"/>
      <c r="ILS6" s="68"/>
      <c r="ILT6" s="68"/>
      <c r="ILU6" s="68"/>
      <c r="ILV6" s="68"/>
      <c r="ILW6" s="68"/>
      <c r="ILX6" s="68"/>
      <c r="ILY6" s="68"/>
      <c r="ILZ6" s="68"/>
      <c r="IMA6" s="68"/>
      <c r="IMB6" s="68"/>
      <c r="IMC6" s="68"/>
      <c r="IMD6" s="68"/>
      <c r="IME6" s="68"/>
      <c r="IMF6" s="68"/>
      <c r="IMG6" s="68"/>
      <c r="IMH6" s="68"/>
      <c r="IMI6" s="68"/>
      <c r="IMJ6" s="68"/>
      <c r="IMK6" s="68"/>
      <c r="IML6" s="68"/>
      <c r="IMM6" s="68"/>
      <c r="IMN6" s="68"/>
      <c r="IMO6" s="68"/>
      <c r="IMP6" s="68"/>
      <c r="IMQ6" s="68"/>
      <c r="IMR6" s="68"/>
      <c r="IMS6" s="68"/>
      <c r="IMT6" s="68"/>
      <c r="IMU6" s="68"/>
      <c r="IMV6" s="68"/>
      <c r="IMW6" s="68"/>
      <c r="IMX6" s="68"/>
      <c r="IMY6" s="68"/>
      <c r="IMZ6" s="68"/>
      <c r="INA6" s="68"/>
      <c r="INB6" s="68"/>
      <c r="INC6" s="68"/>
      <c r="IND6" s="68"/>
      <c r="INE6" s="68"/>
      <c r="INF6" s="68"/>
      <c r="ING6" s="68"/>
      <c r="INH6" s="68"/>
      <c r="INI6" s="68"/>
      <c r="INJ6" s="68"/>
      <c r="INK6" s="68"/>
      <c r="INL6" s="68"/>
      <c r="INM6" s="68"/>
      <c r="INN6" s="68"/>
      <c r="INO6" s="68"/>
      <c r="INP6" s="68"/>
      <c r="INQ6" s="68"/>
      <c r="INR6" s="68"/>
      <c r="INS6" s="68"/>
      <c r="INT6" s="68"/>
      <c r="INU6" s="68"/>
      <c r="INV6" s="68"/>
      <c r="INW6" s="68"/>
      <c r="INX6" s="68"/>
      <c r="INY6" s="68"/>
      <c r="INZ6" s="68"/>
      <c r="IOA6" s="68"/>
      <c r="IOB6" s="68"/>
      <c r="IOC6" s="68"/>
      <c r="IOD6" s="68"/>
      <c r="IOE6" s="68"/>
      <c r="IOF6" s="68"/>
      <c r="IOG6" s="68"/>
      <c r="IOH6" s="68"/>
      <c r="IOI6" s="68"/>
      <c r="IOJ6" s="68"/>
      <c r="IOK6" s="68"/>
      <c r="IOL6" s="68"/>
      <c r="IOM6" s="68"/>
      <c r="ION6" s="68"/>
      <c r="IOO6" s="68"/>
      <c r="IOP6" s="68"/>
      <c r="IOQ6" s="68"/>
      <c r="IOR6" s="68"/>
      <c r="IOS6" s="68"/>
      <c r="IOT6" s="68"/>
      <c r="IOU6" s="68"/>
      <c r="IOV6" s="68"/>
      <c r="IOW6" s="68"/>
      <c r="IOX6" s="68"/>
      <c r="IOY6" s="68"/>
      <c r="IOZ6" s="68"/>
      <c r="IPA6" s="68"/>
      <c r="IPB6" s="68"/>
      <c r="IPC6" s="68"/>
      <c r="IPD6" s="68"/>
      <c r="IPE6" s="68"/>
      <c r="IPF6" s="68"/>
      <c r="IPG6" s="68"/>
      <c r="IPH6" s="68"/>
      <c r="IPI6" s="68"/>
      <c r="IPJ6" s="68"/>
      <c r="IPK6" s="68"/>
      <c r="IPL6" s="68"/>
      <c r="IPM6" s="68"/>
      <c r="IPN6" s="68"/>
      <c r="IPO6" s="68"/>
      <c r="IPP6" s="68"/>
      <c r="IPQ6" s="68"/>
      <c r="IPR6" s="68"/>
      <c r="IPS6" s="68"/>
      <c r="IPT6" s="68"/>
      <c r="IPU6" s="68"/>
      <c r="IPV6" s="68"/>
      <c r="IPW6" s="68"/>
      <c r="IPX6" s="68"/>
      <c r="IPY6" s="68"/>
      <c r="IPZ6" s="68"/>
      <c r="IQA6" s="68"/>
      <c r="IQB6" s="68"/>
      <c r="IQC6" s="68"/>
      <c r="IQD6" s="68"/>
      <c r="IQE6" s="68"/>
      <c r="IQF6" s="68"/>
      <c r="IQG6" s="68"/>
      <c r="IQH6" s="68"/>
      <c r="IQI6" s="68"/>
      <c r="IQJ6" s="68"/>
      <c r="IQK6" s="68"/>
      <c r="IQL6" s="68"/>
      <c r="IQM6" s="68"/>
      <c r="IQN6" s="68"/>
      <c r="IQO6" s="68"/>
      <c r="IQP6" s="68"/>
      <c r="IQQ6" s="68"/>
      <c r="IQR6" s="68"/>
      <c r="IQS6" s="68"/>
      <c r="IQT6" s="68"/>
      <c r="IQU6" s="68"/>
      <c r="IQV6" s="68"/>
      <c r="IQW6" s="68"/>
      <c r="IQX6" s="68"/>
      <c r="IQY6" s="68"/>
      <c r="IQZ6" s="68"/>
      <c r="IRA6" s="68"/>
      <c r="IRB6" s="68"/>
      <c r="IRC6" s="68"/>
      <c r="IRD6" s="68"/>
      <c r="IRE6" s="68"/>
      <c r="IRF6" s="68"/>
      <c r="IRG6" s="68"/>
      <c r="IRH6" s="68"/>
      <c r="IRI6" s="68"/>
      <c r="IRJ6" s="68"/>
      <c r="IRK6" s="68"/>
      <c r="IRL6" s="68"/>
      <c r="IRM6" s="68"/>
      <c r="IRN6" s="68"/>
      <c r="IRO6" s="68"/>
      <c r="IRP6" s="68"/>
      <c r="IRQ6" s="68"/>
      <c r="IRR6" s="68"/>
      <c r="IRS6" s="68"/>
      <c r="IRT6" s="68"/>
      <c r="IRU6" s="68"/>
      <c r="IRV6" s="68"/>
      <c r="IRW6" s="68"/>
      <c r="IRX6" s="68"/>
      <c r="IRY6" s="68"/>
      <c r="IRZ6" s="68"/>
      <c r="ISA6" s="68"/>
      <c r="ISB6" s="68"/>
      <c r="ISC6" s="68"/>
      <c r="ISD6" s="68"/>
      <c r="ISE6" s="68"/>
      <c r="ISF6" s="68"/>
      <c r="ISG6" s="68"/>
      <c r="ISH6" s="68"/>
      <c r="ISI6" s="68"/>
      <c r="ISJ6" s="68"/>
      <c r="ISK6" s="68"/>
      <c r="ISL6" s="68"/>
      <c r="ISM6" s="68"/>
      <c r="ISN6" s="68"/>
      <c r="ISO6" s="68"/>
      <c r="ISP6" s="68"/>
      <c r="ISQ6" s="68"/>
      <c r="ISR6" s="68"/>
      <c r="ISS6" s="68"/>
      <c r="IST6" s="68"/>
      <c r="ISU6" s="68"/>
      <c r="ISV6" s="68"/>
      <c r="ISW6" s="68"/>
      <c r="ISX6" s="68"/>
      <c r="ISY6" s="68"/>
      <c r="ISZ6" s="68"/>
      <c r="ITA6" s="68"/>
      <c r="ITB6" s="68"/>
      <c r="ITC6" s="68"/>
      <c r="ITD6" s="68"/>
      <c r="ITE6" s="68"/>
      <c r="ITF6" s="68"/>
      <c r="ITG6" s="68"/>
      <c r="ITH6" s="68"/>
      <c r="ITI6" s="68"/>
      <c r="ITJ6" s="68"/>
      <c r="ITK6" s="68"/>
      <c r="ITL6" s="68"/>
      <c r="ITM6" s="68"/>
      <c r="ITN6" s="68"/>
      <c r="ITO6" s="68"/>
      <c r="ITP6" s="68"/>
      <c r="ITQ6" s="68"/>
      <c r="ITR6" s="68"/>
      <c r="ITS6" s="68"/>
      <c r="ITT6" s="68"/>
      <c r="ITU6" s="68"/>
      <c r="ITV6" s="68"/>
      <c r="ITW6" s="68"/>
      <c r="ITX6" s="68"/>
      <c r="ITY6" s="68"/>
      <c r="ITZ6" s="68"/>
      <c r="IUA6" s="68"/>
      <c r="IUB6" s="68"/>
      <c r="IUC6" s="68"/>
      <c r="IUD6" s="68"/>
      <c r="IUE6" s="68"/>
      <c r="IUF6" s="68"/>
      <c r="IUG6" s="68"/>
      <c r="IUH6" s="68"/>
      <c r="IUI6" s="68"/>
      <c r="IUJ6" s="68"/>
      <c r="IUK6" s="68"/>
      <c r="IUL6" s="68"/>
      <c r="IUM6" s="68"/>
      <c r="IUN6" s="68"/>
      <c r="IUO6" s="68"/>
      <c r="IUP6" s="68"/>
      <c r="IUQ6" s="68"/>
      <c r="IUR6" s="68"/>
      <c r="IUS6" s="68"/>
      <c r="IUT6" s="68"/>
      <c r="IUU6" s="68"/>
      <c r="IUV6" s="68"/>
      <c r="IUW6" s="68"/>
      <c r="IUX6" s="68"/>
      <c r="IUY6" s="68"/>
      <c r="IUZ6" s="68"/>
      <c r="IVA6" s="68"/>
      <c r="IVB6" s="68"/>
      <c r="IVC6" s="68"/>
      <c r="IVD6" s="68"/>
      <c r="IVE6" s="68"/>
      <c r="IVF6" s="68"/>
      <c r="IVG6" s="68"/>
      <c r="IVH6" s="68"/>
      <c r="IVI6" s="68"/>
      <c r="IVJ6" s="68"/>
      <c r="IVK6" s="68"/>
      <c r="IVL6" s="68"/>
      <c r="IVM6" s="68"/>
      <c r="IVN6" s="68"/>
      <c r="IVO6" s="68"/>
      <c r="IVP6" s="68"/>
      <c r="IVQ6" s="68"/>
      <c r="IVR6" s="68"/>
      <c r="IVS6" s="68"/>
      <c r="IVT6" s="68"/>
      <c r="IVU6" s="68"/>
      <c r="IVV6" s="68"/>
      <c r="IVW6" s="68"/>
      <c r="IVX6" s="68"/>
      <c r="IVY6" s="68"/>
      <c r="IVZ6" s="68"/>
      <c r="IWA6" s="68"/>
      <c r="IWB6" s="68"/>
      <c r="IWC6" s="68"/>
      <c r="IWD6" s="68"/>
      <c r="IWE6" s="68"/>
      <c r="IWF6" s="68"/>
      <c r="IWG6" s="68"/>
      <c r="IWH6" s="68"/>
      <c r="IWI6" s="68"/>
      <c r="IWJ6" s="68"/>
      <c r="IWK6" s="68"/>
      <c r="IWL6" s="68"/>
      <c r="IWM6" s="68"/>
      <c r="IWN6" s="68"/>
      <c r="IWO6" s="68"/>
      <c r="IWP6" s="68"/>
      <c r="IWQ6" s="68"/>
      <c r="IWR6" s="68"/>
      <c r="IWS6" s="68"/>
      <c r="IWT6" s="68"/>
      <c r="IWU6" s="68"/>
      <c r="IWV6" s="68"/>
      <c r="IWW6" s="68"/>
      <c r="IWX6" s="68"/>
      <c r="IWY6" s="68"/>
      <c r="IWZ6" s="68"/>
      <c r="IXA6" s="68"/>
      <c r="IXB6" s="68"/>
      <c r="IXC6" s="68"/>
      <c r="IXD6" s="68"/>
      <c r="IXE6" s="68"/>
      <c r="IXF6" s="68"/>
      <c r="IXG6" s="68"/>
      <c r="IXH6" s="68"/>
      <c r="IXI6" s="68"/>
      <c r="IXJ6" s="68"/>
      <c r="IXK6" s="68"/>
      <c r="IXL6" s="68"/>
      <c r="IXM6" s="68"/>
      <c r="IXN6" s="68"/>
      <c r="IXO6" s="68"/>
      <c r="IXP6" s="68"/>
      <c r="IXQ6" s="68"/>
      <c r="IXR6" s="68"/>
      <c r="IXS6" s="68"/>
      <c r="IXT6" s="68"/>
      <c r="IXU6" s="68"/>
      <c r="IXV6" s="68"/>
      <c r="IXW6" s="68"/>
      <c r="IXX6" s="68"/>
      <c r="IXY6" s="68"/>
      <c r="IXZ6" s="68"/>
      <c r="IYA6" s="68"/>
      <c r="IYB6" s="68"/>
      <c r="IYC6" s="68"/>
      <c r="IYD6" s="68"/>
      <c r="IYE6" s="68"/>
      <c r="IYF6" s="68"/>
      <c r="IYG6" s="68"/>
      <c r="IYH6" s="68"/>
      <c r="IYI6" s="68"/>
      <c r="IYJ6" s="68"/>
      <c r="IYK6" s="68"/>
      <c r="IYL6" s="68"/>
      <c r="IYM6" s="68"/>
      <c r="IYN6" s="68"/>
      <c r="IYO6" s="68"/>
      <c r="IYP6" s="68"/>
      <c r="IYQ6" s="68"/>
      <c r="IYR6" s="68"/>
      <c r="IYS6" s="68"/>
      <c r="IYT6" s="68"/>
      <c r="IYU6" s="68"/>
      <c r="IYV6" s="68"/>
      <c r="IYW6" s="68"/>
      <c r="IYX6" s="68"/>
      <c r="IYY6" s="68"/>
      <c r="IYZ6" s="68"/>
      <c r="IZA6" s="68"/>
      <c r="IZB6" s="68"/>
      <c r="IZC6" s="68"/>
      <c r="IZD6" s="68"/>
      <c r="IZE6" s="68"/>
      <c r="IZF6" s="68"/>
      <c r="IZG6" s="68"/>
      <c r="IZH6" s="68"/>
      <c r="IZI6" s="68"/>
      <c r="IZJ6" s="68"/>
      <c r="IZK6" s="68"/>
      <c r="IZL6" s="68"/>
      <c r="IZM6" s="68"/>
      <c r="IZN6" s="68"/>
      <c r="IZO6" s="68"/>
      <c r="IZP6" s="68"/>
      <c r="IZQ6" s="68"/>
      <c r="IZR6" s="68"/>
      <c r="IZS6" s="68"/>
      <c r="IZT6" s="68"/>
      <c r="IZU6" s="68"/>
      <c r="IZV6" s="68"/>
      <c r="IZW6" s="68"/>
      <c r="IZX6" s="68"/>
      <c r="IZY6" s="68"/>
      <c r="IZZ6" s="68"/>
      <c r="JAA6" s="68"/>
      <c r="JAB6" s="68"/>
      <c r="JAC6" s="68"/>
      <c r="JAD6" s="68"/>
      <c r="JAE6" s="68"/>
      <c r="JAF6" s="68"/>
      <c r="JAG6" s="68"/>
      <c r="JAH6" s="68"/>
      <c r="JAI6" s="68"/>
      <c r="JAJ6" s="68"/>
      <c r="JAK6" s="68"/>
      <c r="JAL6" s="68"/>
      <c r="JAM6" s="68"/>
      <c r="JAN6" s="68"/>
      <c r="JAO6" s="68"/>
      <c r="JAP6" s="68"/>
      <c r="JAQ6" s="68"/>
      <c r="JAR6" s="68"/>
      <c r="JAS6" s="68"/>
      <c r="JAT6" s="68"/>
      <c r="JAU6" s="68"/>
      <c r="JAV6" s="68"/>
      <c r="JAW6" s="68"/>
      <c r="JAX6" s="68"/>
      <c r="JAY6" s="68"/>
      <c r="JAZ6" s="68"/>
      <c r="JBA6" s="68"/>
      <c r="JBB6" s="68"/>
      <c r="JBC6" s="68"/>
      <c r="JBD6" s="68"/>
      <c r="JBE6" s="68"/>
      <c r="JBF6" s="68"/>
      <c r="JBG6" s="68"/>
      <c r="JBH6" s="68"/>
      <c r="JBI6" s="68"/>
      <c r="JBJ6" s="68"/>
      <c r="JBK6" s="68"/>
      <c r="JBL6" s="68"/>
      <c r="JBM6" s="68"/>
      <c r="JBN6" s="68"/>
      <c r="JBO6" s="68"/>
      <c r="JBP6" s="68"/>
      <c r="JBQ6" s="68"/>
      <c r="JBR6" s="68"/>
      <c r="JBS6" s="68"/>
      <c r="JBT6" s="68"/>
      <c r="JBU6" s="68"/>
      <c r="JBV6" s="68"/>
      <c r="JBW6" s="68"/>
      <c r="JBX6" s="68"/>
      <c r="JBY6" s="68"/>
      <c r="JBZ6" s="68"/>
      <c r="JCA6" s="68"/>
      <c r="JCB6" s="68"/>
      <c r="JCC6" s="68"/>
      <c r="JCD6" s="68"/>
      <c r="JCE6" s="68"/>
      <c r="JCF6" s="68"/>
      <c r="JCG6" s="68"/>
      <c r="JCH6" s="68"/>
      <c r="JCI6" s="68"/>
      <c r="JCJ6" s="68"/>
      <c r="JCK6" s="68"/>
      <c r="JCL6" s="68"/>
      <c r="JCM6" s="68"/>
      <c r="JCN6" s="68"/>
      <c r="JCO6" s="68"/>
      <c r="JCP6" s="68"/>
      <c r="JCQ6" s="68"/>
      <c r="JCR6" s="68"/>
      <c r="JCS6" s="68"/>
      <c r="JCT6" s="68"/>
      <c r="JCU6" s="68"/>
      <c r="JCV6" s="68"/>
      <c r="JCW6" s="68"/>
      <c r="JCX6" s="68"/>
      <c r="JCY6" s="68"/>
      <c r="JCZ6" s="68"/>
      <c r="JDA6" s="68"/>
      <c r="JDB6" s="68"/>
      <c r="JDC6" s="68"/>
      <c r="JDD6" s="68"/>
      <c r="JDE6" s="68"/>
      <c r="JDF6" s="68"/>
      <c r="JDG6" s="68"/>
      <c r="JDH6" s="68"/>
      <c r="JDI6" s="68"/>
      <c r="JDJ6" s="68"/>
      <c r="JDK6" s="68"/>
      <c r="JDL6" s="68"/>
      <c r="JDM6" s="68"/>
      <c r="JDN6" s="68"/>
      <c r="JDO6" s="68"/>
      <c r="JDP6" s="68"/>
      <c r="JDQ6" s="68"/>
      <c r="JDR6" s="68"/>
      <c r="JDS6" s="68"/>
      <c r="JDT6" s="68"/>
      <c r="JDU6" s="68"/>
      <c r="JDV6" s="68"/>
      <c r="JDW6" s="68"/>
      <c r="JDX6" s="68"/>
      <c r="JDY6" s="68"/>
      <c r="JDZ6" s="68"/>
      <c r="JEA6" s="68"/>
      <c r="JEB6" s="68"/>
      <c r="JEC6" s="68"/>
      <c r="JED6" s="68"/>
      <c r="JEE6" s="68"/>
      <c r="JEF6" s="68"/>
      <c r="JEG6" s="68"/>
      <c r="JEH6" s="68"/>
      <c r="JEI6" s="68"/>
      <c r="JEJ6" s="68"/>
      <c r="JEK6" s="68"/>
      <c r="JEL6" s="68"/>
      <c r="JEM6" s="68"/>
      <c r="JEN6" s="68"/>
      <c r="JEO6" s="68"/>
      <c r="JEP6" s="68"/>
      <c r="JEQ6" s="68"/>
      <c r="JER6" s="68"/>
      <c r="JES6" s="68"/>
      <c r="JET6" s="68"/>
      <c r="JEU6" s="68"/>
      <c r="JEV6" s="68"/>
      <c r="JEW6" s="68"/>
      <c r="JEX6" s="68"/>
      <c r="JEY6" s="68"/>
      <c r="JEZ6" s="68"/>
      <c r="JFA6" s="68"/>
      <c r="JFB6" s="68"/>
      <c r="JFC6" s="68"/>
      <c r="JFD6" s="68"/>
      <c r="JFE6" s="68"/>
      <c r="JFF6" s="68"/>
      <c r="JFG6" s="68"/>
      <c r="JFH6" s="68"/>
      <c r="JFI6" s="68"/>
      <c r="JFJ6" s="68"/>
      <c r="JFK6" s="68"/>
      <c r="JFL6" s="68"/>
      <c r="JFM6" s="68"/>
      <c r="JFN6" s="68"/>
      <c r="JFO6" s="68"/>
      <c r="JFP6" s="68"/>
      <c r="JFQ6" s="68"/>
      <c r="JFR6" s="68"/>
      <c r="JFS6" s="68"/>
      <c r="JFT6" s="68"/>
      <c r="JFU6" s="68"/>
      <c r="JFV6" s="68"/>
      <c r="JFW6" s="68"/>
      <c r="JFX6" s="68"/>
      <c r="JFY6" s="68"/>
      <c r="JFZ6" s="68"/>
      <c r="JGA6" s="68"/>
      <c r="JGB6" s="68"/>
      <c r="JGC6" s="68"/>
      <c r="JGD6" s="68"/>
      <c r="JGE6" s="68"/>
      <c r="JGF6" s="68"/>
      <c r="JGG6" s="68"/>
      <c r="JGH6" s="68"/>
      <c r="JGI6" s="68"/>
      <c r="JGJ6" s="68"/>
      <c r="JGK6" s="68"/>
      <c r="JGL6" s="68"/>
      <c r="JGM6" s="68"/>
      <c r="JGN6" s="68"/>
      <c r="JGO6" s="68"/>
      <c r="JGP6" s="68"/>
      <c r="JGQ6" s="68"/>
      <c r="JGR6" s="68"/>
      <c r="JGS6" s="68"/>
      <c r="JGT6" s="68"/>
      <c r="JGU6" s="68"/>
      <c r="JGV6" s="68"/>
      <c r="JGW6" s="68"/>
      <c r="JGX6" s="68"/>
      <c r="JGY6" s="68"/>
      <c r="JGZ6" s="68"/>
      <c r="JHA6" s="68"/>
      <c r="JHB6" s="68"/>
      <c r="JHC6" s="68"/>
      <c r="JHD6" s="68"/>
      <c r="JHE6" s="68"/>
      <c r="JHF6" s="68"/>
      <c r="JHG6" s="68"/>
      <c r="JHH6" s="68"/>
      <c r="JHI6" s="68"/>
      <c r="JHJ6" s="68"/>
      <c r="JHK6" s="68"/>
      <c r="JHL6" s="68"/>
      <c r="JHM6" s="68"/>
      <c r="JHN6" s="68"/>
      <c r="JHO6" s="68"/>
      <c r="JHP6" s="68"/>
      <c r="JHQ6" s="68"/>
      <c r="JHR6" s="68"/>
      <c r="JHS6" s="68"/>
      <c r="JHT6" s="68"/>
      <c r="JHU6" s="68"/>
      <c r="JHV6" s="68"/>
      <c r="JHW6" s="68"/>
      <c r="JHX6" s="68"/>
      <c r="JHY6" s="68"/>
      <c r="JHZ6" s="68"/>
      <c r="JIA6" s="68"/>
      <c r="JIB6" s="68"/>
      <c r="JIC6" s="68"/>
      <c r="JID6" s="68"/>
      <c r="JIE6" s="68"/>
      <c r="JIF6" s="68"/>
      <c r="JIG6" s="68"/>
      <c r="JIH6" s="68"/>
      <c r="JII6" s="68"/>
      <c r="JIJ6" s="68"/>
      <c r="JIK6" s="68"/>
      <c r="JIL6" s="68"/>
      <c r="JIM6" s="68"/>
      <c r="JIN6" s="68"/>
      <c r="JIO6" s="68"/>
      <c r="JIP6" s="68"/>
      <c r="JIQ6" s="68"/>
      <c r="JIR6" s="68"/>
      <c r="JIS6" s="68"/>
      <c r="JIT6" s="68"/>
      <c r="JIU6" s="68"/>
      <c r="JIV6" s="68"/>
      <c r="JIW6" s="68"/>
      <c r="JIX6" s="68"/>
      <c r="JIY6" s="68"/>
      <c r="JIZ6" s="68"/>
      <c r="JJA6" s="68"/>
      <c r="JJB6" s="68"/>
      <c r="JJC6" s="68"/>
      <c r="JJD6" s="68"/>
      <c r="JJE6" s="68"/>
      <c r="JJF6" s="68"/>
      <c r="JJG6" s="68"/>
      <c r="JJH6" s="68"/>
      <c r="JJI6" s="68"/>
      <c r="JJJ6" s="68"/>
      <c r="JJK6" s="68"/>
      <c r="JJL6" s="68"/>
      <c r="JJM6" s="68"/>
      <c r="JJN6" s="68"/>
      <c r="JJO6" s="68"/>
      <c r="JJP6" s="68"/>
      <c r="JJQ6" s="68"/>
      <c r="JJR6" s="68"/>
      <c r="JJS6" s="68"/>
      <c r="JJT6" s="68"/>
      <c r="JJU6" s="68"/>
      <c r="JJV6" s="68"/>
      <c r="JJW6" s="68"/>
      <c r="JJX6" s="68"/>
      <c r="JJY6" s="68"/>
      <c r="JJZ6" s="68"/>
      <c r="JKA6" s="68"/>
      <c r="JKB6" s="68"/>
      <c r="JKC6" s="68"/>
      <c r="JKD6" s="68"/>
      <c r="JKE6" s="68"/>
      <c r="JKF6" s="68"/>
      <c r="JKG6" s="68"/>
      <c r="JKH6" s="68"/>
      <c r="JKI6" s="68"/>
      <c r="JKJ6" s="68"/>
      <c r="JKK6" s="68"/>
      <c r="JKL6" s="68"/>
      <c r="JKM6" s="68"/>
      <c r="JKN6" s="68"/>
      <c r="JKO6" s="68"/>
      <c r="JKP6" s="68"/>
      <c r="JKQ6" s="68"/>
      <c r="JKR6" s="68"/>
      <c r="JKS6" s="68"/>
      <c r="JKT6" s="68"/>
      <c r="JKU6" s="68"/>
      <c r="JKV6" s="68"/>
      <c r="JKW6" s="68"/>
      <c r="JKX6" s="68"/>
      <c r="JKY6" s="68"/>
      <c r="JKZ6" s="68"/>
      <c r="JLA6" s="68"/>
      <c r="JLB6" s="68"/>
      <c r="JLC6" s="68"/>
      <c r="JLD6" s="68"/>
      <c r="JLE6" s="68"/>
      <c r="JLF6" s="68"/>
      <c r="JLG6" s="68"/>
      <c r="JLH6" s="68"/>
      <c r="JLI6" s="68"/>
      <c r="JLJ6" s="68"/>
      <c r="JLK6" s="68"/>
      <c r="JLL6" s="68"/>
      <c r="JLM6" s="68"/>
      <c r="JLN6" s="68"/>
      <c r="JLO6" s="68"/>
      <c r="JLP6" s="68"/>
      <c r="JLQ6" s="68"/>
      <c r="JLR6" s="68"/>
      <c r="JLS6" s="68"/>
      <c r="JLT6" s="68"/>
      <c r="JLU6" s="68"/>
      <c r="JLV6" s="68"/>
      <c r="JLW6" s="68"/>
      <c r="JLX6" s="68"/>
      <c r="JLY6" s="68"/>
      <c r="JLZ6" s="68"/>
      <c r="JMA6" s="68"/>
      <c r="JMB6" s="68"/>
      <c r="JMC6" s="68"/>
      <c r="JMD6" s="68"/>
      <c r="JME6" s="68"/>
      <c r="JMF6" s="68"/>
      <c r="JMG6" s="68"/>
      <c r="JMH6" s="68"/>
      <c r="JMI6" s="68"/>
      <c r="JMJ6" s="68"/>
      <c r="JMK6" s="68"/>
      <c r="JML6" s="68"/>
      <c r="JMM6" s="68"/>
      <c r="JMN6" s="68"/>
      <c r="JMO6" s="68"/>
      <c r="JMP6" s="68"/>
      <c r="JMQ6" s="68"/>
      <c r="JMR6" s="68"/>
      <c r="JMS6" s="68"/>
      <c r="JMT6" s="68"/>
      <c r="JMU6" s="68"/>
      <c r="JMV6" s="68"/>
      <c r="JMW6" s="68"/>
      <c r="JMX6" s="68"/>
      <c r="JMY6" s="68"/>
      <c r="JMZ6" s="68"/>
      <c r="JNA6" s="68"/>
      <c r="JNB6" s="68"/>
      <c r="JNC6" s="68"/>
      <c r="JND6" s="68"/>
      <c r="JNE6" s="68"/>
      <c r="JNF6" s="68"/>
      <c r="JNG6" s="68"/>
      <c r="JNH6" s="68"/>
      <c r="JNI6" s="68"/>
      <c r="JNJ6" s="68"/>
      <c r="JNK6" s="68"/>
      <c r="JNL6" s="68"/>
      <c r="JNM6" s="68"/>
      <c r="JNN6" s="68"/>
      <c r="JNO6" s="68"/>
      <c r="JNP6" s="68"/>
      <c r="JNQ6" s="68"/>
      <c r="JNR6" s="68"/>
      <c r="JNS6" s="68"/>
      <c r="JNT6" s="68"/>
      <c r="JNU6" s="68"/>
      <c r="JNV6" s="68"/>
      <c r="JNW6" s="68"/>
      <c r="JNX6" s="68"/>
      <c r="JNY6" s="68"/>
      <c r="JNZ6" s="68"/>
      <c r="JOA6" s="68"/>
      <c r="JOB6" s="68"/>
      <c r="JOC6" s="68"/>
      <c r="JOD6" s="68"/>
      <c r="JOE6" s="68"/>
      <c r="JOF6" s="68"/>
      <c r="JOG6" s="68"/>
      <c r="JOH6" s="68"/>
      <c r="JOI6" s="68"/>
      <c r="JOJ6" s="68"/>
      <c r="JOK6" s="68"/>
      <c r="JOL6" s="68"/>
      <c r="JOM6" s="68"/>
      <c r="JON6" s="68"/>
      <c r="JOO6" s="68"/>
      <c r="JOP6" s="68"/>
      <c r="JOQ6" s="68"/>
      <c r="JOR6" s="68"/>
      <c r="JOS6" s="68"/>
      <c r="JOT6" s="68"/>
      <c r="JOU6" s="68"/>
      <c r="JOV6" s="68"/>
      <c r="JOW6" s="68"/>
      <c r="JOX6" s="68"/>
      <c r="JOY6" s="68"/>
      <c r="JOZ6" s="68"/>
      <c r="JPA6" s="68"/>
      <c r="JPB6" s="68"/>
      <c r="JPC6" s="68"/>
      <c r="JPD6" s="68"/>
      <c r="JPE6" s="68"/>
      <c r="JPF6" s="68"/>
      <c r="JPG6" s="68"/>
      <c r="JPH6" s="68"/>
      <c r="JPI6" s="68"/>
      <c r="JPJ6" s="68"/>
      <c r="JPK6" s="68"/>
      <c r="JPL6" s="68"/>
      <c r="JPM6" s="68"/>
      <c r="JPN6" s="68"/>
      <c r="JPO6" s="68"/>
      <c r="JPP6" s="68"/>
      <c r="JPQ6" s="68"/>
      <c r="JPR6" s="68"/>
      <c r="JPS6" s="68"/>
      <c r="JPT6" s="68"/>
      <c r="JPU6" s="68"/>
      <c r="JPV6" s="68"/>
      <c r="JPW6" s="68"/>
      <c r="JPX6" s="68"/>
      <c r="JPY6" s="68"/>
      <c r="JPZ6" s="68"/>
      <c r="JQA6" s="68"/>
      <c r="JQB6" s="68"/>
      <c r="JQC6" s="68"/>
      <c r="JQD6" s="68"/>
      <c r="JQE6" s="68"/>
      <c r="JQF6" s="68"/>
      <c r="JQG6" s="68"/>
      <c r="JQH6" s="68"/>
      <c r="JQI6" s="68"/>
      <c r="JQJ6" s="68"/>
      <c r="JQK6" s="68"/>
      <c r="JQL6" s="68"/>
      <c r="JQM6" s="68"/>
      <c r="JQN6" s="68"/>
      <c r="JQO6" s="68"/>
      <c r="JQP6" s="68"/>
      <c r="JQQ6" s="68"/>
      <c r="JQR6" s="68"/>
      <c r="JQS6" s="68"/>
      <c r="JQT6" s="68"/>
      <c r="JQU6" s="68"/>
      <c r="JQV6" s="68"/>
      <c r="JQW6" s="68"/>
      <c r="JQX6" s="68"/>
      <c r="JQY6" s="68"/>
      <c r="JQZ6" s="68"/>
      <c r="JRA6" s="68"/>
      <c r="JRB6" s="68"/>
      <c r="JRC6" s="68"/>
      <c r="JRD6" s="68"/>
      <c r="JRE6" s="68"/>
      <c r="JRF6" s="68"/>
      <c r="JRG6" s="68"/>
      <c r="JRH6" s="68"/>
      <c r="JRI6" s="68"/>
      <c r="JRJ6" s="68"/>
      <c r="JRK6" s="68"/>
      <c r="JRL6" s="68"/>
      <c r="JRM6" s="68"/>
      <c r="JRN6" s="68"/>
      <c r="JRO6" s="68"/>
      <c r="JRP6" s="68"/>
      <c r="JRQ6" s="68"/>
      <c r="JRR6" s="68"/>
      <c r="JRS6" s="68"/>
      <c r="JRT6" s="68"/>
      <c r="JRU6" s="68"/>
      <c r="JRV6" s="68"/>
      <c r="JRW6" s="68"/>
      <c r="JRX6" s="68"/>
      <c r="JRY6" s="68"/>
      <c r="JRZ6" s="68"/>
      <c r="JSA6" s="68"/>
      <c r="JSB6" s="68"/>
      <c r="JSC6" s="68"/>
      <c r="JSD6" s="68"/>
      <c r="JSE6" s="68"/>
      <c r="JSF6" s="68"/>
      <c r="JSG6" s="68"/>
      <c r="JSH6" s="68"/>
      <c r="JSI6" s="68"/>
      <c r="JSJ6" s="68"/>
      <c r="JSK6" s="68"/>
      <c r="JSL6" s="68"/>
      <c r="JSM6" s="68"/>
      <c r="JSN6" s="68"/>
      <c r="JSO6" s="68"/>
      <c r="JSP6" s="68"/>
      <c r="JSQ6" s="68"/>
      <c r="JSR6" s="68"/>
      <c r="JSS6" s="68"/>
      <c r="JST6" s="68"/>
      <c r="JSU6" s="68"/>
      <c r="JSV6" s="68"/>
      <c r="JSW6" s="68"/>
      <c r="JSX6" s="68"/>
      <c r="JSY6" s="68"/>
      <c r="JSZ6" s="68"/>
      <c r="JTA6" s="68"/>
      <c r="JTB6" s="68"/>
      <c r="JTC6" s="68"/>
      <c r="JTD6" s="68"/>
      <c r="JTE6" s="68"/>
      <c r="JTF6" s="68"/>
      <c r="JTG6" s="68"/>
      <c r="JTH6" s="68"/>
      <c r="JTI6" s="68"/>
      <c r="JTJ6" s="68"/>
      <c r="JTK6" s="68"/>
      <c r="JTL6" s="68"/>
      <c r="JTM6" s="68"/>
      <c r="JTN6" s="68"/>
      <c r="JTO6" s="68"/>
      <c r="JTP6" s="68"/>
      <c r="JTQ6" s="68"/>
      <c r="JTR6" s="68"/>
      <c r="JTS6" s="68"/>
      <c r="JTT6" s="68"/>
      <c r="JTU6" s="68"/>
      <c r="JTV6" s="68"/>
      <c r="JTW6" s="68"/>
      <c r="JTX6" s="68"/>
      <c r="JTY6" s="68"/>
      <c r="JTZ6" s="68"/>
      <c r="JUA6" s="68"/>
      <c r="JUB6" s="68"/>
      <c r="JUC6" s="68"/>
      <c r="JUD6" s="68"/>
      <c r="JUE6" s="68"/>
      <c r="JUF6" s="68"/>
      <c r="JUG6" s="68"/>
      <c r="JUH6" s="68"/>
      <c r="JUI6" s="68"/>
      <c r="JUJ6" s="68"/>
      <c r="JUK6" s="68"/>
      <c r="JUL6" s="68"/>
      <c r="JUM6" s="68"/>
      <c r="JUN6" s="68"/>
      <c r="JUO6" s="68"/>
      <c r="JUP6" s="68"/>
      <c r="JUQ6" s="68"/>
      <c r="JUR6" s="68"/>
      <c r="JUS6" s="68"/>
      <c r="JUT6" s="68"/>
      <c r="JUU6" s="68"/>
      <c r="JUV6" s="68"/>
      <c r="JUW6" s="68"/>
      <c r="JUX6" s="68"/>
      <c r="JUY6" s="68"/>
      <c r="JUZ6" s="68"/>
      <c r="JVA6" s="68"/>
      <c r="JVB6" s="68"/>
      <c r="JVC6" s="68"/>
      <c r="JVD6" s="68"/>
      <c r="JVE6" s="68"/>
      <c r="JVF6" s="68"/>
      <c r="JVG6" s="68"/>
      <c r="JVH6" s="68"/>
      <c r="JVI6" s="68"/>
      <c r="JVJ6" s="68"/>
      <c r="JVK6" s="68"/>
      <c r="JVL6" s="68"/>
      <c r="JVM6" s="68"/>
      <c r="JVN6" s="68"/>
      <c r="JVO6" s="68"/>
      <c r="JVP6" s="68"/>
      <c r="JVQ6" s="68"/>
      <c r="JVR6" s="68"/>
      <c r="JVS6" s="68"/>
      <c r="JVT6" s="68"/>
      <c r="JVU6" s="68"/>
      <c r="JVV6" s="68"/>
      <c r="JVW6" s="68"/>
      <c r="JVX6" s="68"/>
      <c r="JVY6" s="68"/>
      <c r="JVZ6" s="68"/>
      <c r="JWA6" s="68"/>
      <c r="JWB6" s="68"/>
      <c r="JWC6" s="68"/>
      <c r="JWD6" s="68"/>
      <c r="JWE6" s="68"/>
      <c r="JWF6" s="68"/>
      <c r="JWG6" s="68"/>
      <c r="JWH6" s="68"/>
      <c r="JWI6" s="68"/>
      <c r="JWJ6" s="68"/>
      <c r="JWK6" s="68"/>
      <c r="JWL6" s="68"/>
      <c r="JWM6" s="68"/>
      <c r="JWN6" s="68"/>
      <c r="JWO6" s="68"/>
      <c r="JWP6" s="68"/>
      <c r="JWQ6" s="68"/>
      <c r="JWR6" s="68"/>
      <c r="JWS6" s="68"/>
      <c r="JWT6" s="68"/>
      <c r="JWU6" s="68"/>
      <c r="JWV6" s="68"/>
      <c r="JWW6" s="68"/>
      <c r="JWX6" s="68"/>
      <c r="JWY6" s="68"/>
      <c r="JWZ6" s="68"/>
      <c r="JXA6" s="68"/>
      <c r="JXB6" s="68"/>
      <c r="JXC6" s="68"/>
      <c r="JXD6" s="68"/>
      <c r="JXE6" s="68"/>
      <c r="JXF6" s="68"/>
      <c r="JXG6" s="68"/>
      <c r="JXH6" s="68"/>
      <c r="JXI6" s="68"/>
      <c r="JXJ6" s="68"/>
      <c r="JXK6" s="68"/>
      <c r="JXL6" s="68"/>
      <c r="JXM6" s="68"/>
      <c r="JXN6" s="68"/>
      <c r="JXO6" s="68"/>
      <c r="JXP6" s="68"/>
      <c r="JXQ6" s="68"/>
      <c r="JXR6" s="68"/>
      <c r="JXS6" s="68"/>
      <c r="JXT6" s="68"/>
      <c r="JXU6" s="68"/>
      <c r="JXV6" s="68"/>
      <c r="JXW6" s="68"/>
      <c r="JXX6" s="68"/>
      <c r="JXY6" s="68"/>
      <c r="JXZ6" s="68"/>
      <c r="JYA6" s="68"/>
      <c r="JYB6" s="68"/>
      <c r="JYC6" s="68"/>
      <c r="JYD6" s="68"/>
      <c r="JYE6" s="68"/>
      <c r="JYF6" s="68"/>
      <c r="JYG6" s="68"/>
      <c r="JYH6" s="68"/>
      <c r="JYI6" s="68"/>
      <c r="JYJ6" s="68"/>
      <c r="JYK6" s="68"/>
      <c r="JYL6" s="68"/>
      <c r="JYM6" s="68"/>
      <c r="JYN6" s="68"/>
      <c r="JYO6" s="68"/>
      <c r="JYP6" s="68"/>
      <c r="JYQ6" s="68"/>
      <c r="JYR6" s="68"/>
      <c r="JYS6" s="68"/>
      <c r="JYT6" s="68"/>
      <c r="JYU6" s="68"/>
      <c r="JYV6" s="68"/>
      <c r="JYW6" s="68"/>
      <c r="JYX6" s="68"/>
      <c r="JYY6" s="68"/>
      <c r="JYZ6" s="68"/>
      <c r="JZA6" s="68"/>
      <c r="JZB6" s="68"/>
      <c r="JZC6" s="68"/>
      <c r="JZD6" s="68"/>
      <c r="JZE6" s="68"/>
      <c r="JZF6" s="68"/>
      <c r="JZG6" s="68"/>
      <c r="JZH6" s="68"/>
      <c r="JZI6" s="68"/>
      <c r="JZJ6" s="68"/>
      <c r="JZK6" s="68"/>
      <c r="JZL6" s="68"/>
      <c r="JZM6" s="68"/>
      <c r="JZN6" s="68"/>
      <c r="JZO6" s="68"/>
      <c r="JZP6" s="68"/>
      <c r="JZQ6" s="68"/>
      <c r="JZR6" s="68"/>
      <c r="JZS6" s="68"/>
      <c r="JZT6" s="68"/>
      <c r="JZU6" s="68"/>
      <c r="JZV6" s="68"/>
      <c r="JZW6" s="68"/>
      <c r="JZX6" s="68"/>
      <c r="JZY6" s="68"/>
      <c r="JZZ6" s="68"/>
      <c r="KAA6" s="68"/>
      <c r="KAB6" s="68"/>
      <c r="KAC6" s="68"/>
      <c r="KAD6" s="68"/>
      <c r="KAE6" s="68"/>
      <c r="KAF6" s="68"/>
      <c r="KAG6" s="68"/>
      <c r="KAH6" s="68"/>
      <c r="KAI6" s="68"/>
      <c r="KAJ6" s="68"/>
      <c r="KAK6" s="68"/>
      <c r="KAL6" s="68"/>
      <c r="KAM6" s="68"/>
      <c r="KAN6" s="68"/>
      <c r="KAO6" s="68"/>
      <c r="KAP6" s="68"/>
      <c r="KAQ6" s="68"/>
      <c r="KAR6" s="68"/>
      <c r="KAS6" s="68"/>
      <c r="KAT6" s="68"/>
      <c r="KAU6" s="68"/>
      <c r="KAV6" s="68"/>
      <c r="KAW6" s="68"/>
      <c r="KAX6" s="68"/>
      <c r="KAY6" s="68"/>
      <c r="KAZ6" s="68"/>
      <c r="KBA6" s="68"/>
      <c r="KBB6" s="68"/>
      <c r="KBC6" s="68"/>
      <c r="KBD6" s="68"/>
      <c r="KBE6" s="68"/>
      <c r="KBF6" s="68"/>
      <c r="KBG6" s="68"/>
      <c r="KBH6" s="68"/>
      <c r="KBI6" s="68"/>
      <c r="KBJ6" s="68"/>
      <c r="KBK6" s="68"/>
      <c r="KBL6" s="68"/>
      <c r="KBM6" s="68"/>
      <c r="KBN6" s="68"/>
      <c r="KBO6" s="68"/>
      <c r="KBP6" s="68"/>
      <c r="KBQ6" s="68"/>
      <c r="KBR6" s="68"/>
      <c r="KBS6" s="68"/>
      <c r="KBT6" s="68"/>
      <c r="KBU6" s="68"/>
      <c r="KBV6" s="68"/>
      <c r="KBW6" s="68"/>
      <c r="KBX6" s="68"/>
      <c r="KBY6" s="68"/>
      <c r="KBZ6" s="68"/>
      <c r="KCA6" s="68"/>
      <c r="KCB6" s="68"/>
      <c r="KCC6" s="68"/>
      <c r="KCD6" s="68"/>
      <c r="KCE6" s="68"/>
      <c r="KCF6" s="68"/>
      <c r="KCG6" s="68"/>
      <c r="KCH6" s="68"/>
      <c r="KCI6" s="68"/>
      <c r="KCJ6" s="68"/>
      <c r="KCK6" s="68"/>
      <c r="KCL6" s="68"/>
      <c r="KCM6" s="68"/>
      <c r="KCN6" s="68"/>
      <c r="KCO6" s="68"/>
      <c r="KCP6" s="68"/>
      <c r="KCQ6" s="68"/>
      <c r="KCR6" s="68"/>
      <c r="KCS6" s="68"/>
      <c r="KCT6" s="68"/>
      <c r="KCU6" s="68"/>
      <c r="KCV6" s="68"/>
      <c r="KCW6" s="68"/>
      <c r="KCX6" s="68"/>
      <c r="KCY6" s="68"/>
      <c r="KCZ6" s="68"/>
      <c r="KDA6" s="68"/>
      <c r="KDB6" s="68"/>
      <c r="KDC6" s="68"/>
      <c r="KDD6" s="68"/>
      <c r="KDE6" s="68"/>
      <c r="KDF6" s="68"/>
      <c r="KDG6" s="68"/>
      <c r="KDH6" s="68"/>
      <c r="KDI6" s="68"/>
      <c r="KDJ6" s="68"/>
      <c r="KDK6" s="68"/>
      <c r="KDL6" s="68"/>
      <c r="KDM6" s="68"/>
      <c r="KDN6" s="68"/>
      <c r="KDO6" s="68"/>
      <c r="KDP6" s="68"/>
      <c r="KDQ6" s="68"/>
      <c r="KDR6" s="68"/>
      <c r="KDS6" s="68"/>
      <c r="KDT6" s="68"/>
      <c r="KDU6" s="68"/>
      <c r="KDV6" s="68"/>
      <c r="KDW6" s="68"/>
      <c r="KDX6" s="68"/>
      <c r="KDY6" s="68"/>
      <c r="KDZ6" s="68"/>
      <c r="KEA6" s="68"/>
      <c r="KEB6" s="68"/>
      <c r="KEC6" s="68"/>
      <c r="KED6" s="68"/>
      <c r="KEE6" s="68"/>
      <c r="KEF6" s="68"/>
      <c r="KEG6" s="68"/>
      <c r="KEH6" s="68"/>
      <c r="KEI6" s="68"/>
      <c r="KEJ6" s="68"/>
      <c r="KEK6" s="68"/>
      <c r="KEL6" s="68"/>
      <c r="KEM6" s="68"/>
      <c r="KEN6" s="68"/>
      <c r="KEO6" s="68"/>
      <c r="KEP6" s="68"/>
      <c r="KEQ6" s="68"/>
      <c r="KER6" s="68"/>
      <c r="KES6" s="68"/>
      <c r="KET6" s="68"/>
      <c r="KEU6" s="68"/>
      <c r="KEV6" s="68"/>
      <c r="KEW6" s="68"/>
      <c r="KEX6" s="68"/>
      <c r="KEY6" s="68"/>
      <c r="KEZ6" s="68"/>
      <c r="KFA6" s="68"/>
      <c r="KFB6" s="68"/>
      <c r="KFC6" s="68"/>
      <c r="KFD6" s="68"/>
      <c r="KFE6" s="68"/>
      <c r="KFF6" s="68"/>
      <c r="KFG6" s="68"/>
      <c r="KFH6" s="68"/>
      <c r="KFI6" s="68"/>
      <c r="KFJ6" s="68"/>
      <c r="KFK6" s="68"/>
      <c r="KFL6" s="68"/>
      <c r="KFM6" s="68"/>
      <c r="KFN6" s="68"/>
      <c r="KFO6" s="68"/>
      <c r="KFP6" s="68"/>
      <c r="KFQ6" s="68"/>
      <c r="KFR6" s="68"/>
      <c r="KFS6" s="68"/>
      <c r="KFT6" s="68"/>
      <c r="KFU6" s="68"/>
      <c r="KFV6" s="68"/>
      <c r="KFW6" s="68"/>
      <c r="KFX6" s="68"/>
      <c r="KFY6" s="68"/>
      <c r="KFZ6" s="68"/>
      <c r="KGA6" s="68"/>
      <c r="KGB6" s="68"/>
      <c r="KGC6" s="68"/>
      <c r="KGD6" s="68"/>
      <c r="KGE6" s="68"/>
      <c r="KGF6" s="68"/>
      <c r="KGG6" s="68"/>
      <c r="KGH6" s="68"/>
      <c r="KGI6" s="68"/>
      <c r="KGJ6" s="68"/>
      <c r="KGK6" s="68"/>
      <c r="KGL6" s="68"/>
      <c r="KGM6" s="68"/>
      <c r="KGN6" s="68"/>
      <c r="KGO6" s="68"/>
      <c r="KGP6" s="68"/>
      <c r="KGQ6" s="68"/>
      <c r="KGR6" s="68"/>
      <c r="KGS6" s="68"/>
      <c r="KGT6" s="68"/>
      <c r="KGU6" s="68"/>
      <c r="KGV6" s="68"/>
      <c r="KGW6" s="68"/>
      <c r="KGX6" s="68"/>
      <c r="KGY6" s="68"/>
      <c r="KGZ6" s="68"/>
      <c r="KHA6" s="68"/>
      <c r="KHB6" s="68"/>
      <c r="KHC6" s="68"/>
      <c r="KHD6" s="68"/>
      <c r="KHE6" s="68"/>
      <c r="KHF6" s="68"/>
      <c r="KHG6" s="68"/>
      <c r="KHH6" s="68"/>
      <c r="KHI6" s="68"/>
      <c r="KHJ6" s="68"/>
      <c r="KHK6" s="68"/>
      <c r="KHL6" s="68"/>
      <c r="KHM6" s="68"/>
      <c r="KHN6" s="68"/>
      <c r="KHO6" s="68"/>
      <c r="KHP6" s="68"/>
      <c r="KHQ6" s="68"/>
      <c r="KHR6" s="68"/>
      <c r="KHS6" s="68"/>
      <c r="KHT6" s="68"/>
      <c r="KHU6" s="68"/>
      <c r="KHV6" s="68"/>
      <c r="KHW6" s="68"/>
      <c r="KHX6" s="68"/>
      <c r="KHY6" s="68"/>
      <c r="KHZ6" s="68"/>
      <c r="KIA6" s="68"/>
      <c r="KIB6" s="68"/>
      <c r="KIC6" s="68"/>
      <c r="KID6" s="68"/>
      <c r="KIE6" s="68"/>
      <c r="KIF6" s="68"/>
      <c r="KIG6" s="68"/>
      <c r="KIH6" s="68"/>
      <c r="KII6" s="68"/>
      <c r="KIJ6" s="68"/>
      <c r="KIK6" s="68"/>
      <c r="KIL6" s="68"/>
      <c r="KIM6" s="68"/>
      <c r="KIN6" s="68"/>
      <c r="KIO6" s="68"/>
      <c r="KIP6" s="68"/>
      <c r="KIQ6" s="68"/>
      <c r="KIR6" s="68"/>
      <c r="KIS6" s="68"/>
      <c r="KIT6" s="68"/>
      <c r="KIU6" s="68"/>
      <c r="KIV6" s="68"/>
      <c r="KIW6" s="68"/>
      <c r="KIX6" s="68"/>
      <c r="KIY6" s="68"/>
      <c r="KIZ6" s="68"/>
      <c r="KJA6" s="68"/>
      <c r="KJB6" s="68"/>
      <c r="KJC6" s="68"/>
      <c r="KJD6" s="68"/>
      <c r="KJE6" s="68"/>
      <c r="KJF6" s="68"/>
      <c r="KJG6" s="68"/>
      <c r="KJH6" s="68"/>
      <c r="KJI6" s="68"/>
      <c r="KJJ6" s="68"/>
      <c r="KJK6" s="68"/>
      <c r="KJL6" s="68"/>
      <c r="KJM6" s="68"/>
      <c r="KJN6" s="68"/>
      <c r="KJO6" s="68"/>
      <c r="KJP6" s="68"/>
      <c r="KJQ6" s="68"/>
      <c r="KJR6" s="68"/>
      <c r="KJS6" s="68"/>
      <c r="KJT6" s="68"/>
      <c r="KJU6" s="68"/>
      <c r="KJV6" s="68"/>
      <c r="KJW6" s="68"/>
      <c r="KJX6" s="68"/>
      <c r="KJY6" s="68"/>
      <c r="KJZ6" s="68"/>
      <c r="KKA6" s="68"/>
      <c r="KKB6" s="68"/>
      <c r="KKC6" s="68"/>
      <c r="KKD6" s="68"/>
      <c r="KKE6" s="68"/>
      <c r="KKF6" s="68"/>
      <c r="KKG6" s="68"/>
      <c r="KKH6" s="68"/>
      <c r="KKI6" s="68"/>
      <c r="KKJ6" s="68"/>
      <c r="KKK6" s="68"/>
      <c r="KKL6" s="68"/>
      <c r="KKM6" s="68"/>
      <c r="KKN6" s="68"/>
      <c r="KKO6" s="68"/>
      <c r="KKP6" s="68"/>
      <c r="KKQ6" s="68"/>
      <c r="KKR6" s="68"/>
      <c r="KKS6" s="68"/>
      <c r="KKT6" s="68"/>
      <c r="KKU6" s="68"/>
      <c r="KKV6" s="68"/>
      <c r="KKW6" s="68"/>
      <c r="KKX6" s="68"/>
      <c r="KKY6" s="68"/>
      <c r="KKZ6" s="68"/>
      <c r="KLA6" s="68"/>
      <c r="KLB6" s="68"/>
      <c r="KLC6" s="68"/>
      <c r="KLD6" s="68"/>
      <c r="KLE6" s="68"/>
      <c r="KLF6" s="68"/>
      <c r="KLG6" s="68"/>
      <c r="KLH6" s="68"/>
      <c r="KLI6" s="68"/>
      <c r="KLJ6" s="68"/>
      <c r="KLK6" s="68"/>
      <c r="KLL6" s="68"/>
      <c r="KLM6" s="68"/>
      <c r="KLN6" s="68"/>
      <c r="KLO6" s="68"/>
      <c r="KLP6" s="68"/>
      <c r="KLQ6" s="68"/>
      <c r="KLR6" s="68"/>
      <c r="KLS6" s="68"/>
      <c r="KLT6" s="68"/>
      <c r="KLU6" s="68"/>
      <c r="KLV6" s="68"/>
      <c r="KLW6" s="68"/>
      <c r="KLX6" s="68"/>
      <c r="KLY6" s="68"/>
      <c r="KLZ6" s="68"/>
      <c r="KMA6" s="68"/>
      <c r="KMB6" s="68"/>
      <c r="KMC6" s="68"/>
      <c r="KMD6" s="68"/>
      <c r="KME6" s="68"/>
      <c r="KMF6" s="68"/>
      <c r="KMG6" s="68"/>
      <c r="KMH6" s="68"/>
      <c r="KMI6" s="68"/>
      <c r="KMJ6" s="68"/>
      <c r="KMK6" s="68"/>
      <c r="KML6" s="68"/>
      <c r="KMM6" s="68"/>
      <c r="KMN6" s="68"/>
      <c r="KMO6" s="68"/>
      <c r="KMP6" s="68"/>
      <c r="KMQ6" s="68"/>
      <c r="KMR6" s="68"/>
      <c r="KMS6" s="68"/>
      <c r="KMT6" s="68"/>
      <c r="KMU6" s="68"/>
      <c r="KMV6" s="68"/>
      <c r="KMW6" s="68"/>
      <c r="KMX6" s="68"/>
      <c r="KMY6" s="68"/>
      <c r="KMZ6" s="68"/>
      <c r="KNA6" s="68"/>
      <c r="KNB6" s="68"/>
      <c r="KNC6" s="68"/>
      <c r="KND6" s="68"/>
      <c r="KNE6" s="68"/>
      <c r="KNF6" s="68"/>
      <c r="KNG6" s="68"/>
      <c r="KNH6" s="68"/>
      <c r="KNI6" s="68"/>
      <c r="KNJ6" s="68"/>
      <c r="KNK6" s="68"/>
      <c r="KNL6" s="68"/>
      <c r="KNM6" s="68"/>
      <c r="KNN6" s="68"/>
      <c r="KNO6" s="68"/>
      <c r="KNP6" s="68"/>
      <c r="KNQ6" s="68"/>
      <c r="KNR6" s="68"/>
      <c r="KNS6" s="68"/>
      <c r="KNT6" s="68"/>
      <c r="KNU6" s="68"/>
      <c r="KNV6" s="68"/>
      <c r="KNW6" s="68"/>
      <c r="KNX6" s="68"/>
      <c r="KNY6" s="68"/>
      <c r="KNZ6" s="68"/>
      <c r="KOA6" s="68"/>
      <c r="KOB6" s="68"/>
      <c r="KOC6" s="68"/>
      <c r="KOD6" s="68"/>
      <c r="KOE6" s="68"/>
      <c r="KOF6" s="68"/>
      <c r="KOG6" s="68"/>
      <c r="KOH6" s="68"/>
      <c r="KOI6" s="68"/>
      <c r="KOJ6" s="68"/>
      <c r="KOK6" s="68"/>
      <c r="KOL6" s="68"/>
      <c r="KOM6" s="68"/>
      <c r="KON6" s="68"/>
      <c r="KOO6" s="68"/>
      <c r="KOP6" s="68"/>
      <c r="KOQ6" s="68"/>
      <c r="KOR6" s="68"/>
      <c r="KOS6" s="68"/>
      <c r="KOT6" s="68"/>
      <c r="KOU6" s="68"/>
      <c r="KOV6" s="68"/>
      <c r="KOW6" s="68"/>
      <c r="KOX6" s="68"/>
      <c r="KOY6" s="68"/>
      <c r="KOZ6" s="68"/>
      <c r="KPA6" s="68"/>
      <c r="KPB6" s="68"/>
      <c r="KPC6" s="68"/>
      <c r="KPD6" s="68"/>
      <c r="KPE6" s="68"/>
      <c r="KPF6" s="68"/>
      <c r="KPG6" s="68"/>
      <c r="KPH6" s="68"/>
      <c r="KPI6" s="68"/>
      <c r="KPJ6" s="68"/>
      <c r="KPK6" s="68"/>
      <c r="KPL6" s="68"/>
      <c r="KPM6" s="68"/>
      <c r="KPN6" s="68"/>
      <c r="KPO6" s="68"/>
      <c r="KPP6" s="68"/>
      <c r="KPQ6" s="68"/>
      <c r="KPR6" s="68"/>
      <c r="KPS6" s="68"/>
      <c r="KPT6" s="68"/>
      <c r="KPU6" s="68"/>
      <c r="KPV6" s="68"/>
      <c r="KPW6" s="68"/>
      <c r="KPX6" s="68"/>
      <c r="KPY6" s="68"/>
      <c r="KPZ6" s="68"/>
      <c r="KQA6" s="68"/>
      <c r="KQB6" s="68"/>
      <c r="KQC6" s="68"/>
      <c r="KQD6" s="68"/>
      <c r="KQE6" s="68"/>
      <c r="KQF6" s="68"/>
      <c r="KQG6" s="68"/>
      <c r="KQH6" s="68"/>
      <c r="KQI6" s="68"/>
      <c r="KQJ6" s="68"/>
      <c r="KQK6" s="68"/>
      <c r="KQL6" s="68"/>
      <c r="KQM6" s="68"/>
      <c r="KQN6" s="68"/>
      <c r="KQO6" s="68"/>
      <c r="KQP6" s="68"/>
      <c r="KQQ6" s="68"/>
      <c r="KQR6" s="68"/>
      <c r="KQS6" s="68"/>
      <c r="KQT6" s="68"/>
      <c r="KQU6" s="68"/>
      <c r="KQV6" s="68"/>
      <c r="KQW6" s="68"/>
      <c r="KQX6" s="68"/>
      <c r="KQY6" s="68"/>
      <c r="KQZ6" s="68"/>
      <c r="KRA6" s="68"/>
      <c r="KRB6" s="68"/>
      <c r="KRC6" s="68"/>
      <c r="KRD6" s="68"/>
      <c r="KRE6" s="68"/>
      <c r="KRF6" s="68"/>
      <c r="KRG6" s="68"/>
      <c r="KRH6" s="68"/>
      <c r="KRI6" s="68"/>
      <c r="KRJ6" s="68"/>
      <c r="KRK6" s="68"/>
      <c r="KRL6" s="68"/>
      <c r="KRM6" s="68"/>
      <c r="KRN6" s="68"/>
      <c r="KRO6" s="68"/>
      <c r="KRP6" s="68"/>
      <c r="KRQ6" s="68"/>
      <c r="KRR6" s="68"/>
      <c r="KRS6" s="68"/>
      <c r="KRT6" s="68"/>
      <c r="KRU6" s="68"/>
      <c r="KRV6" s="68"/>
      <c r="KRW6" s="68"/>
      <c r="KRX6" s="68"/>
      <c r="KRY6" s="68"/>
      <c r="KRZ6" s="68"/>
      <c r="KSA6" s="68"/>
      <c r="KSB6" s="68"/>
      <c r="KSC6" s="68"/>
      <c r="KSD6" s="68"/>
      <c r="KSE6" s="68"/>
      <c r="KSF6" s="68"/>
      <c r="KSG6" s="68"/>
      <c r="KSH6" s="68"/>
      <c r="KSI6" s="68"/>
      <c r="KSJ6" s="68"/>
      <c r="KSK6" s="68"/>
      <c r="KSL6" s="68"/>
      <c r="KSM6" s="68"/>
      <c r="KSN6" s="68"/>
      <c r="KSO6" s="68"/>
      <c r="KSP6" s="68"/>
      <c r="KSQ6" s="68"/>
      <c r="KSR6" s="68"/>
      <c r="KSS6" s="68"/>
      <c r="KST6" s="68"/>
      <c r="KSU6" s="68"/>
      <c r="KSV6" s="68"/>
      <c r="KSW6" s="68"/>
      <c r="KSX6" s="68"/>
      <c r="KSY6" s="68"/>
      <c r="KSZ6" s="68"/>
      <c r="KTA6" s="68"/>
      <c r="KTB6" s="68"/>
      <c r="KTC6" s="68"/>
      <c r="KTD6" s="68"/>
      <c r="KTE6" s="68"/>
      <c r="KTF6" s="68"/>
      <c r="KTG6" s="68"/>
      <c r="KTH6" s="68"/>
      <c r="KTI6" s="68"/>
      <c r="KTJ6" s="68"/>
      <c r="KTK6" s="68"/>
      <c r="KTL6" s="68"/>
      <c r="KTM6" s="68"/>
      <c r="KTN6" s="68"/>
      <c r="KTO6" s="68"/>
      <c r="KTP6" s="68"/>
      <c r="KTQ6" s="68"/>
      <c r="KTR6" s="68"/>
      <c r="KTS6" s="68"/>
      <c r="KTT6" s="68"/>
      <c r="KTU6" s="68"/>
      <c r="KTV6" s="68"/>
      <c r="KTW6" s="68"/>
      <c r="KTX6" s="68"/>
      <c r="KTY6" s="68"/>
      <c r="KTZ6" s="68"/>
      <c r="KUA6" s="68"/>
      <c r="KUB6" s="68"/>
      <c r="KUC6" s="68"/>
      <c r="KUD6" s="68"/>
      <c r="KUE6" s="68"/>
      <c r="KUF6" s="68"/>
      <c r="KUG6" s="68"/>
      <c r="KUH6" s="68"/>
      <c r="KUI6" s="68"/>
      <c r="KUJ6" s="68"/>
      <c r="KUK6" s="68"/>
      <c r="KUL6" s="68"/>
      <c r="KUM6" s="68"/>
      <c r="KUN6" s="68"/>
      <c r="KUO6" s="68"/>
      <c r="KUP6" s="68"/>
      <c r="KUQ6" s="68"/>
      <c r="KUR6" s="68"/>
      <c r="KUS6" s="68"/>
      <c r="KUT6" s="68"/>
      <c r="KUU6" s="68"/>
      <c r="KUV6" s="68"/>
      <c r="KUW6" s="68"/>
      <c r="KUX6" s="68"/>
      <c r="KUY6" s="68"/>
      <c r="KUZ6" s="68"/>
      <c r="KVA6" s="68"/>
      <c r="KVB6" s="68"/>
      <c r="KVC6" s="68"/>
      <c r="KVD6" s="68"/>
      <c r="KVE6" s="68"/>
      <c r="KVF6" s="68"/>
      <c r="KVG6" s="68"/>
      <c r="KVH6" s="68"/>
      <c r="KVI6" s="68"/>
      <c r="KVJ6" s="68"/>
      <c r="KVK6" s="68"/>
      <c r="KVL6" s="68"/>
      <c r="KVM6" s="68"/>
      <c r="KVN6" s="68"/>
      <c r="KVO6" s="68"/>
      <c r="KVP6" s="68"/>
      <c r="KVQ6" s="68"/>
      <c r="KVR6" s="68"/>
      <c r="KVS6" s="68"/>
      <c r="KVT6" s="68"/>
      <c r="KVU6" s="68"/>
      <c r="KVV6" s="68"/>
      <c r="KVW6" s="68"/>
      <c r="KVX6" s="68"/>
      <c r="KVY6" s="68"/>
      <c r="KVZ6" s="68"/>
      <c r="KWA6" s="68"/>
      <c r="KWB6" s="68"/>
      <c r="KWC6" s="68"/>
      <c r="KWD6" s="68"/>
      <c r="KWE6" s="68"/>
      <c r="KWF6" s="68"/>
      <c r="KWG6" s="68"/>
      <c r="KWH6" s="68"/>
      <c r="KWI6" s="68"/>
      <c r="KWJ6" s="68"/>
      <c r="KWK6" s="68"/>
      <c r="KWL6" s="68"/>
      <c r="KWM6" s="68"/>
      <c r="KWN6" s="68"/>
      <c r="KWO6" s="68"/>
      <c r="KWP6" s="68"/>
      <c r="KWQ6" s="68"/>
      <c r="KWR6" s="68"/>
      <c r="KWS6" s="68"/>
      <c r="KWT6" s="68"/>
      <c r="KWU6" s="68"/>
      <c r="KWV6" s="68"/>
      <c r="KWW6" s="68"/>
      <c r="KWX6" s="68"/>
      <c r="KWY6" s="68"/>
      <c r="KWZ6" s="68"/>
      <c r="KXA6" s="68"/>
      <c r="KXB6" s="68"/>
      <c r="KXC6" s="68"/>
      <c r="KXD6" s="68"/>
      <c r="KXE6" s="68"/>
      <c r="KXF6" s="68"/>
      <c r="KXG6" s="68"/>
      <c r="KXH6" s="68"/>
      <c r="KXI6" s="68"/>
      <c r="KXJ6" s="68"/>
      <c r="KXK6" s="68"/>
      <c r="KXL6" s="68"/>
      <c r="KXM6" s="68"/>
      <c r="KXN6" s="68"/>
      <c r="KXO6" s="68"/>
      <c r="KXP6" s="68"/>
      <c r="KXQ6" s="68"/>
      <c r="KXR6" s="68"/>
      <c r="KXS6" s="68"/>
      <c r="KXT6" s="68"/>
      <c r="KXU6" s="68"/>
      <c r="KXV6" s="68"/>
      <c r="KXW6" s="68"/>
      <c r="KXX6" s="68"/>
      <c r="KXY6" s="68"/>
      <c r="KXZ6" s="68"/>
      <c r="KYA6" s="68"/>
      <c r="KYB6" s="68"/>
      <c r="KYC6" s="68"/>
      <c r="KYD6" s="68"/>
      <c r="KYE6" s="68"/>
      <c r="KYF6" s="68"/>
      <c r="KYG6" s="68"/>
      <c r="KYH6" s="68"/>
      <c r="KYI6" s="68"/>
      <c r="KYJ6" s="68"/>
      <c r="KYK6" s="68"/>
      <c r="KYL6" s="68"/>
      <c r="KYM6" s="68"/>
      <c r="KYN6" s="68"/>
      <c r="KYO6" s="68"/>
      <c r="KYP6" s="68"/>
      <c r="KYQ6" s="68"/>
      <c r="KYR6" s="68"/>
      <c r="KYS6" s="68"/>
      <c r="KYT6" s="68"/>
      <c r="KYU6" s="68"/>
      <c r="KYV6" s="68"/>
      <c r="KYW6" s="68"/>
      <c r="KYX6" s="68"/>
      <c r="KYY6" s="68"/>
      <c r="KYZ6" s="68"/>
      <c r="KZA6" s="68"/>
      <c r="KZB6" s="68"/>
      <c r="KZC6" s="68"/>
      <c r="KZD6" s="68"/>
      <c r="KZE6" s="68"/>
      <c r="KZF6" s="68"/>
      <c r="KZG6" s="68"/>
      <c r="KZH6" s="68"/>
      <c r="KZI6" s="68"/>
      <c r="KZJ6" s="68"/>
      <c r="KZK6" s="68"/>
      <c r="KZL6" s="68"/>
      <c r="KZM6" s="68"/>
      <c r="KZN6" s="68"/>
      <c r="KZO6" s="68"/>
      <c r="KZP6" s="68"/>
      <c r="KZQ6" s="68"/>
      <c r="KZR6" s="68"/>
      <c r="KZS6" s="68"/>
      <c r="KZT6" s="68"/>
      <c r="KZU6" s="68"/>
      <c r="KZV6" s="68"/>
      <c r="KZW6" s="68"/>
      <c r="KZX6" s="68"/>
      <c r="KZY6" s="68"/>
      <c r="KZZ6" s="68"/>
      <c r="LAA6" s="68"/>
      <c r="LAB6" s="68"/>
      <c r="LAC6" s="68"/>
      <c r="LAD6" s="68"/>
      <c r="LAE6" s="68"/>
      <c r="LAF6" s="68"/>
      <c r="LAG6" s="68"/>
      <c r="LAH6" s="68"/>
      <c r="LAI6" s="68"/>
      <c r="LAJ6" s="68"/>
      <c r="LAK6" s="68"/>
      <c r="LAL6" s="68"/>
      <c r="LAM6" s="68"/>
      <c r="LAN6" s="68"/>
      <c r="LAO6" s="68"/>
      <c r="LAP6" s="68"/>
      <c r="LAQ6" s="68"/>
      <c r="LAR6" s="68"/>
      <c r="LAS6" s="68"/>
      <c r="LAT6" s="68"/>
      <c r="LAU6" s="68"/>
      <c r="LAV6" s="68"/>
      <c r="LAW6" s="68"/>
      <c r="LAX6" s="68"/>
      <c r="LAY6" s="68"/>
      <c r="LAZ6" s="68"/>
      <c r="LBA6" s="68"/>
      <c r="LBB6" s="68"/>
      <c r="LBC6" s="68"/>
      <c r="LBD6" s="68"/>
      <c r="LBE6" s="68"/>
      <c r="LBF6" s="68"/>
      <c r="LBG6" s="68"/>
      <c r="LBH6" s="68"/>
      <c r="LBI6" s="68"/>
      <c r="LBJ6" s="68"/>
      <c r="LBK6" s="68"/>
      <c r="LBL6" s="68"/>
      <c r="LBM6" s="68"/>
      <c r="LBN6" s="68"/>
      <c r="LBO6" s="68"/>
      <c r="LBP6" s="68"/>
      <c r="LBQ6" s="68"/>
      <c r="LBR6" s="68"/>
      <c r="LBS6" s="68"/>
      <c r="LBT6" s="68"/>
      <c r="LBU6" s="68"/>
      <c r="LBV6" s="68"/>
      <c r="LBW6" s="68"/>
      <c r="LBX6" s="68"/>
      <c r="LBY6" s="68"/>
      <c r="LBZ6" s="68"/>
      <c r="LCA6" s="68"/>
      <c r="LCB6" s="68"/>
      <c r="LCC6" s="68"/>
      <c r="LCD6" s="68"/>
      <c r="LCE6" s="68"/>
      <c r="LCF6" s="68"/>
      <c r="LCG6" s="68"/>
      <c r="LCH6" s="68"/>
      <c r="LCI6" s="68"/>
      <c r="LCJ6" s="68"/>
      <c r="LCK6" s="68"/>
      <c r="LCL6" s="68"/>
      <c r="LCM6" s="68"/>
      <c r="LCN6" s="68"/>
      <c r="LCO6" s="68"/>
      <c r="LCP6" s="68"/>
      <c r="LCQ6" s="68"/>
      <c r="LCR6" s="68"/>
      <c r="LCS6" s="68"/>
      <c r="LCT6" s="68"/>
      <c r="LCU6" s="68"/>
      <c r="LCV6" s="68"/>
      <c r="LCW6" s="68"/>
      <c r="LCX6" s="68"/>
      <c r="LCY6" s="68"/>
      <c r="LCZ6" s="68"/>
      <c r="LDA6" s="68"/>
      <c r="LDB6" s="68"/>
      <c r="LDC6" s="68"/>
      <c r="LDD6" s="68"/>
      <c r="LDE6" s="68"/>
      <c r="LDF6" s="68"/>
      <c r="LDG6" s="68"/>
      <c r="LDH6" s="68"/>
      <c r="LDI6" s="68"/>
      <c r="LDJ6" s="68"/>
      <c r="LDK6" s="68"/>
      <c r="LDL6" s="68"/>
      <c r="LDM6" s="68"/>
      <c r="LDN6" s="68"/>
      <c r="LDO6" s="68"/>
      <c r="LDP6" s="68"/>
      <c r="LDQ6" s="68"/>
      <c r="LDR6" s="68"/>
      <c r="LDS6" s="68"/>
      <c r="LDT6" s="68"/>
      <c r="LDU6" s="68"/>
      <c r="LDV6" s="68"/>
      <c r="LDW6" s="68"/>
      <c r="LDX6" s="68"/>
      <c r="LDY6" s="68"/>
      <c r="LDZ6" s="68"/>
      <c r="LEA6" s="68"/>
      <c r="LEB6" s="68"/>
      <c r="LEC6" s="68"/>
      <c r="LED6" s="68"/>
      <c r="LEE6" s="68"/>
      <c r="LEF6" s="68"/>
      <c r="LEG6" s="68"/>
      <c r="LEH6" s="68"/>
      <c r="LEI6" s="68"/>
      <c r="LEJ6" s="68"/>
      <c r="LEK6" s="68"/>
      <c r="LEL6" s="68"/>
      <c r="LEM6" s="68"/>
      <c r="LEN6" s="68"/>
      <c r="LEO6" s="68"/>
      <c r="LEP6" s="68"/>
      <c r="LEQ6" s="68"/>
      <c r="LER6" s="68"/>
      <c r="LES6" s="68"/>
      <c r="LET6" s="68"/>
      <c r="LEU6" s="68"/>
      <c r="LEV6" s="68"/>
      <c r="LEW6" s="68"/>
      <c r="LEX6" s="68"/>
      <c r="LEY6" s="68"/>
      <c r="LEZ6" s="68"/>
      <c r="LFA6" s="68"/>
      <c r="LFB6" s="68"/>
      <c r="LFC6" s="68"/>
      <c r="LFD6" s="68"/>
      <c r="LFE6" s="68"/>
      <c r="LFF6" s="68"/>
      <c r="LFG6" s="68"/>
      <c r="LFH6" s="68"/>
      <c r="LFI6" s="68"/>
      <c r="LFJ6" s="68"/>
      <c r="LFK6" s="68"/>
      <c r="LFL6" s="68"/>
      <c r="LFM6" s="68"/>
      <c r="LFN6" s="68"/>
      <c r="LFO6" s="68"/>
      <c r="LFP6" s="68"/>
      <c r="LFQ6" s="68"/>
      <c r="LFR6" s="68"/>
      <c r="LFS6" s="68"/>
      <c r="LFT6" s="68"/>
      <c r="LFU6" s="68"/>
      <c r="LFV6" s="68"/>
      <c r="LFW6" s="68"/>
      <c r="LFX6" s="68"/>
      <c r="LFY6" s="68"/>
      <c r="LFZ6" s="68"/>
      <c r="LGA6" s="68"/>
      <c r="LGB6" s="68"/>
      <c r="LGC6" s="68"/>
      <c r="LGD6" s="68"/>
      <c r="LGE6" s="68"/>
      <c r="LGF6" s="68"/>
      <c r="LGG6" s="68"/>
      <c r="LGH6" s="68"/>
      <c r="LGI6" s="68"/>
      <c r="LGJ6" s="68"/>
      <c r="LGK6" s="68"/>
      <c r="LGL6" s="68"/>
      <c r="LGM6" s="68"/>
      <c r="LGN6" s="68"/>
      <c r="LGO6" s="68"/>
      <c r="LGP6" s="68"/>
      <c r="LGQ6" s="68"/>
      <c r="LGR6" s="68"/>
      <c r="LGS6" s="68"/>
      <c r="LGT6" s="68"/>
      <c r="LGU6" s="68"/>
      <c r="LGV6" s="68"/>
      <c r="LGW6" s="68"/>
      <c r="LGX6" s="68"/>
      <c r="LGY6" s="68"/>
      <c r="LGZ6" s="68"/>
      <c r="LHA6" s="68"/>
      <c r="LHB6" s="68"/>
      <c r="LHC6" s="68"/>
      <c r="LHD6" s="68"/>
      <c r="LHE6" s="68"/>
      <c r="LHF6" s="68"/>
      <c r="LHG6" s="68"/>
      <c r="LHH6" s="68"/>
      <c r="LHI6" s="68"/>
      <c r="LHJ6" s="68"/>
      <c r="LHK6" s="68"/>
      <c r="LHL6" s="68"/>
      <c r="LHM6" s="68"/>
      <c r="LHN6" s="68"/>
      <c r="LHO6" s="68"/>
      <c r="LHP6" s="68"/>
      <c r="LHQ6" s="68"/>
      <c r="LHR6" s="68"/>
      <c r="LHS6" s="68"/>
      <c r="LHT6" s="68"/>
      <c r="LHU6" s="68"/>
      <c r="LHV6" s="68"/>
      <c r="LHW6" s="68"/>
      <c r="LHX6" s="68"/>
      <c r="LHY6" s="68"/>
      <c r="LHZ6" s="68"/>
      <c r="LIA6" s="68"/>
      <c r="LIB6" s="68"/>
      <c r="LIC6" s="68"/>
      <c r="LID6" s="68"/>
      <c r="LIE6" s="68"/>
      <c r="LIF6" s="68"/>
      <c r="LIG6" s="68"/>
      <c r="LIH6" s="68"/>
      <c r="LII6" s="68"/>
      <c r="LIJ6" s="68"/>
      <c r="LIK6" s="68"/>
      <c r="LIL6" s="68"/>
      <c r="LIM6" s="68"/>
      <c r="LIN6" s="68"/>
      <c r="LIO6" s="68"/>
      <c r="LIP6" s="68"/>
      <c r="LIQ6" s="68"/>
      <c r="LIR6" s="68"/>
      <c r="LIS6" s="68"/>
      <c r="LIT6" s="68"/>
      <c r="LIU6" s="68"/>
      <c r="LIV6" s="68"/>
      <c r="LIW6" s="68"/>
      <c r="LIX6" s="68"/>
      <c r="LIY6" s="68"/>
      <c r="LIZ6" s="68"/>
      <c r="LJA6" s="68"/>
      <c r="LJB6" s="68"/>
      <c r="LJC6" s="68"/>
      <c r="LJD6" s="68"/>
      <c r="LJE6" s="68"/>
      <c r="LJF6" s="68"/>
      <c r="LJG6" s="68"/>
      <c r="LJH6" s="68"/>
      <c r="LJI6" s="68"/>
      <c r="LJJ6" s="68"/>
      <c r="LJK6" s="68"/>
      <c r="LJL6" s="68"/>
      <c r="LJM6" s="68"/>
      <c r="LJN6" s="68"/>
      <c r="LJO6" s="68"/>
      <c r="LJP6" s="68"/>
      <c r="LJQ6" s="68"/>
      <c r="LJR6" s="68"/>
      <c r="LJS6" s="68"/>
      <c r="LJT6" s="68"/>
      <c r="LJU6" s="68"/>
      <c r="LJV6" s="68"/>
      <c r="LJW6" s="68"/>
      <c r="LJX6" s="68"/>
      <c r="LJY6" s="68"/>
      <c r="LJZ6" s="68"/>
      <c r="LKA6" s="68"/>
      <c r="LKB6" s="68"/>
      <c r="LKC6" s="68"/>
      <c r="LKD6" s="68"/>
      <c r="LKE6" s="68"/>
      <c r="LKF6" s="68"/>
      <c r="LKG6" s="68"/>
      <c r="LKH6" s="68"/>
      <c r="LKI6" s="68"/>
      <c r="LKJ6" s="68"/>
      <c r="LKK6" s="68"/>
      <c r="LKL6" s="68"/>
      <c r="LKM6" s="68"/>
      <c r="LKN6" s="68"/>
      <c r="LKO6" s="68"/>
      <c r="LKP6" s="68"/>
      <c r="LKQ6" s="68"/>
      <c r="LKR6" s="68"/>
      <c r="LKS6" s="68"/>
      <c r="LKT6" s="68"/>
      <c r="LKU6" s="68"/>
      <c r="LKV6" s="68"/>
      <c r="LKW6" s="68"/>
      <c r="LKX6" s="68"/>
      <c r="LKY6" s="68"/>
      <c r="LKZ6" s="68"/>
      <c r="LLA6" s="68"/>
      <c r="LLB6" s="68"/>
      <c r="LLC6" s="68"/>
      <c r="LLD6" s="68"/>
      <c r="LLE6" s="68"/>
      <c r="LLF6" s="68"/>
      <c r="LLG6" s="68"/>
      <c r="LLH6" s="68"/>
      <c r="LLI6" s="68"/>
      <c r="LLJ6" s="68"/>
      <c r="LLK6" s="68"/>
      <c r="LLL6" s="68"/>
      <c r="LLM6" s="68"/>
      <c r="LLN6" s="68"/>
      <c r="LLO6" s="68"/>
      <c r="LLP6" s="68"/>
      <c r="LLQ6" s="68"/>
      <c r="LLR6" s="68"/>
      <c r="LLS6" s="68"/>
      <c r="LLT6" s="68"/>
      <c r="LLU6" s="68"/>
      <c r="LLV6" s="68"/>
      <c r="LLW6" s="68"/>
      <c r="LLX6" s="68"/>
      <c r="LLY6" s="68"/>
      <c r="LLZ6" s="68"/>
      <c r="LMA6" s="68"/>
      <c r="LMB6" s="68"/>
      <c r="LMC6" s="68"/>
      <c r="LMD6" s="68"/>
      <c r="LME6" s="68"/>
      <c r="LMF6" s="68"/>
      <c r="LMG6" s="68"/>
      <c r="LMH6" s="68"/>
      <c r="LMI6" s="68"/>
      <c r="LMJ6" s="68"/>
      <c r="LMK6" s="68"/>
      <c r="LML6" s="68"/>
      <c r="LMM6" s="68"/>
      <c r="LMN6" s="68"/>
      <c r="LMO6" s="68"/>
      <c r="LMP6" s="68"/>
      <c r="LMQ6" s="68"/>
      <c r="LMR6" s="68"/>
      <c r="LMS6" s="68"/>
      <c r="LMT6" s="68"/>
      <c r="LMU6" s="68"/>
      <c r="LMV6" s="68"/>
      <c r="LMW6" s="68"/>
      <c r="LMX6" s="68"/>
      <c r="LMY6" s="68"/>
      <c r="LMZ6" s="68"/>
      <c r="LNA6" s="68"/>
      <c r="LNB6" s="68"/>
      <c r="LNC6" s="68"/>
      <c r="LND6" s="68"/>
      <c r="LNE6" s="68"/>
      <c r="LNF6" s="68"/>
      <c r="LNG6" s="68"/>
      <c r="LNH6" s="68"/>
      <c r="LNI6" s="68"/>
      <c r="LNJ6" s="68"/>
      <c r="LNK6" s="68"/>
      <c r="LNL6" s="68"/>
      <c r="LNM6" s="68"/>
      <c r="LNN6" s="68"/>
      <c r="LNO6" s="68"/>
      <c r="LNP6" s="68"/>
      <c r="LNQ6" s="68"/>
      <c r="LNR6" s="68"/>
      <c r="LNS6" s="68"/>
      <c r="LNT6" s="68"/>
      <c r="LNU6" s="68"/>
      <c r="LNV6" s="68"/>
      <c r="LNW6" s="68"/>
      <c r="LNX6" s="68"/>
      <c r="LNY6" s="68"/>
      <c r="LNZ6" s="68"/>
      <c r="LOA6" s="68"/>
      <c r="LOB6" s="68"/>
      <c r="LOC6" s="68"/>
      <c r="LOD6" s="68"/>
      <c r="LOE6" s="68"/>
      <c r="LOF6" s="68"/>
      <c r="LOG6" s="68"/>
      <c r="LOH6" s="68"/>
      <c r="LOI6" s="68"/>
      <c r="LOJ6" s="68"/>
      <c r="LOK6" s="68"/>
      <c r="LOL6" s="68"/>
      <c r="LOM6" s="68"/>
      <c r="LON6" s="68"/>
      <c r="LOO6" s="68"/>
      <c r="LOP6" s="68"/>
      <c r="LOQ6" s="68"/>
      <c r="LOR6" s="68"/>
      <c r="LOS6" s="68"/>
      <c r="LOT6" s="68"/>
      <c r="LOU6" s="68"/>
      <c r="LOV6" s="68"/>
      <c r="LOW6" s="68"/>
      <c r="LOX6" s="68"/>
      <c r="LOY6" s="68"/>
      <c r="LOZ6" s="68"/>
      <c r="LPA6" s="68"/>
      <c r="LPB6" s="68"/>
      <c r="LPC6" s="68"/>
      <c r="LPD6" s="68"/>
      <c r="LPE6" s="68"/>
      <c r="LPF6" s="68"/>
      <c r="LPG6" s="68"/>
      <c r="LPH6" s="68"/>
      <c r="LPI6" s="68"/>
      <c r="LPJ6" s="68"/>
      <c r="LPK6" s="68"/>
      <c r="LPL6" s="68"/>
      <c r="LPM6" s="68"/>
      <c r="LPN6" s="68"/>
      <c r="LPO6" s="68"/>
      <c r="LPP6" s="68"/>
      <c r="LPQ6" s="68"/>
      <c r="LPR6" s="68"/>
      <c r="LPS6" s="68"/>
      <c r="LPT6" s="68"/>
      <c r="LPU6" s="68"/>
      <c r="LPV6" s="68"/>
      <c r="LPW6" s="68"/>
      <c r="LPX6" s="68"/>
      <c r="LPY6" s="68"/>
      <c r="LPZ6" s="68"/>
      <c r="LQA6" s="68"/>
      <c r="LQB6" s="68"/>
      <c r="LQC6" s="68"/>
      <c r="LQD6" s="68"/>
      <c r="LQE6" s="68"/>
      <c r="LQF6" s="68"/>
      <c r="LQG6" s="68"/>
      <c r="LQH6" s="68"/>
      <c r="LQI6" s="68"/>
      <c r="LQJ6" s="68"/>
      <c r="LQK6" s="68"/>
      <c r="LQL6" s="68"/>
      <c r="LQM6" s="68"/>
      <c r="LQN6" s="68"/>
      <c r="LQO6" s="68"/>
      <c r="LQP6" s="68"/>
      <c r="LQQ6" s="68"/>
      <c r="LQR6" s="68"/>
      <c r="LQS6" s="68"/>
      <c r="LQT6" s="68"/>
      <c r="LQU6" s="68"/>
      <c r="LQV6" s="68"/>
      <c r="LQW6" s="68"/>
      <c r="LQX6" s="68"/>
      <c r="LQY6" s="68"/>
      <c r="LQZ6" s="68"/>
      <c r="LRA6" s="68"/>
      <c r="LRB6" s="68"/>
      <c r="LRC6" s="68"/>
      <c r="LRD6" s="68"/>
      <c r="LRE6" s="68"/>
      <c r="LRF6" s="68"/>
      <c r="LRG6" s="68"/>
      <c r="LRH6" s="68"/>
      <c r="LRI6" s="68"/>
      <c r="LRJ6" s="68"/>
      <c r="LRK6" s="68"/>
      <c r="LRL6" s="68"/>
      <c r="LRM6" s="68"/>
      <c r="LRN6" s="68"/>
      <c r="LRO6" s="68"/>
      <c r="LRP6" s="68"/>
      <c r="LRQ6" s="68"/>
      <c r="LRR6" s="68"/>
      <c r="LRS6" s="68"/>
      <c r="LRT6" s="68"/>
      <c r="LRU6" s="68"/>
      <c r="LRV6" s="68"/>
      <c r="LRW6" s="68"/>
      <c r="LRX6" s="68"/>
      <c r="LRY6" s="68"/>
      <c r="LRZ6" s="68"/>
      <c r="LSA6" s="68"/>
      <c r="LSB6" s="68"/>
      <c r="LSC6" s="68"/>
      <c r="LSD6" s="68"/>
      <c r="LSE6" s="68"/>
      <c r="LSF6" s="68"/>
      <c r="LSG6" s="68"/>
      <c r="LSH6" s="68"/>
      <c r="LSI6" s="68"/>
      <c r="LSJ6" s="68"/>
      <c r="LSK6" s="68"/>
      <c r="LSL6" s="68"/>
      <c r="LSM6" s="68"/>
      <c r="LSN6" s="68"/>
      <c r="LSO6" s="68"/>
      <c r="LSP6" s="68"/>
      <c r="LSQ6" s="68"/>
      <c r="LSR6" s="68"/>
      <c r="LSS6" s="68"/>
      <c r="LST6" s="68"/>
      <c r="LSU6" s="68"/>
      <c r="LSV6" s="68"/>
      <c r="LSW6" s="68"/>
      <c r="LSX6" s="68"/>
      <c r="LSY6" s="68"/>
      <c r="LSZ6" s="68"/>
      <c r="LTA6" s="68"/>
      <c r="LTB6" s="68"/>
      <c r="LTC6" s="68"/>
      <c r="LTD6" s="68"/>
      <c r="LTE6" s="68"/>
      <c r="LTF6" s="68"/>
      <c r="LTG6" s="68"/>
      <c r="LTH6" s="68"/>
      <c r="LTI6" s="68"/>
      <c r="LTJ6" s="68"/>
      <c r="LTK6" s="68"/>
      <c r="LTL6" s="68"/>
      <c r="LTM6" s="68"/>
      <c r="LTN6" s="68"/>
      <c r="LTO6" s="68"/>
      <c r="LTP6" s="68"/>
      <c r="LTQ6" s="68"/>
      <c r="LTR6" s="68"/>
      <c r="LTS6" s="68"/>
      <c r="LTT6" s="68"/>
      <c r="LTU6" s="68"/>
      <c r="LTV6" s="68"/>
      <c r="LTW6" s="68"/>
      <c r="LTX6" s="68"/>
      <c r="LTY6" s="68"/>
      <c r="LTZ6" s="68"/>
      <c r="LUA6" s="68"/>
      <c r="LUB6" s="68"/>
      <c r="LUC6" s="68"/>
      <c r="LUD6" s="68"/>
      <c r="LUE6" s="68"/>
      <c r="LUF6" s="68"/>
      <c r="LUG6" s="68"/>
      <c r="LUH6" s="68"/>
      <c r="LUI6" s="68"/>
      <c r="LUJ6" s="68"/>
      <c r="LUK6" s="68"/>
      <c r="LUL6" s="68"/>
      <c r="LUM6" s="68"/>
      <c r="LUN6" s="68"/>
      <c r="LUO6" s="68"/>
      <c r="LUP6" s="68"/>
      <c r="LUQ6" s="68"/>
      <c r="LUR6" s="68"/>
      <c r="LUS6" s="68"/>
      <c r="LUT6" s="68"/>
      <c r="LUU6" s="68"/>
      <c r="LUV6" s="68"/>
      <c r="LUW6" s="68"/>
      <c r="LUX6" s="68"/>
      <c r="LUY6" s="68"/>
      <c r="LUZ6" s="68"/>
      <c r="LVA6" s="68"/>
      <c r="LVB6" s="68"/>
      <c r="LVC6" s="68"/>
      <c r="LVD6" s="68"/>
      <c r="LVE6" s="68"/>
      <c r="LVF6" s="68"/>
      <c r="LVG6" s="68"/>
      <c r="LVH6" s="68"/>
      <c r="LVI6" s="68"/>
      <c r="LVJ6" s="68"/>
      <c r="LVK6" s="68"/>
      <c r="LVL6" s="68"/>
      <c r="LVM6" s="68"/>
      <c r="LVN6" s="68"/>
      <c r="LVO6" s="68"/>
      <c r="LVP6" s="68"/>
      <c r="LVQ6" s="68"/>
      <c r="LVR6" s="68"/>
      <c r="LVS6" s="68"/>
      <c r="LVT6" s="68"/>
      <c r="LVU6" s="68"/>
      <c r="LVV6" s="68"/>
      <c r="LVW6" s="68"/>
      <c r="LVX6" s="68"/>
      <c r="LVY6" s="68"/>
      <c r="LVZ6" s="68"/>
      <c r="LWA6" s="68"/>
      <c r="LWB6" s="68"/>
      <c r="LWC6" s="68"/>
      <c r="LWD6" s="68"/>
      <c r="LWE6" s="68"/>
      <c r="LWF6" s="68"/>
      <c r="LWG6" s="68"/>
      <c r="LWH6" s="68"/>
      <c r="LWI6" s="68"/>
      <c r="LWJ6" s="68"/>
      <c r="LWK6" s="68"/>
      <c r="LWL6" s="68"/>
      <c r="LWM6" s="68"/>
      <c r="LWN6" s="68"/>
      <c r="LWO6" s="68"/>
      <c r="LWP6" s="68"/>
      <c r="LWQ6" s="68"/>
      <c r="LWR6" s="68"/>
      <c r="LWS6" s="68"/>
      <c r="LWT6" s="68"/>
      <c r="LWU6" s="68"/>
      <c r="LWV6" s="68"/>
      <c r="LWW6" s="68"/>
      <c r="LWX6" s="68"/>
      <c r="LWY6" s="68"/>
      <c r="LWZ6" s="68"/>
      <c r="LXA6" s="68"/>
      <c r="LXB6" s="68"/>
      <c r="LXC6" s="68"/>
      <c r="LXD6" s="68"/>
      <c r="LXE6" s="68"/>
      <c r="LXF6" s="68"/>
      <c r="LXG6" s="68"/>
      <c r="LXH6" s="68"/>
      <c r="LXI6" s="68"/>
      <c r="LXJ6" s="68"/>
      <c r="LXK6" s="68"/>
      <c r="LXL6" s="68"/>
      <c r="LXM6" s="68"/>
      <c r="LXN6" s="68"/>
      <c r="LXO6" s="68"/>
      <c r="LXP6" s="68"/>
      <c r="LXQ6" s="68"/>
      <c r="LXR6" s="68"/>
      <c r="LXS6" s="68"/>
      <c r="LXT6" s="68"/>
      <c r="LXU6" s="68"/>
      <c r="LXV6" s="68"/>
      <c r="LXW6" s="68"/>
      <c r="LXX6" s="68"/>
      <c r="LXY6" s="68"/>
      <c r="LXZ6" s="68"/>
      <c r="LYA6" s="68"/>
      <c r="LYB6" s="68"/>
      <c r="LYC6" s="68"/>
      <c r="LYD6" s="68"/>
      <c r="LYE6" s="68"/>
      <c r="LYF6" s="68"/>
      <c r="LYG6" s="68"/>
      <c r="LYH6" s="68"/>
      <c r="LYI6" s="68"/>
      <c r="LYJ6" s="68"/>
      <c r="LYK6" s="68"/>
      <c r="LYL6" s="68"/>
      <c r="LYM6" s="68"/>
      <c r="LYN6" s="68"/>
      <c r="LYO6" s="68"/>
      <c r="LYP6" s="68"/>
      <c r="LYQ6" s="68"/>
      <c r="LYR6" s="68"/>
      <c r="LYS6" s="68"/>
      <c r="LYT6" s="68"/>
      <c r="LYU6" s="68"/>
      <c r="LYV6" s="68"/>
      <c r="LYW6" s="68"/>
      <c r="LYX6" s="68"/>
      <c r="LYY6" s="68"/>
      <c r="LYZ6" s="68"/>
      <c r="LZA6" s="68"/>
      <c r="LZB6" s="68"/>
      <c r="LZC6" s="68"/>
      <c r="LZD6" s="68"/>
      <c r="LZE6" s="68"/>
      <c r="LZF6" s="68"/>
      <c r="LZG6" s="68"/>
      <c r="LZH6" s="68"/>
      <c r="LZI6" s="68"/>
      <c r="LZJ6" s="68"/>
      <c r="LZK6" s="68"/>
      <c r="LZL6" s="68"/>
      <c r="LZM6" s="68"/>
      <c r="LZN6" s="68"/>
      <c r="LZO6" s="68"/>
      <c r="LZP6" s="68"/>
      <c r="LZQ6" s="68"/>
      <c r="LZR6" s="68"/>
      <c r="LZS6" s="68"/>
      <c r="LZT6" s="68"/>
      <c r="LZU6" s="68"/>
      <c r="LZV6" s="68"/>
      <c r="LZW6" s="68"/>
      <c r="LZX6" s="68"/>
      <c r="LZY6" s="68"/>
      <c r="LZZ6" s="68"/>
      <c r="MAA6" s="68"/>
      <c r="MAB6" s="68"/>
      <c r="MAC6" s="68"/>
      <c r="MAD6" s="68"/>
      <c r="MAE6" s="68"/>
      <c r="MAF6" s="68"/>
      <c r="MAG6" s="68"/>
      <c r="MAH6" s="68"/>
      <c r="MAI6" s="68"/>
      <c r="MAJ6" s="68"/>
      <c r="MAK6" s="68"/>
      <c r="MAL6" s="68"/>
      <c r="MAM6" s="68"/>
      <c r="MAN6" s="68"/>
      <c r="MAO6" s="68"/>
      <c r="MAP6" s="68"/>
      <c r="MAQ6" s="68"/>
      <c r="MAR6" s="68"/>
      <c r="MAS6" s="68"/>
      <c r="MAT6" s="68"/>
      <c r="MAU6" s="68"/>
      <c r="MAV6" s="68"/>
      <c r="MAW6" s="68"/>
      <c r="MAX6" s="68"/>
      <c r="MAY6" s="68"/>
      <c r="MAZ6" s="68"/>
      <c r="MBA6" s="68"/>
      <c r="MBB6" s="68"/>
      <c r="MBC6" s="68"/>
      <c r="MBD6" s="68"/>
      <c r="MBE6" s="68"/>
      <c r="MBF6" s="68"/>
      <c r="MBG6" s="68"/>
      <c r="MBH6" s="68"/>
      <c r="MBI6" s="68"/>
      <c r="MBJ6" s="68"/>
      <c r="MBK6" s="68"/>
      <c r="MBL6" s="68"/>
      <c r="MBM6" s="68"/>
      <c r="MBN6" s="68"/>
      <c r="MBO6" s="68"/>
      <c r="MBP6" s="68"/>
      <c r="MBQ6" s="68"/>
      <c r="MBR6" s="68"/>
      <c r="MBS6" s="68"/>
      <c r="MBT6" s="68"/>
      <c r="MBU6" s="68"/>
      <c r="MBV6" s="68"/>
      <c r="MBW6" s="68"/>
      <c r="MBX6" s="68"/>
      <c r="MBY6" s="68"/>
      <c r="MBZ6" s="68"/>
      <c r="MCA6" s="68"/>
      <c r="MCB6" s="68"/>
      <c r="MCC6" s="68"/>
      <c r="MCD6" s="68"/>
      <c r="MCE6" s="68"/>
      <c r="MCF6" s="68"/>
      <c r="MCG6" s="68"/>
      <c r="MCH6" s="68"/>
      <c r="MCI6" s="68"/>
      <c r="MCJ6" s="68"/>
      <c r="MCK6" s="68"/>
      <c r="MCL6" s="68"/>
      <c r="MCM6" s="68"/>
      <c r="MCN6" s="68"/>
      <c r="MCO6" s="68"/>
      <c r="MCP6" s="68"/>
      <c r="MCQ6" s="68"/>
      <c r="MCR6" s="68"/>
      <c r="MCS6" s="68"/>
      <c r="MCT6" s="68"/>
      <c r="MCU6" s="68"/>
      <c r="MCV6" s="68"/>
      <c r="MCW6" s="68"/>
      <c r="MCX6" s="68"/>
      <c r="MCY6" s="68"/>
      <c r="MCZ6" s="68"/>
      <c r="MDA6" s="68"/>
      <c r="MDB6" s="68"/>
      <c r="MDC6" s="68"/>
      <c r="MDD6" s="68"/>
      <c r="MDE6" s="68"/>
      <c r="MDF6" s="68"/>
      <c r="MDG6" s="68"/>
      <c r="MDH6" s="68"/>
      <c r="MDI6" s="68"/>
      <c r="MDJ6" s="68"/>
      <c r="MDK6" s="68"/>
      <c r="MDL6" s="68"/>
      <c r="MDM6" s="68"/>
      <c r="MDN6" s="68"/>
      <c r="MDO6" s="68"/>
      <c r="MDP6" s="68"/>
      <c r="MDQ6" s="68"/>
      <c r="MDR6" s="68"/>
      <c r="MDS6" s="68"/>
      <c r="MDT6" s="68"/>
      <c r="MDU6" s="68"/>
      <c r="MDV6" s="68"/>
      <c r="MDW6" s="68"/>
      <c r="MDX6" s="68"/>
      <c r="MDY6" s="68"/>
      <c r="MDZ6" s="68"/>
      <c r="MEA6" s="68"/>
      <c r="MEB6" s="68"/>
      <c r="MEC6" s="68"/>
      <c r="MED6" s="68"/>
      <c r="MEE6" s="68"/>
      <c r="MEF6" s="68"/>
      <c r="MEG6" s="68"/>
      <c r="MEH6" s="68"/>
      <c r="MEI6" s="68"/>
      <c r="MEJ6" s="68"/>
      <c r="MEK6" s="68"/>
      <c r="MEL6" s="68"/>
      <c r="MEM6" s="68"/>
      <c r="MEN6" s="68"/>
      <c r="MEO6" s="68"/>
      <c r="MEP6" s="68"/>
      <c r="MEQ6" s="68"/>
      <c r="MER6" s="68"/>
      <c r="MES6" s="68"/>
      <c r="MET6" s="68"/>
      <c r="MEU6" s="68"/>
      <c r="MEV6" s="68"/>
      <c r="MEW6" s="68"/>
      <c r="MEX6" s="68"/>
      <c r="MEY6" s="68"/>
      <c r="MEZ6" s="68"/>
      <c r="MFA6" s="68"/>
      <c r="MFB6" s="68"/>
      <c r="MFC6" s="68"/>
      <c r="MFD6" s="68"/>
      <c r="MFE6" s="68"/>
      <c r="MFF6" s="68"/>
      <c r="MFG6" s="68"/>
      <c r="MFH6" s="68"/>
      <c r="MFI6" s="68"/>
      <c r="MFJ6" s="68"/>
      <c r="MFK6" s="68"/>
      <c r="MFL6" s="68"/>
      <c r="MFM6" s="68"/>
      <c r="MFN6" s="68"/>
      <c r="MFO6" s="68"/>
      <c r="MFP6" s="68"/>
      <c r="MFQ6" s="68"/>
      <c r="MFR6" s="68"/>
      <c r="MFS6" s="68"/>
      <c r="MFT6" s="68"/>
      <c r="MFU6" s="68"/>
      <c r="MFV6" s="68"/>
      <c r="MFW6" s="68"/>
      <c r="MFX6" s="68"/>
      <c r="MFY6" s="68"/>
      <c r="MFZ6" s="68"/>
      <c r="MGA6" s="68"/>
      <c r="MGB6" s="68"/>
      <c r="MGC6" s="68"/>
      <c r="MGD6" s="68"/>
      <c r="MGE6" s="68"/>
      <c r="MGF6" s="68"/>
      <c r="MGG6" s="68"/>
      <c r="MGH6" s="68"/>
      <c r="MGI6" s="68"/>
      <c r="MGJ6" s="68"/>
      <c r="MGK6" s="68"/>
      <c r="MGL6" s="68"/>
      <c r="MGM6" s="68"/>
      <c r="MGN6" s="68"/>
      <c r="MGO6" s="68"/>
      <c r="MGP6" s="68"/>
      <c r="MGQ6" s="68"/>
      <c r="MGR6" s="68"/>
      <c r="MGS6" s="68"/>
      <c r="MGT6" s="68"/>
      <c r="MGU6" s="68"/>
      <c r="MGV6" s="68"/>
      <c r="MGW6" s="68"/>
      <c r="MGX6" s="68"/>
      <c r="MGY6" s="68"/>
      <c r="MGZ6" s="68"/>
      <c r="MHA6" s="68"/>
      <c r="MHB6" s="68"/>
      <c r="MHC6" s="68"/>
      <c r="MHD6" s="68"/>
      <c r="MHE6" s="68"/>
      <c r="MHF6" s="68"/>
      <c r="MHG6" s="68"/>
      <c r="MHH6" s="68"/>
      <c r="MHI6" s="68"/>
      <c r="MHJ6" s="68"/>
      <c r="MHK6" s="68"/>
      <c r="MHL6" s="68"/>
      <c r="MHM6" s="68"/>
      <c r="MHN6" s="68"/>
      <c r="MHO6" s="68"/>
      <c r="MHP6" s="68"/>
      <c r="MHQ6" s="68"/>
      <c r="MHR6" s="68"/>
      <c r="MHS6" s="68"/>
      <c r="MHT6" s="68"/>
      <c r="MHU6" s="68"/>
      <c r="MHV6" s="68"/>
      <c r="MHW6" s="68"/>
      <c r="MHX6" s="68"/>
      <c r="MHY6" s="68"/>
      <c r="MHZ6" s="68"/>
      <c r="MIA6" s="68"/>
      <c r="MIB6" s="68"/>
      <c r="MIC6" s="68"/>
      <c r="MID6" s="68"/>
      <c r="MIE6" s="68"/>
      <c r="MIF6" s="68"/>
      <c r="MIG6" s="68"/>
      <c r="MIH6" s="68"/>
      <c r="MII6" s="68"/>
      <c r="MIJ6" s="68"/>
      <c r="MIK6" s="68"/>
      <c r="MIL6" s="68"/>
      <c r="MIM6" s="68"/>
      <c r="MIN6" s="68"/>
      <c r="MIO6" s="68"/>
      <c r="MIP6" s="68"/>
      <c r="MIQ6" s="68"/>
      <c r="MIR6" s="68"/>
      <c r="MIS6" s="68"/>
      <c r="MIT6" s="68"/>
      <c r="MIU6" s="68"/>
      <c r="MIV6" s="68"/>
      <c r="MIW6" s="68"/>
      <c r="MIX6" s="68"/>
      <c r="MIY6" s="68"/>
      <c r="MIZ6" s="68"/>
      <c r="MJA6" s="68"/>
      <c r="MJB6" s="68"/>
      <c r="MJC6" s="68"/>
      <c r="MJD6" s="68"/>
      <c r="MJE6" s="68"/>
      <c r="MJF6" s="68"/>
      <c r="MJG6" s="68"/>
      <c r="MJH6" s="68"/>
      <c r="MJI6" s="68"/>
      <c r="MJJ6" s="68"/>
      <c r="MJK6" s="68"/>
      <c r="MJL6" s="68"/>
      <c r="MJM6" s="68"/>
      <c r="MJN6" s="68"/>
      <c r="MJO6" s="68"/>
      <c r="MJP6" s="68"/>
      <c r="MJQ6" s="68"/>
      <c r="MJR6" s="68"/>
      <c r="MJS6" s="68"/>
      <c r="MJT6" s="68"/>
      <c r="MJU6" s="68"/>
      <c r="MJV6" s="68"/>
      <c r="MJW6" s="68"/>
      <c r="MJX6" s="68"/>
      <c r="MJY6" s="68"/>
      <c r="MJZ6" s="68"/>
      <c r="MKA6" s="68"/>
      <c r="MKB6" s="68"/>
      <c r="MKC6" s="68"/>
      <c r="MKD6" s="68"/>
      <c r="MKE6" s="68"/>
      <c r="MKF6" s="68"/>
      <c r="MKG6" s="68"/>
      <c r="MKH6" s="68"/>
      <c r="MKI6" s="68"/>
      <c r="MKJ6" s="68"/>
      <c r="MKK6" s="68"/>
      <c r="MKL6" s="68"/>
      <c r="MKM6" s="68"/>
      <c r="MKN6" s="68"/>
      <c r="MKO6" s="68"/>
      <c r="MKP6" s="68"/>
      <c r="MKQ6" s="68"/>
      <c r="MKR6" s="68"/>
      <c r="MKS6" s="68"/>
      <c r="MKT6" s="68"/>
      <c r="MKU6" s="68"/>
      <c r="MKV6" s="68"/>
      <c r="MKW6" s="68"/>
      <c r="MKX6" s="68"/>
      <c r="MKY6" s="68"/>
      <c r="MKZ6" s="68"/>
      <c r="MLA6" s="68"/>
      <c r="MLB6" s="68"/>
      <c r="MLC6" s="68"/>
      <c r="MLD6" s="68"/>
      <c r="MLE6" s="68"/>
      <c r="MLF6" s="68"/>
      <c r="MLG6" s="68"/>
      <c r="MLH6" s="68"/>
      <c r="MLI6" s="68"/>
      <c r="MLJ6" s="68"/>
      <c r="MLK6" s="68"/>
      <c r="MLL6" s="68"/>
      <c r="MLM6" s="68"/>
      <c r="MLN6" s="68"/>
      <c r="MLO6" s="68"/>
      <c r="MLP6" s="68"/>
      <c r="MLQ6" s="68"/>
      <c r="MLR6" s="68"/>
      <c r="MLS6" s="68"/>
      <c r="MLT6" s="68"/>
      <c r="MLU6" s="68"/>
      <c r="MLV6" s="68"/>
      <c r="MLW6" s="68"/>
      <c r="MLX6" s="68"/>
      <c r="MLY6" s="68"/>
      <c r="MLZ6" s="68"/>
      <c r="MMA6" s="68"/>
      <c r="MMB6" s="68"/>
      <c r="MMC6" s="68"/>
      <c r="MMD6" s="68"/>
      <c r="MME6" s="68"/>
      <c r="MMF6" s="68"/>
      <c r="MMG6" s="68"/>
      <c r="MMH6" s="68"/>
      <c r="MMI6" s="68"/>
      <c r="MMJ6" s="68"/>
      <c r="MMK6" s="68"/>
      <c r="MML6" s="68"/>
      <c r="MMM6" s="68"/>
      <c r="MMN6" s="68"/>
      <c r="MMO6" s="68"/>
      <c r="MMP6" s="68"/>
      <c r="MMQ6" s="68"/>
      <c r="MMR6" s="68"/>
      <c r="MMS6" s="68"/>
      <c r="MMT6" s="68"/>
      <c r="MMU6" s="68"/>
      <c r="MMV6" s="68"/>
      <c r="MMW6" s="68"/>
      <c r="MMX6" s="68"/>
      <c r="MMY6" s="68"/>
      <c r="MMZ6" s="68"/>
      <c r="MNA6" s="68"/>
      <c r="MNB6" s="68"/>
      <c r="MNC6" s="68"/>
      <c r="MND6" s="68"/>
      <c r="MNE6" s="68"/>
      <c r="MNF6" s="68"/>
      <c r="MNG6" s="68"/>
      <c r="MNH6" s="68"/>
      <c r="MNI6" s="68"/>
      <c r="MNJ6" s="68"/>
      <c r="MNK6" s="68"/>
      <c r="MNL6" s="68"/>
      <c r="MNM6" s="68"/>
      <c r="MNN6" s="68"/>
      <c r="MNO6" s="68"/>
      <c r="MNP6" s="68"/>
      <c r="MNQ6" s="68"/>
      <c r="MNR6" s="68"/>
      <c r="MNS6" s="68"/>
      <c r="MNT6" s="68"/>
      <c r="MNU6" s="68"/>
      <c r="MNV6" s="68"/>
      <c r="MNW6" s="68"/>
      <c r="MNX6" s="68"/>
      <c r="MNY6" s="68"/>
      <c r="MNZ6" s="68"/>
      <c r="MOA6" s="68"/>
      <c r="MOB6" s="68"/>
      <c r="MOC6" s="68"/>
      <c r="MOD6" s="68"/>
      <c r="MOE6" s="68"/>
      <c r="MOF6" s="68"/>
      <c r="MOG6" s="68"/>
      <c r="MOH6" s="68"/>
      <c r="MOI6" s="68"/>
      <c r="MOJ6" s="68"/>
      <c r="MOK6" s="68"/>
      <c r="MOL6" s="68"/>
      <c r="MOM6" s="68"/>
      <c r="MON6" s="68"/>
      <c r="MOO6" s="68"/>
      <c r="MOP6" s="68"/>
      <c r="MOQ6" s="68"/>
      <c r="MOR6" s="68"/>
      <c r="MOS6" s="68"/>
      <c r="MOT6" s="68"/>
      <c r="MOU6" s="68"/>
      <c r="MOV6" s="68"/>
      <c r="MOW6" s="68"/>
      <c r="MOX6" s="68"/>
      <c r="MOY6" s="68"/>
      <c r="MOZ6" s="68"/>
      <c r="MPA6" s="68"/>
      <c r="MPB6" s="68"/>
      <c r="MPC6" s="68"/>
      <c r="MPD6" s="68"/>
      <c r="MPE6" s="68"/>
      <c r="MPF6" s="68"/>
      <c r="MPG6" s="68"/>
      <c r="MPH6" s="68"/>
      <c r="MPI6" s="68"/>
      <c r="MPJ6" s="68"/>
      <c r="MPK6" s="68"/>
      <c r="MPL6" s="68"/>
      <c r="MPM6" s="68"/>
      <c r="MPN6" s="68"/>
      <c r="MPO6" s="68"/>
      <c r="MPP6" s="68"/>
      <c r="MPQ6" s="68"/>
      <c r="MPR6" s="68"/>
      <c r="MPS6" s="68"/>
      <c r="MPT6" s="68"/>
      <c r="MPU6" s="68"/>
      <c r="MPV6" s="68"/>
      <c r="MPW6" s="68"/>
      <c r="MPX6" s="68"/>
      <c r="MPY6" s="68"/>
      <c r="MPZ6" s="68"/>
      <c r="MQA6" s="68"/>
      <c r="MQB6" s="68"/>
      <c r="MQC6" s="68"/>
      <c r="MQD6" s="68"/>
      <c r="MQE6" s="68"/>
      <c r="MQF6" s="68"/>
      <c r="MQG6" s="68"/>
      <c r="MQH6" s="68"/>
      <c r="MQI6" s="68"/>
      <c r="MQJ6" s="68"/>
      <c r="MQK6" s="68"/>
      <c r="MQL6" s="68"/>
      <c r="MQM6" s="68"/>
      <c r="MQN6" s="68"/>
      <c r="MQO6" s="68"/>
      <c r="MQP6" s="68"/>
      <c r="MQQ6" s="68"/>
      <c r="MQR6" s="68"/>
      <c r="MQS6" s="68"/>
      <c r="MQT6" s="68"/>
      <c r="MQU6" s="68"/>
      <c r="MQV6" s="68"/>
      <c r="MQW6" s="68"/>
      <c r="MQX6" s="68"/>
      <c r="MQY6" s="68"/>
      <c r="MQZ6" s="68"/>
      <c r="MRA6" s="68"/>
      <c r="MRB6" s="68"/>
      <c r="MRC6" s="68"/>
      <c r="MRD6" s="68"/>
      <c r="MRE6" s="68"/>
      <c r="MRF6" s="68"/>
      <c r="MRG6" s="68"/>
      <c r="MRH6" s="68"/>
      <c r="MRI6" s="68"/>
      <c r="MRJ6" s="68"/>
      <c r="MRK6" s="68"/>
      <c r="MRL6" s="68"/>
      <c r="MRM6" s="68"/>
      <c r="MRN6" s="68"/>
      <c r="MRO6" s="68"/>
      <c r="MRP6" s="68"/>
      <c r="MRQ6" s="68"/>
      <c r="MRR6" s="68"/>
      <c r="MRS6" s="68"/>
      <c r="MRT6" s="68"/>
      <c r="MRU6" s="68"/>
      <c r="MRV6" s="68"/>
      <c r="MRW6" s="68"/>
      <c r="MRX6" s="68"/>
      <c r="MRY6" s="68"/>
      <c r="MRZ6" s="68"/>
      <c r="MSA6" s="68"/>
      <c r="MSB6" s="68"/>
      <c r="MSC6" s="68"/>
      <c r="MSD6" s="68"/>
      <c r="MSE6" s="68"/>
      <c r="MSF6" s="68"/>
      <c r="MSG6" s="68"/>
      <c r="MSH6" s="68"/>
      <c r="MSI6" s="68"/>
      <c r="MSJ6" s="68"/>
      <c r="MSK6" s="68"/>
      <c r="MSL6" s="68"/>
      <c r="MSM6" s="68"/>
      <c r="MSN6" s="68"/>
      <c r="MSO6" s="68"/>
      <c r="MSP6" s="68"/>
      <c r="MSQ6" s="68"/>
      <c r="MSR6" s="68"/>
      <c r="MSS6" s="68"/>
      <c r="MST6" s="68"/>
      <c r="MSU6" s="68"/>
      <c r="MSV6" s="68"/>
      <c r="MSW6" s="68"/>
      <c r="MSX6" s="68"/>
      <c r="MSY6" s="68"/>
      <c r="MSZ6" s="68"/>
      <c r="MTA6" s="68"/>
      <c r="MTB6" s="68"/>
      <c r="MTC6" s="68"/>
      <c r="MTD6" s="68"/>
      <c r="MTE6" s="68"/>
      <c r="MTF6" s="68"/>
      <c r="MTG6" s="68"/>
      <c r="MTH6" s="68"/>
      <c r="MTI6" s="68"/>
      <c r="MTJ6" s="68"/>
      <c r="MTK6" s="68"/>
      <c r="MTL6" s="68"/>
      <c r="MTM6" s="68"/>
      <c r="MTN6" s="68"/>
      <c r="MTO6" s="68"/>
      <c r="MTP6" s="68"/>
      <c r="MTQ6" s="68"/>
      <c r="MTR6" s="68"/>
      <c r="MTS6" s="68"/>
      <c r="MTT6" s="68"/>
      <c r="MTU6" s="68"/>
      <c r="MTV6" s="68"/>
      <c r="MTW6" s="68"/>
      <c r="MTX6" s="68"/>
      <c r="MTY6" s="68"/>
      <c r="MTZ6" s="68"/>
      <c r="MUA6" s="68"/>
      <c r="MUB6" s="68"/>
      <c r="MUC6" s="68"/>
      <c r="MUD6" s="68"/>
      <c r="MUE6" s="68"/>
      <c r="MUF6" s="68"/>
      <c r="MUG6" s="68"/>
      <c r="MUH6" s="68"/>
      <c r="MUI6" s="68"/>
      <c r="MUJ6" s="68"/>
      <c r="MUK6" s="68"/>
      <c r="MUL6" s="68"/>
      <c r="MUM6" s="68"/>
      <c r="MUN6" s="68"/>
      <c r="MUO6" s="68"/>
      <c r="MUP6" s="68"/>
      <c r="MUQ6" s="68"/>
      <c r="MUR6" s="68"/>
      <c r="MUS6" s="68"/>
      <c r="MUT6" s="68"/>
      <c r="MUU6" s="68"/>
      <c r="MUV6" s="68"/>
      <c r="MUW6" s="68"/>
      <c r="MUX6" s="68"/>
      <c r="MUY6" s="68"/>
      <c r="MUZ6" s="68"/>
      <c r="MVA6" s="68"/>
      <c r="MVB6" s="68"/>
      <c r="MVC6" s="68"/>
      <c r="MVD6" s="68"/>
      <c r="MVE6" s="68"/>
      <c r="MVF6" s="68"/>
      <c r="MVG6" s="68"/>
      <c r="MVH6" s="68"/>
      <c r="MVI6" s="68"/>
      <c r="MVJ6" s="68"/>
      <c r="MVK6" s="68"/>
      <c r="MVL6" s="68"/>
      <c r="MVM6" s="68"/>
      <c r="MVN6" s="68"/>
      <c r="MVO6" s="68"/>
      <c r="MVP6" s="68"/>
      <c r="MVQ6" s="68"/>
      <c r="MVR6" s="68"/>
      <c r="MVS6" s="68"/>
      <c r="MVT6" s="68"/>
      <c r="MVU6" s="68"/>
      <c r="MVV6" s="68"/>
      <c r="MVW6" s="68"/>
      <c r="MVX6" s="68"/>
      <c r="MVY6" s="68"/>
      <c r="MVZ6" s="68"/>
      <c r="MWA6" s="68"/>
      <c r="MWB6" s="68"/>
      <c r="MWC6" s="68"/>
      <c r="MWD6" s="68"/>
      <c r="MWE6" s="68"/>
      <c r="MWF6" s="68"/>
      <c r="MWG6" s="68"/>
      <c r="MWH6" s="68"/>
      <c r="MWI6" s="68"/>
      <c r="MWJ6" s="68"/>
      <c r="MWK6" s="68"/>
      <c r="MWL6" s="68"/>
      <c r="MWM6" s="68"/>
      <c r="MWN6" s="68"/>
      <c r="MWO6" s="68"/>
      <c r="MWP6" s="68"/>
      <c r="MWQ6" s="68"/>
      <c r="MWR6" s="68"/>
      <c r="MWS6" s="68"/>
      <c r="MWT6" s="68"/>
      <c r="MWU6" s="68"/>
      <c r="MWV6" s="68"/>
      <c r="MWW6" s="68"/>
      <c r="MWX6" s="68"/>
      <c r="MWY6" s="68"/>
      <c r="MWZ6" s="68"/>
      <c r="MXA6" s="68"/>
      <c r="MXB6" s="68"/>
      <c r="MXC6" s="68"/>
      <c r="MXD6" s="68"/>
      <c r="MXE6" s="68"/>
      <c r="MXF6" s="68"/>
      <c r="MXG6" s="68"/>
      <c r="MXH6" s="68"/>
      <c r="MXI6" s="68"/>
      <c r="MXJ6" s="68"/>
      <c r="MXK6" s="68"/>
      <c r="MXL6" s="68"/>
      <c r="MXM6" s="68"/>
      <c r="MXN6" s="68"/>
      <c r="MXO6" s="68"/>
      <c r="MXP6" s="68"/>
      <c r="MXQ6" s="68"/>
      <c r="MXR6" s="68"/>
      <c r="MXS6" s="68"/>
      <c r="MXT6" s="68"/>
      <c r="MXU6" s="68"/>
      <c r="MXV6" s="68"/>
      <c r="MXW6" s="68"/>
      <c r="MXX6" s="68"/>
      <c r="MXY6" s="68"/>
      <c r="MXZ6" s="68"/>
      <c r="MYA6" s="68"/>
      <c r="MYB6" s="68"/>
      <c r="MYC6" s="68"/>
      <c r="MYD6" s="68"/>
      <c r="MYE6" s="68"/>
      <c r="MYF6" s="68"/>
      <c r="MYG6" s="68"/>
      <c r="MYH6" s="68"/>
      <c r="MYI6" s="68"/>
      <c r="MYJ6" s="68"/>
      <c r="MYK6" s="68"/>
      <c r="MYL6" s="68"/>
      <c r="MYM6" s="68"/>
      <c r="MYN6" s="68"/>
      <c r="MYO6" s="68"/>
      <c r="MYP6" s="68"/>
      <c r="MYQ6" s="68"/>
      <c r="MYR6" s="68"/>
      <c r="MYS6" s="68"/>
      <c r="MYT6" s="68"/>
      <c r="MYU6" s="68"/>
      <c r="MYV6" s="68"/>
      <c r="MYW6" s="68"/>
      <c r="MYX6" s="68"/>
      <c r="MYY6" s="68"/>
      <c r="MYZ6" s="68"/>
      <c r="MZA6" s="68"/>
      <c r="MZB6" s="68"/>
      <c r="MZC6" s="68"/>
      <c r="MZD6" s="68"/>
      <c r="MZE6" s="68"/>
      <c r="MZF6" s="68"/>
      <c r="MZG6" s="68"/>
      <c r="MZH6" s="68"/>
      <c r="MZI6" s="68"/>
      <c r="MZJ6" s="68"/>
      <c r="MZK6" s="68"/>
      <c r="MZL6" s="68"/>
      <c r="MZM6" s="68"/>
      <c r="MZN6" s="68"/>
      <c r="MZO6" s="68"/>
      <c r="MZP6" s="68"/>
      <c r="MZQ6" s="68"/>
      <c r="MZR6" s="68"/>
      <c r="MZS6" s="68"/>
      <c r="MZT6" s="68"/>
      <c r="MZU6" s="68"/>
      <c r="MZV6" s="68"/>
      <c r="MZW6" s="68"/>
      <c r="MZX6" s="68"/>
      <c r="MZY6" s="68"/>
      <c r="MZZ6" s="68"/>
      <c r="NAA6" s="68"/>
      <c r="NAB6" s="68"/>
      <c r="NAC6" s="68"/>
      <c r="NAD6" s="68"/>
      <c r="NAE6" s="68"/>
      <c r="NAF6" s="68"/>
      <c r="NAG6" s="68"/>
      <c r="NAH6" s="68"/>
      <c r="NAI6" s="68"/>
      <c r="NAJ6" s="68"/>
      <c r="NAK6" s="68"/>
      <c r="NAL6" s="68"/>
      <c r="NAM6" s="68"/>
      <c r="NAN6" s="68"/>
      <c r="NAO6" s="68"/>
      <c r="NAP6" s="68"/>
      <c r="NAQ6" s="68"/>
      <c r="NAR6" s="68"/>
      <c r="NAS6" s="68"/>
      <c r="NAT6" s="68"/>
      <c r="NAU6" s="68"/>
      <c r="NAV6" s="68"/>
      <c r="NAW6" s="68"/>
      <c r="NAX6" s="68"/>
      <c r="NAY6" s="68"/>
      <c r="NAZ6" s="68"/>
      <c r="NBA6" s="68"/>
      <c r="NBB6" s="68"/>
      <c r="NBC6" s="68"/>
      <c r="NBD6" s="68"/>
      <c r="NBE6" s="68"/>
      <c r="NBF6" s="68"/>
      <c r="NBG6" s="68"/>
      <c r="NBH6" s="68"/>
      <c r="NBI6" s="68"/>
      <c r="NBJ6" s="68"/>
      <c r="NBK6" s="68"/>
      <c r="NBL6" s="68"/>
      <c r="NBM6" s="68"/>
      <c r="NBN6" s="68"/>
      <c r="NBO6" s="68"/>
      <c r="NBP6" s="68"/>
      <c r="NBQ6" s="68"/>
      <c r="NBR6" s="68"/>
      <c r="NBS6" s="68"/>
      <c r="NBT6" s="68"/>
      <c r="NBU6" s="68"/>
      <c r="NBV6" s="68"/>
      <c r="NBW6" s="68"/>
      <c r="NBX6" s="68"/>
      <c r="NBY6" s="68"/>
      <c r="NBZ6" s="68"/>
      <c r="NCA6" s="68"/>
      <c r="NCB6" s="68"/>
      <c r="NCC6" s="68"/>
      <c r="NCD6" s="68"/>
      <c r="NCE6" s="68"/>
      <c r="NCF6" s="68"/>
      <c r="NCG6" s="68"/>
      <c r="NCH6" s="68"/>
      <c r="NCI6" s="68"/>
      <c r="NCJ6" s="68"/>
      <c r="NCK6" s="68"/>
      <c r="NCL6" s="68"/>
      <c r="NCM6" s="68"/>
      <c r="NCN6" s="68"/>
      <c r="NCO6" s="68"/>
      <c r="NCP6" s="68"/>
      <c r="NCQ6" s="68"/>
      <c r="NCR6" s="68"/>
      <c r="NCS6" s="68"/>
      <c r="NCT6" s="68"/>
      <c r="NCU6" s="68"/>
      <c r="NCV6" s="68"/>
      <c r="NCW6" s="68"/>
      <c r="NCX6" s="68"/>
      <c r="NCY6" s="68"/>
      <c r="NCZ6" s="68"/>
      <c r="NDA6" s="68"/>
      <c r="NDB6" s="68"/>
      <c r="NDC6" s="68"/>
      <c r="NDD6" s="68"/>
      <c r="NDE6" s="68"/>
      <c r="NDF6" s="68"/>
      <c r="NDG6" s="68"/>
      <c r="NDH6" s="68"/>
      <c r="NDI6" s="68"/>
      <c r="NDJ6" s="68"/>
      <c r="NDK6" s="68"/>
      <c r="NDL6" s="68"/>
      <c r="NDM6" s="68"/>
      <c r="NDN6" s="68"/>
      <c r="NDO6" s="68"/>
      <c r="NDP6" s="68"/>
      <c r="NDQ6" s="68"/>
      <c r="NDR6" s="68"/>
      <c r="NDS6" s="68"/>
      <c r="NDT6" s="68"/>
      <c r="NDU6" s="68"/>
      <c r="NDV6" s="68"/>
      <c r="NDW6" s="68"/>
      <c r="NDX6" s="68"/>
      <c r="NDY6" s="68"/>
      <c r="NDZ6" s="68"/>
      <c r="NEA6" s="68"/>
      <c r="NEB6" s="68"/>
      <c r="NEC6" s="68"/>
      <c r="NED6" s="68"/>
      <c r="NEE6" s="68"/>
      <c r="NEF6" s="68"/>
      <c r="NEG6" s="68"/>
      <c r="NEH6" s="68"/>
      <c r="NEI6" s="68"/>
      <c r="NEJ6" s="68"/>
      <c r="NEK6" s="68"/>
      <c r="NEL6" s="68"/>
      <c r="NEM6" s="68"/>
      <c r="NEN6" s="68"/>
      <c r="NEO6" s="68"/>
      <c r="NEP6" s="68"/>
      <c r="NEQ6" s="68"/>
      <c r="NER6" s="68"/>
      <c r="NES6" s="68"/>
      <c r="NET6" s="68"/>
      <c r="NEU6" s="68"/>
      <c r="NEV6" s="68"/>
      <c r="NEW6" s="68"/>
      <c r="NEX6" s="68"/>
      <c r="NEY6" s="68"/>
      <c r="NEZ6" s="68"/>
      <c r="NFA6" s="68"/>
      <c r="NFB6" s="68"/>
      <c r="NFC6" s="68"/>
      <c r="NFD6" s="68"/>
      <c r="NFE6" s="68"/>
      <c r="NFF6" s="68"/>
      <c r="NFG6" s="68"/>
      <c r="NFH6" s="68"/>
      <c r="NFI6" s="68"/>
      <c r="NFJ6" s="68"/>
      <c r="NFK6" s="68"/>
      <c r="NFL6" s="68"/>
      <c r="NFM6" s="68"/>
      <c r="NFN6" s="68"/>
      <c r="NFO6" s="68"/>
      <c r="NFP6" s="68"/>
      <c r="NFQ6" s="68"/>
      <c r="NFR6" s="68"/>
      <c r="NFS6" s="68"/>
      <c r="NFT6" s="68"/>
      <c r="NFU6" s="68"/>
      <c r="NFV6" s="68"/>
      <c r="NFW6" s="68"/>
      <c r="NFX6" s="68"/>
      <c r="NFY6" s="68"/>
      <c r="NFZ6" s="68"/>
      <c r="NGA6" s="68"/>
      <c r="NGB6" s="68"/>
      <c r="NGC6" s="68"/>
      <c r="NGD6" s="68"/>
      <c r="NGE6" s="68"/>
      <c r="NGF6" s="68"/>
      <c r="NGG6" s="68"/>
      <c r="NGH6" s="68"/>
      <c r="NGI6" s="68"/>
      <c r="NGJ6" s="68"/>
      <c r="NGK6" s="68"/>
      <c r="NGL6" s="68"/>
      <c r="NGM6" s="68"/>
      <c r="NGN6" s="68"/>
      <c r="NGO6" s="68"/>
      <c r="NGP6" s="68"/>
      <c r="NGQ6" s="68"/>
      <c r="NGR6" s="68"/>
      <c r="NGS6" s="68"/>
      <c r="NGT6" s="68"/>
      <c r="NGU6" s="68"/>
      <c r="NGV6" s="68"/>
      <c r="NGW6" s="68"/>
      <c r="NGX6" s="68"/>
      <c r="NGY6" s="68"/>
      <c r="NGZ6" s="68"/>
      <c r="NHA6" s="68"/>
      <c r="NHB6" s="68"/>
      <c r="NHC6" s="68"/>
      <c r="NHD6" s="68"/>
      <c r="NHE6" s="68"/>
      <c r="NHF6" s="68"/>
      <c r="NHG6" s="68"/>
      <c r="NHH6" s="68"/>
      <c r="NHI6" s="68"/>
      <c r="NHJ6" s="68"/>
      <c r="NHK6" s="68"/>
      <c r="NHL6" s="68"/>
      <c r="NHM6" s="68"/>
      <c r="NHN6" s="68"/>
      <c r="NHO6" s="68"/>
      <c r="NHP6" s="68"/>
      <c r="NHQ6" s="68"/>
      <c r="NHR6" s="68"/>
      <c r="NHS6" s="68"/>
      <c r="NHT6" s="68"/>
      <c r="NHU6" s="68"/>
      <c r="NHV6" s="68"/>
      <c r="NHW6" s="68"/>
      <c r="NHX6" s="68"/>
      <c r="NHY6" s="68"/>
      <c r="NHZ6" s="68"/>
      <c r="NIA6" s="68"/>
      <c r="NIB6" s="68"/>
      <c r="NIC6" s="68"/>
      <c r="NID6" s="68"/>
      <c r="NIE6" s="68"/>
      <c r="NIF6" s="68"/>
      <c r="NIG6" s="68"/>
      <c r="NIH6" s="68"/>
      <c r="NII6" s="68"/>
      <c r="NIJ6" s="68"/>
      <c r="NIK6" s="68"/>
      <c r="NIL6" s="68"/>
      <c r="NIM6" s="68"/>
      <c r="NIN6" s="68"/>
      <c r="NIO6" s="68"/>
      <c r="NIP6" s="68"/>
      <c r="NIQ6" s="68"/>
      <c r="NIR6" s="68"/>
      <c r="NIS6" s="68"/>
      <c r="NIT6" s="68"/>
      <c r="NIU6" s="68"/>
      <c r="NIV6" s="68"/>
      <c r="NIW6" s="68"/>
      <c r="NIX6" s="68"/>
      <c r="NIY6" s="68"/>
      <c r="NIZ6" s="68"/>
      <c r="NJA6" s="68"/>
      <c r="NJB6" s="68"/>
      <c r="NJC6" s="68"/>
      <c r="NJD6" s="68"/>
      <c r="NJE6" s="68"/>
      <c r="NJF6" s="68"/>
      <c r="NJG6" s="68"/>
      <c r="NJH6" s="68"/>
      <c r="NJI6" s="68"/>
      <c r="NJJ6" s="68"/>
      <c r="NJK6" s="68"/>
      <c r="NJL6" s="68"/>
      <c r="NJM6" s="68"/>
      <c r="NJN6" s="68"/>
      <c r="NJO6" s="68"/>
      <c r="NJP6" s="68"/>
      <c r="NJQ6" s="68"/>
      <c r="NJR6" s="68"/>
      <c r="NJS6" s="68"/>
      <c r="NJT6" s="68"/>
      <c r="NJU6" s="68"/>
      <c r="NJV6" s="68"/>
      <c r="NJW6" s="68"/>
      <c r="NJX6" s="68"/>
      <c r="NJY6" s="68"/>
      <c r="NJZ6" s="68"/>
      <c r="NKA6" s="68"/>
      <c r="NKB6" s="68"/>
      <c r="NKC6" s="68"/>
      <c r="NKD6" s="68"/>
      <c r="NKE6" s="68"/>
      <c r="NKF6" s="68"/>
      <c r="NKG6" s="68"/>
      <c r="NKH6" s="68"/>
      <c r="NKI6" s="68"/>
      <c r="NKJ6" s="68"/>
      <c r="NKK6" s="68"/>
      <c r="NKL6" s="68"/>
      <c r="NKM6" s="68"/>
      <c r="NKN6" s="68"/>
      <c r="NKO6" s="68"/>
      <c r="NKP6" s="68"/>
      <c r="NKQ6" s="68"/>
      <c r="NKR6" s="68"/>
      <c r="NKS6" s="68"/>
      <c r="NKT6" s="68"/>
      <c r="NKU6" s="68"/>
      <c r="NKV6" s="68"/>
      <c r="NKW6" s="68"/>
      <c r="NKX6" s="68"/>
      <c r="NKY6" s="68"/>
      <c r="NKZ6" s="68"/>
      <c r="NLA6" s="68"/>
      <c r="NLB6" s="68"/>
      <c r="NLC6" s="68"/>
      <c r="NLD6" s="68"/>
      <c r="NLE6" s="68"/>
      <c r="NLF6" s="68"/>
      <c r="NLG6" s="68"/>
      <c r="NLH6" s="68"/>
      <c r="NLI6" s="68"/>
      <c r="NLJ6" s="68"/>
      <c r="NLK6" s="68"/>
      <c r="NLL6" s="68"/>
      <c r="NLM6" s="68"/>
      <c r="NLN6" s="68"/>
      <c r="NLO6" s="68"/>
      <c r="NLP6" s="68"/>
      <c r="NLQ6" s="68"/>
      <c r="NLR6" s="68"/>
      <c r="NLS6" s="68"/>
      <c r="NLT6" s="68"/>
      <c r="NLU6" s="68"/>
      <c r="NLV6" s="68"/>
      <c r="NLW6" s="68"/>
      <c r="NLX6" s="68"/>
      <c r="NLY6" s="68"/>
      <c r="NLZ6" s="68"/>
      <c r="NMA6" s="68"/>
      <c r="NMB6" s="68"/>
      <c r="NMC6" s="68"/>
      <c r="NMD6" s="68"/>
      <c r="NME6" s="68"/>
      <c r="NMF6" s="68"/>
      <c r="NMG6" s="68"/>
      <c r="NMH6" s="68"/>
      <c r="NMI6" s="68"/>
      <c r="NMJ6" s="68"/>
      <c r="NMK6" s="68"/>
      <c r="NML6" s="68"/>
      <c r="NMM6" s="68"/>
      <c r="NMN6" s="68"/>
      <c r="NMO6" s="68"/>
      <c r="NMP6" s="68"/>
      <c r="NMQ6" s="68"/>
      <c r="NMR6" s="68"/>
      <c r="NMS6" s="68"/>
      <c r="NMT6" s="68"/>
      <c r="NMU6" s="68"/>
      <c r="NMV6" s="68"/>
      <c r="NMW6" s="68"/>
      <c r="NMX6" s="68"/>
      <c r="NMY6" s="68"/>
      <c r="NMZ6" s="68"/>
      <c r="NNA6" s="68"/>
      <c r="NNB6" s="68"/>
      <c r="NNC6" s="68"/>
      <c r="NND6" s="68"/>
      <c r="NNE6" s="68"/>
      <c r="NNF6" s="68"/>
      <c r="NNG6" s="68"/>
      <c r="NNH6" s="68"/>
      <c r="NNI6" s="68"/>
      <c r="NNJ6" s="68"/>
      <c r="NNK6" s="68"/>
      <c r="NNL6" s="68"/>
      <c r="NNM6" s="68"/>
      <c r="NNN6" s="68"/>
      <c r="NNO6" s="68"/>
      <c r="NNP6" s="68"/>
      <c r="NNQ6" s="68"/>
      <c r="NNR6" s="68"/>
      <c r="NNS6" s="68"/>
      <c r="NNT6" s="68"/>
      <c r="NNU6" s="68"/>
      <c r="NNV6" s="68"/>
      <c r="NNW6" s="68"/>
      <c r="NNX6" s="68"/>
      <c r="NNY6" s="68"/>
      <c r="NNZ6" s="68"/>
      <c r="NOA6" s="68"/>
      <c r="NOB6" s="68"/>
      <c r="NOC6" s="68"/>
      <c r="NOD6" s="68"/>
      <c r="NOE6" s="68"/>
      <c r="NOF6" s="68"/>
      <c r="NOG6" s="68"/>
      <c r="NOH6" s="68"/>
      <c r="NOI6" s="68"/>
      <c r="NOJ6" s="68"/>
      <c r="NOK6" s="68"/>
      <c r="NOL6" s="68"/>
      <c r="NOM6" s="68"/>
      <c r="NON6" s="68"/>
      <c r="NOO6" s="68"/>
      <c r="NOP6" s="68"/>
      <c r="NOQ6" s="68"/>
      <c r="NOR6" s="68"/>
      <c r="NOS6" s="68"/>
      <c r="NOT6" s="68"/>
      <c r="NOU6" s="68"/>
      <c r="NOV6" s="68"/>
      <c r="NOW6" s="68"/>
      <c r="NOX6" s="68"/>
      <c r="NOY6" s="68"/>
      <c r="NOZ6" s="68"/>
      <c r="NPA6" s="68"/>
      <c r="NPB6" s="68"/>
      <c r="NPC6" s="68"/>
      <c r="NPD6" s="68"/>
      <c r="NPE6" s="68"/>
      <c r="NPF6" s="68"/>
      <c r="NPG6" s="68"/>
      <c r="NPH6" s="68"/>
      <c r="NPI6" s="68"/>
      <c r="NPJ6" s="68"/>
      <c r="NPK6" s="68"/>
      <c r="NPL6" s="68"/>
      <c r="NPM6" s="68"/>
      <c r="NPN6" s="68"/>
      <c r="NPO6" s="68"/>
      <c r="NPP6" s="68"/>
      <c r="NPQ6" s="68"/>
      <c r="NPR6" s="68"/>
      <c r="NPS6" s="68"/>
      <c r="NPT6" s="68"/>
      <c r="NPU6" s="68"/>
      <c r="NPV6" s="68"/>
      <c r="NPW6" s="68"/>
      <c r="NPX6" s="68"/>
      <c r="NPY6" s="68"/>
      <c r="NPZ6" s="68"/>
      <c r="NQA6" s="68"/>
      <c r="NQB6" s="68"/>
      <c r="NQC6" s="68"/>
      <c r="NQD6" s="68"/>
      <c r="NQE6" s="68"/>
      <c r="NQF6" s="68"/>
      <c r="NQG6" s="68"/>
      <c r="NQH6" s="68"/>
      <c r="NQI6" s="68"/>
      <c r="NQJ6" s="68"/>
      <c r="NQK6" s="68"/>
      <c r="NQL6" s="68"/>
      <c r="NQM6" s="68"/>
      <c r="NQN6" s="68"/>
      <c r="NQO6" s="68"/>
      <c r="NQP6" s="68"/>
      <c r="NQQ6" s="68"/>
      <c r="NQR6" s="68"/>
      <c r="NQS6" s="68"/>
      <c r="NQT6" s="68"/>
      <c r="NQU6" s="68"/>
      <c r="NQV6" s="68"/>
      <c r="NQW6" s="68"/>
      <c r="NQX6" s="68"/>
      <c r="NQY6" s="68"/>
      <c r="NQZ6" s="68"/>
      <c r="NRA6" s="68"/>
      <c r="NRB6" s="68"/>
      <c r="NRC6" s="68"/>
      <c r="NRD6" s="68"/>
      <c r="NRE6" s="68"/>
      <c r="NRF6" s="68"/>
      <c r="NRG6" s="68"/>
      <c r="NRH6" s="68"/>
      <c r="NRI6" s="68"/>
      <c r="NRJ6" s="68"/>
      <c r="NRK6" s="68"/>
      <c r="NRL6" s="68"/>
      <c r="NRM6" s="68"/>
      <c r="NRN6" s="68"/>
      <c r="NRO6" s="68"/>
      <c r="NRP6" s="68"/>
      <c r="NRQ6" s="68"/>
      <c r="NRR6" s="68"/>
      <c r="NRS6" s="68"/>
      <c r="NRT6" s="68"/>
      <c r="NRU6" s="68"/>
      <c r="NRV6" s="68"/>
      <c r="NRW6" s="68"/>
      <c r="NRX6" s="68"/>
      <c r="NRY6" s="68"/>
      <c r="NRZ6" s="68"/>
      <c r="NSA6" s="68"/>
      <c r="NSB6" s="68"/>
      <c r="NSC6" s="68"/>
      <c r="NSD6" s="68"/>
      <c r="NSE6" s="68"/>
      <c r="NSF6" s="68"/>
      <c r="NSG6" s="68"/>
      <c r="NSH6" s="68"/>
      <c r="NSI6" s="68"/>
      <c r="NSJ6" s="68"/>
      <c r="NSK6" s="68"/>
      <c r="NSL6" s="68"/>
      <c r="NSM6" s="68"/>
      <c r="NSN6" s="68"/>
      <c r="NSO6" s="68"/>
      <c r="NSP6" s="68"/>
      <c r="NSQ6" s="68"/>
      <c r="NSR6" s="68"/>
      <c r="NSS6" s="68"/>
      <c r="NST6" s="68"/>
      <c r="NSU6" s="68"/>
      <c r="NSV6" s="68"/>
      <c r="NSW6" s="68"/>
      <c r="NSX6" s="68"/>
      <c r="NSY6" s="68"/>
      <c r="NSZ6" s="68"/>
      <c r="NTA6" s="68"/>
      <c r="NTB6" s="68"/>
      <c r="NTC6" s="68"/>
      <c r="NTD6" s="68"/>
      <c r="NTE6" s="68"/>
      <c r="NTF6" s="68"/>
      <c r="NTG6" s="68"/>
      <c r="NTH6" s="68"/>
      <c r="NTI6" s="68"/>
      <c r="NTJ6" s="68"/>
      <c r="NTK6" s="68"/>
      <c r="NTL6" s="68"/>
      <c r="NTM6" s="68"/>
      <c r="NTN6" s="68"/>
      <c r="NTO6" s="68"/>
      <c r="NTP6" s="68"/>
      <c r="NTQ6" s="68"/>
      <c r="NTR6" s="68"/>
      <c r="NTS6" s="68"/>
      <c r="NTT6" s="68"/>
      <c r="NTU6" s="68"/>
      <c r="NTV6" s="68"/>
      <c r="NTW6" s="68"/>
      <c r="NTX6" s="68"/>
      <c r="NTY6" s="68"/>
      <c r="NTZ6" s="68"/>
      <c r="NUA6" s="68"/>
      <c r="NUB6" s="68"/>
      <c r="NUC6" s="68"/>
      <c r="NUD6" s="68"/>
      <c r="NUE6" s="68"/>
      <c r="NUF6" s="68"/>
      <c r="NUG6" s="68"/>
      <c r="NUH6" s="68"/>
      <c r="NUI6" s="68"/>
      <c r="NUJ6" s="68"/>
      <c r="NUK6" s="68"/>
      <c r="NUL6" s="68"/>
      <c r="NUM6" s="68"/>
      <c r="NUN6" s="68"/>
      <c r="NUO6" s="68"/>
      <c r="NUP6" s="68"/>
      <c r="NUQ6" s="68"/>
      <c r="NUR6" s="68"/>
      <c r="NUS6" s="68"/>
      <c r="NUT6" s="68"/>
      <c r="NUU6" s="68"/>
      <c r="NUV6" s="68"/>
      <c r="NUW6" s="68"/>
      <c r="NUX6" s="68"/>
      <c r="NUY6" s="68"/>
      <c r="NUZ6" s="68"/>
      <c r="NVA6" s="68"/>
      <c r="NVB6" s="68"/>
      <c r="NVC6" s="68"/>
      <c r="NVD6" s="68"/>
      <c r="NVE6" s="68"/>
      <c r="NVF6" s="68"/>
      <c r="NVG6" s="68"/>
      <c r="NVH6" s="68"/>
      <c r="NVI6" s="68"/>
      <c r="NVJ6" s="68"/>
      <c r="NVK6" s="68"/>
      <c r="NVL6" s="68"/>
      <c r="NVM6" s="68"/>
      <c r="NVN6" s="68"/>
      <c r="NVO6" s="68"/>
      <c r="NVP6" s="68"/>
      <c r="NVQ6" s="68"/>
      <c r="NVR6" s="68"/>
      <c r="NVS6" s="68"/>
      <c r="NVT6" s="68"/>
      <c r="NVU6" s="68"/>
      <c r="NVV6" s="68"/>
      <c r="NVW6" s="68"/>
      <c r="NVX6" s="68"/>
      <c r="NVY6" s="68"/>
      <c r="NVZ6" s="68"/>
      <c r="NWA6" s="68"/>
      <c r="NWB6" s="68"/>
      <c r="NWC6" s="68"/>
      <c r="NWD6" s="68"/>
      <c r="NWE6" s="68"/>
      <c r="NWF6" s="68"/>
      <c r="NWG6" s="68"/>
      <c r="NWH6" s="68"/>
      <c r="NWI6" s="68"/>
      <c r="NWJ6" s="68"/>
      <c r="NWK6" s="68"/>
      <c r="NWL6" s="68"/>
      <c r="NWM6" s="68"/>
      <c r="NWN6" s="68"/>
      <c r="NWO6" s="68"/>
      <c r="NWP6" s="68"/>
      <c r="NWQ6" s="68"/>
      <c r="NWR6" s="68"/>
      <c r="NWS6" s="68"/>
      <c r="NWT6" s="68"/>
      <c r="NWU6" s="68"/>
      <c r="NWV6" s="68"/>
      <c r="NWW6" s="68"/>
      <c r="NWX6" s="68"/>
      <c r="NWY6" s="68"/>
      <c r="NWZ6" s="68"/>
      <c r="NXA6" s="68"/>
      <c r="NXB6" s="68"/>
      <c r="NXC6" s="68"/>
      <c r="NXD6" s="68"/>
      <c r="NXE6" s="68"/>
      <c r="NXF6" s="68"/>
      <c r="NXG6" s="68"/>
      <c r="NXH6" s="68"/>
      <c r="NXI6" s="68"/>
      <c r="NXJ6" s="68"/>
      <c r="NXK6" s="68"/>
      <c r="NXL6" s="68"/>
      <c r="NXM6" s="68"/>
      <c r="NXN6" s="68"/>
      <c r="NXO6" s="68"/>
      <c r="NXP6" s="68"/>
      <c r="NXQ6" s="68"/>
      <c r="NXR6" s="68"/>
      <c r="NXS6" s="68"/>
      <c r="NXT6" s="68"/>
      <c r="NXU6" s="68"/>
      <c r="NXV6" s="68"/>
      <c r="NXW6" s="68"/>
      <c r="NXX6" s="68"/>
      <c r="NXY6" s="68"/>
      <c r="NXZ6" s="68"/>
      <c r="NYA6" s="68"/>
      <c r="NYB6" s="68"/>
      <c r="NYC6" s="68"/>
      <c r="NYD6" s="68"/>
      <c r="NYE6" s="68"/>
      <c r="NYF6" s="68"/>
      <c r="NYG6" s="68"/>
      <c r="NYH6" s="68"/>
      <c r="NYI6" s="68"/>
      <c r="NYJ6" s="68"/>
      <c r="NYK6" s="68"/>
      <c r="NYL6" s="68"/>
      <c r="NYM6" s="68"/>
      <c r="NYN6" s="68"/>
      <c r="NYO6" s="68"/>
      <c r="NYP6" s="68"/>
      <c r="NYQ6" s="68"/>
      <c r="NYR6" s="68"/>
      <c r="NYS6" s="68"/>
      <c r="NYT6" s="68"/>
      <c r="NYU6" s="68"/>
      <c r="NYV6" s="68"/>
      <c r="NYW6" s="68"/>
      <c r="NYX6" s="68"/>
      <c r="NYY6" s="68"/>
      <c r="NYZ6" s="68"/>
      <c r="NZA6" s="68"/>
      <c r="NZB6" s="68"/>
      <c r="NZC6" s="68"/>
      <c r="NZD6" s="68"/>
      <c r="NZE6" s="68"/>
      <c r="NZF6" s="68"/>
      <c r="NZG6" s="68"/>
      <c r="NZH6" s="68"/>
      <c r="NZI6" s="68"/>
      <c r="NZJ6" s="68"/>
      <c r="NZK6" s="68"/>
      <c r="NZL6" s="68"/>
      <c r="NZM6" s="68"/>
      <c r="NZN6" s="68"/>
      <c r="NZO6" s="68"/>
      <c r="NZP6" s="68"/>
      <c r="NZQ6" s="68"/>
      <c r="NZR6" s="68"/>
      <c r="NZS6" s="68"/>
      <c r="NZT6" s="68"/>
      <c r="NZU6" s="68"/>
      <c r="NZV6" s="68"/>
      <c r="NZW6" s="68"/>
      <c r="NZX6" s="68"/>
      <c r="NZY6" s="68"/>
      <c r="NZZ6" s="68"/>
      <c r="OAA6" s="68"/>
      <c r="OAB6" s="68"/>
      <c r="OAC6" s="68"/>
      <c r="OAD6" s="68"/>
      <c r="OAE6" s="68"/>
      <c r="OAF6" s="68"/>
      <c r="OAG6" s="68"/>
      <c r="OAH6" s="68"/>
      <c r="OAI6" s="68"/>
      <c r="OAJ6" s="68"/>
      <c r="OAK6" s="68"/>
      <c r="OAL6" s="68"/>
      <c r="OAM6" s="68"/>
      <c r="OAN6" s="68"/>
      <c r="OAO6" s="68"/>
      <c r="OAP6" s="68"/>
      <c r="OAQ6" s="68"/>
      <c r="OAR6" s="68"/>
      <c r="OAS6" s="68"/>
      <c r="OAT6" s="68"/>
      <c r="OAU6" s="68"/>
      <c r="OAV6" s="68"/>
      <c r="OAW6" s="68"/>
      <c r="OAX6" s="68"/>
      <c r="OAY6" s="68"/>
      <c r="OAZ6" s="68"/>
      <c r="OBA6" s="68"/>
      <c r="OBB6" s="68"/>
      <c r="OBC6" s="68"/>
      <c r="OBD6" s="68"/>
      <c r="OBE6" s="68"/>
      <c r="OBF6" s="68"/>
      <c r="OBG6" s="68"/>
      <c r="OBH6" s="68"/>
      <c r="OBI6" s="68"/>
      <c r="OBJ6" s="68"/>
      <c r="OBK6" s="68"/>
      <c r="OBL6" s="68"/>
      <c r="OBM6" s="68"/>
      <c r="OBN6" s="68"/>
      <c r="OBO6" s="68"/>
      <c r="OBP6" s="68"/>
      <c r="OBQ6" s="68"/>
      <c r="OBR6" s="68"/>
      <c r="OBS6" s="68"/>
      <c r="OBT6" s="68"/>
      <c r="OBU6" s="68"/>
      <c r="OBV6" s="68"/>
      <c r="OBW6" s="68"/>
      <c r="OBX6" s="68"/>
      <c r="OBY6" s="68"/>
      <c r="OBZ6" s="68"/>
      <c r="OCA6" s="68"/>
      <c r="OCB6" s="68"/>
      <c r="OCC6" s="68"/>
      <c r="OCD6" s="68"/>
      <c r="OCE6" s="68"/>
      <c r="OCF6" s="68"/>
      <c r="OCG6" s="68"/>
      <c r="OCH6" s="68"/>
      <c r="OCI6" s="68"/>
      <c r="OCJ6" s="68"/>
      <c r="OCK6" s="68"/>
      <c r="OCL6" s="68"/>
      <c r="OCM6" s="68"/>
      <c r="OCN6" s="68"/>
      <c r="OCO6" s="68"/>
      <c r="OCP6" s="68"/>
      <c r="OCQ6" s="68"/>
      <c r="OCR6" s="68"/>
      <c r="OCS6" s="68"/>
      <c r="OCT6" s="68"/>
      <c r="OCU6" s="68"/>
      <c r="OCV6" s="68"/>
      <c r="OCW6" s="68"/>
      <c r="OCX6" s="68"/>
      <c r="OCY6" s="68"/>
      <c r="OCZ6" s="68"/>
      <c r="ODA6" s="68"/>
      <c r="ODB6" s="68"/>
      <c r="ODC6" s="68"/>
      <c r="ODD6" s="68"/>
      <c r="ODE6" s="68"/>
      <c r="ODF6" s="68"/>
      <c r="ODG6" s="68"/>
      <c r="ODH6" s="68"/>
      <c r="ODI6" s="68"/>
      <c r="ODJ6" s="68"/>
      <c r="ODK6" s="68"/>
      <c r="ODL6" s="68"/>
      <c r="ODM6" s="68"/>
      <c r="ODN6" s="68"/>
      <c r="ODO6" s="68"/>
      <c r="ODP6" s="68"/>
      <c r="ODQ6" s="68"/>
      <c r="ODR6" s="68"/>
      <c r="ODS6" s="68"/>
      <c r="ODT6" s="68"/>
      <c r="ODU6" s="68"/>
      <c r="ODV6" s="68"/>
      <c r="ODW6" s="68"/>
      <c r="ODX6" s="68"/>
      <c r="ODY6" s="68"/>
      <c r="ODZ6" s="68"/>
      <c r="OEA6" s="68"/>
      <c r="OEB6" s="68"/>
      <c r="OEC6" s="68"/>
      <c r="OED6" s="68"/>
      <c r="OEE6" s="68"/>
      <c r="OEF6" s="68"/>
      <c r="OEG6" s="68"/>
      <c r="OEH6" s="68"/>
      <c r="OEI6" s="68"/>
      <c r="OEJ6" s="68"/>
      <c r="OEK6" s="68"/>
      <c r="OEL6" s="68"/>
      <c r="OEM6" s="68"/>
      <c r="OEN6" s="68"/>
      <c r="OEO6" s="68"/>
      <c r="OEP6" s="68"/>
      <c r="OEQ6" s="68"/>
      <c r="OER6" s="68"/>
      <c r="OES6" s="68"/>
      <c r="OET6" s="68"/>
      <c r="OEU6" s="68"/>
      <c r="OEV6" s="68"/>
      <c r="OEW6" s="68"/>
      <c r="OEX6" s="68"/>
      <c r="OEY6" s="68"/>
      <c r="OEZ6" s="68"/>
      <c r="OFA6" s="68"/>
      <c r="OFB6" s="68"/>
      <c r="OFC6" s="68"/>
      <c r="OFD6" s="68"/>
      <c r="OFE6" s="68"/>
      <c r="OFF6" s="68"/>
      <c r="OFG6" s="68"/>
      <c r="OFH6" s="68"/>
      <c r="OFI6" s="68"/>
      <c r="OFJ6" s="68"/>
      <c r="OFK6" s="68"/>
      <c r="OFL6" s="68"/>
      <c r="OFM6" s="68"/>
      <c r="OFN6" s="68"/>
      <c r="OFO6" s="68"/>
      <c r="OFP6" s="68"/>
      <c r="OFQ6" s="68"/>
      <c r="OFR6" s="68"/>
      <c r="OFS6" s="68"/>
      <c r="OFT6" s="68"/>
      <c r="OFU6" s="68"/>
      <c r="OFV6" s="68"/>
      <c r="OFW6" s="68"/>
      <c r="OFX6" s="68"/>
      <c r="OFY6" s="68"/>
      <c r="OFZ6" s="68"/>
      <c r="OGA6" s="68"/>
      <c r="OGB6" s="68"/>
      <c r="OGC6" s="68"/>
      <c r="OGD6" s="68"/>
      <c r="OGE6" s="68"/>
      <c r="OGF6" s="68"/>
      <c r="OGG6" s="68"/>
      <c r="OGH6" s="68"/>
      <c r="OGI6" s="68"/>
      <c r="OGJ6" s="68"/>
      <c r="OGK6" s="68"/>
      <c r="OGL6" s="68"/>
      <c r="OGM6" s="68"/>
      <c r="OGN6" s="68"/>
      <c r="OGO6" s="68"/>
      <c r="OGP6" s="68"/>
      <c r="OGQ6" s="68"/>
      <c r="OGR6" s="68"/>
      <c r="OGS6" s="68"/>
      <c r="OGT6" s="68"/>
      <c r="OGU6" s="68"/>
      <c r="OGV6" s="68"/>
      <c r="OGW6" s="68"/>
      <c r="OGX6" s="68"/>
      <c r="OGY6" s="68"/>
      <c r="OGZ6" s="68"/>
      <c r="OHA6" s="68"/>
      <c r="OHB6" s="68"/>
      <c r="OHC6" s="68"/>
      <c r="OHD6" s="68"/>
      <c r="OHE6" s="68"/>
      <c r="OHF6" s="68"/>
      <c r="OHG6" s="68"/>
      <c r="OHH6" s="68"/>
      <c r="OHI6" s="68"/>
      <c r="OHJ6" s="68"/>
      <c r="OHK6" s="68"/>
      <c r="OHL6" s="68"/>
      <c r="OHM6" s="68"/>
      <c r="OHN6" s="68"/>
      <c r="OHO6" s="68"/>
      <c r="OHP6" s="68"/>
      <c r="OHQ6" s="68"/>
      <c r="OHR6" s="68"/>
      <c r="OHS6" s="68"/>
      <c r="OHT6" s="68"/>
      <c r="OHU6" s="68"/>
      <c r="OHV6" s="68"/>
      <c r="OHW6" s="68"/>
      <c r="OHX6" s="68"/>
      <c r="OHY6" s="68"/>
      <c r="OHZ6" s="68"/>
      <c r="OIA6" s="68"/>
      <c r="OIB6" s="68"/>
      <c r="OIC6" s="68"/>
      <c r="OID6" s="68"/>
      <c r="OIE6" s="68"/>
      <c r="OIF6" s="68"/>
      <c r="OIG6" s="68"/>
      <c r="OIH6" s="68"/>
      <c r="OII6" s="68"/>
      <c r="OIJ6" s="68"/>
      <c r="OIK6" s="68"/>
      <c r="OIL6" s="68"/>
      <c r="OIM6" s="68"/>
      <c r="OIN6" s="68"/>
      <c r="OIO6" s="68"/>
      <c r="OIP6" s="68"/>
      <c r="OIQ6" s="68"/>
      <c r="OIR6" s="68"/>
      <c r="OIS6" s="68"/>
      <c r="OIT6" s="68"/>
      <c r="OIU6" s="68"/>
      <c r="OIV6" s="68"/>
      <c r="OIW6" s="68"/>
      <c r="OIX6" s="68"/>
      <c r="OIY6" s="68"/>
      <c r="OIZ6" s="68"/>
      <c r="OJA6" s="68"/>
      <c r="OJB6" s="68"/>
      <c r="OJC6" s="68"/>
      <c r="OJD6" s="68"/>
      <c r="OJE6" s="68"/>
      <c r="OJF6" s="68"/>
      <c r="OJG6" s="68"/>
      <c r="OJH6" s="68"/>
      <c r="OJI6" s="68"/>
      <c r="OJJ6" s="68"/>
      <c r="OJK6" s="68"/>
      <c r="OJL6" s="68"/>
      <c r="OJM6" s="68"/>
      <c r="OJN6" s="68"/>
      <c r="OJO6" s="68"/>
      <c r="OJP6" s="68"/>
      <c r="OJQ6" s="68"/>
      <c r="OJR6" s="68"/>
      <c r="OJS6" s="68"/>
      <c r="OJT6" s="68"/>
      <c r="OJU6" s="68"/>
      <c r="OJV6" s="68"/>
      <c r="OJW6" s="68"/>
      <c r="OJX6" s="68"/>
      <c r="OJY6" s="68"/>
      <c r="OJZ6" s="68"/>
      <c r="OKA6" s="68"/>
      <c r="OKB6" s="68"/>
      <c r="OKC6" s="68"/>
      <c r="OKD6" s="68"/>
      <c r="OKE6" s="68"/>
      <c r="OKF6" s="68"/>
      <c r="OKG6" s="68"/>
      <c r="OKH6" s="68"/>
      <c r="OKI6" s="68"/>
      <c r="OKJ6" s="68"/>
      <c r="OKK6" s="68"/>
      <c r="OKL6" s="68"/>
      <c r="OKM6" s="68"/>
      <c r="OKN6" s="68"/>
      <c r="OKO6" s="68"/>
      <c r="OKP6" s="68"/>
      <c r="OKQ6" s="68"/>
      <c r="OKR6" s="68"/>
      <c r="OKS6" s="68"/>
      <c r="OKT6" s="68"/>
      <c r="OKU6" s="68"/>
      <c r="OKV6" s="68"/>
      <c r="OKW6" s="68"/>
      <c r="OKX6" s="68"/>
      <c r="OKY6" s="68"/>
      <c r="OKZ6" s="68"/>
      <c r="OLA6" s="68"/>
      <c r="OLB6" s="68"/>
      <c r="OLC6" s="68"/>
      <c r="OLD6" s="68"/>
      <c r="OLE6" s="68"/>
      <c r="OLF6" s="68"/>
      <c r="OLG6" s="68"/>
      <c r="OLH6" s="68"/>
      <c r="OLI6" s="68"/>
      <c r="OLJ6" s="68"/>
      <c r="OLK6" s="68"/>
      <c r="OLL6" s="68"/>
      <c r="OLM6" s="68"/>
      <c r="OLN6" s="68"/>
      <c r="OLO6" s="68"/>
      <c r="OLP6" s="68"/>
      <c r="OLQ6" s="68"/>
      <c r="OLR6" s="68"/>
      <c r="OLS6" s="68"/>
      <c r="OLT6" s="68"/>
      <c r="OLU6" s="68"/>
      <c r="OLV6" s="68"/>
      <c r="OLW6" s="68"/>
      <c r="OLX6" s="68"/>
      <c r="OLY6" s="68"/>
      <c r="OLZ6" s="68"/>
      <c r="OMA6" s="68"/>
      <c r="OMB6" s="68"/>
      <c r="OMC6" s="68"/>
      <c r="OMD6" s="68"/>
      <c r="OME6" s="68"/>
      <c r="OMF6" s="68"/>
      <c r="OMG6" s="68"/>
      <c r="OMH6" s="68"/>
      <c r="OMI6" s="68"/>
      <c r="OMJ6" s="68"/>
      <c r="OMK6" s="68"/>
      <c r="OML6" s="68"/>
      <c r="OMM6" s="68"/>
      <c r="OMN6" s="68"/>
      <c r="OMO6" s="68"/>
      <c r="OMP6" s="68"/>
      <c r="OMQ6" s="68"/>
      <c r="OMR6" s="68"/>
      <c r="OMS6" s="68"/>
      <c r="OMT6" s="68"/>
      <c r="OMU6" s="68"/>
      <c r="OMV6" s="68"/>
      <c r="OMW6" s="68"/>
      <c r="OMX6" s="68"/>
      <c r="OMY6" s="68"/>
      <c r="OMZ6" s="68"/>
      <c r="ONA6" s="68"/>
      <c r="ONB6" s="68"/>
      <c r="ONC6" s="68"/>
      <c r="OND6" s="68"/>
      <c r="ONE6" s="68"/>
      <c r="ONF6" s="68"/>
      <c r="ONG6" s="68"/>
      <c r="ONH6" s="68"/>
      <c r="ONI6" s="68"/>
      <c r="ONJ6" s="68"/>
      <c r="ONK6" s="68"/>
      <c r="ONL6" s="68"/>
      <c r="ONM6" s="68"/>
      <c r="ONN6" s="68"/>
      <c r="ONO6" s="68"/>
      <c r="ONP6" s="68"/>
      <c r="ONQ6" s="68"/>
      <c r="ONR6" s="68"/>
      <c r="ONS6" s="68"/>
      <c r="ONT6" s="68"/>
      <c r="ONU6" s="68"/>
      <c r="ONV6" s="68"/>
      <c r="ONW6" s="68"/>
      <c r="ONX6" s="68"/>
      <c r="ONY6" s="68"/>
      <c r="ONZ6" s="68"/>
      <c r="OOA6" s="68"/>
      <c r="OOB6" s="68"/>
      <c r="OOC6" s="68"/>
      <c r="OOD6" s="68"/>
      <c r="OOE6" s="68"/>
      <c r="OOF6" s="68"/>
      <c r="OOG6" s="68"/>
      <c r="OOH6" s="68"/>
      <c r="OOI6" s="68"/>
      <c r="OOJ6" s="68"/>
      <c r="OOK6" s="68"/>
      <c r="OOL6" s="68"/>
      <c r="OOM6" s="68"/>
      <c r="OON6" s="68"/>
      <c r="OOO6" s="68"/>
      <c r="OOP6" s="68"/>
      <c r="OOQ6" s="68"/>
      <c r="OOR6" s="68"/>
      <c r="OOS6" s="68"/>
      <c r="OOT6" s="68"/>
      <c r="OOU6" s="68"/>
      <c r="OOV6" s="68"/>
      <c r="OOW6" s="68"/>
      <c r="OOX6" s="68"/>
      <c r="OOY6" s="68"/>
      <c r="OOZ6" s="68"/>
      <c r="OPA6" s="68"/>
      <c r="OPB6" s="68"/>
      <c r="OPC6" s="68"/>
      <c r="OPD6" s="68"/>
      <c r="OPE6" s="68"/>
      <c r="OPF6" s="68"/>
      <c r="OPG6" s="68"/>
      <c r="OPH6" s="68"/>
      <c r="OPI6" s="68"/>
      <c r="OPJ6" s="68"/>
      <c r="OPK6" s="68"/>
      <c r="OPL6" s="68"/>
      <c r="OPM6" s="68"/>
      <c r="OPN6" s="68"/>
      <c r="OPO6" s="68"/>
      <c r="OPP6" s="68"/>
      <c r="OPQ6" s="68"/>
      <c r="OPR6" s="68"/>
      <c r="OPS6" s="68"/>
      <c r="OPT6" s="68"/>
      <c r="OPU6" s="68"/>
      <c r="OPV6" s="68"/>
      <c r="OPW6" s="68"/>
      <c r="OPX6" s="68"/>
      <c r="OPY6" s="68"/>
      <c r="OPZ6" s="68"/>
      <c r="OQA6" s="68"/>
      <c r="OQB6" s="68"/>
      <c r="OQC6" s="68"/>
      <c r="OQD6" s="68"/>
      <c r="OQE6" s="68"/>
      <c r="OQF6" s="68"/>
      <c r="OQG6" s="68"/>
      <c r="OQH6" s="68"/>
      <c r="OQI6" s="68"/>
      <c r="OQJ6" s="68"/>
      <c r="OQK6" s="68"/>
      <c r="OQL6" s="68"/>
      <c r="OQM6" s="68"/>
      <c r="OQN6" s="68"/>
      <c r="OQO6" s="68"/>
      <c r="OQP6" s="68"/>
      <c r="OQQ6" s="68"/>
      <c r="OQR6" s="68"/>
      <c r="OQS6" s="68"/>
      <c r="OQT6" s="68"/>
      <c r="OQU6" s="68"/>
      <c r="OQV6" s="68"/>
      <c r="OQW6" s="68"/>
      <c r="OQX6" s="68"/>
      <c r="OQY6" s="68"/>
      <c r="OQZ6" s="68"/>
      <c r="ORA6" s="68"/>
      <c r="ORB6" s="68"/>
      <c r="ORC6" s="68"/>
      <c r="ORD6" s="68"/>
      <c r="ORE6" s="68"/>
      <c r="ORF6" s="68"/>
      <c r="ORG6" s="68"/>
      <c r="ORH6" s="68"/>
      <c r="ORI6" s="68"/>
      <c r="ORJ6" s="68"/>
      <c r="ORK6" s="68"/>
      <c r="ORL6" s="68"/>
      <c r="ORM6" s="68"/>
      <c r="ORN6" s="68"/>
      <c r="ORO6" s="68"/>
      <c r="ORP6" s="68"/>
      <c r="ORQ6" s="68"/>
      <c r="ORR6" s="68"/>
      <c r="ORS6" s="68"/>
      <c r="ORT6" s="68"/>
      <c r="ORU6" s="68"/>
      <c r="ORV6" s="68"/>
      <c r="ORW6" s="68"/>
      <c r="ORX6" s="68"/>
      <c r="ORY6" s="68"/>
      <c r="ORZ6" s="68"/>
      <c r="OSA6" s="68"/>
      <c r="OSB6" s="68"/>
      <c r="OSC6" s="68"/>
      <c r="OSD6" s="68"/>
      <c r="OSE6" s="68"/>
      <c r="OSF6" s="68"/>
      <c r="OSG6" s="68"/>
      <c r="OSH6" s="68"/>
      <c r="OSI6" s="68"/>
      <c r="OSJ6" s="68"/>
      <c r="OSK6" s="68"/>
      <c r="OSL6" s="68"/>
      <c r="OSM6" s="68"/>
      <c r="OSN6" s="68"/>
      <c r="OSO6" s="68"/>
      <c r="OSP6" s="68"/>
      <c r="OSQ6" s="68"/>
      <c r="OSR6" s="68"/>
      <c r="OSS6" s="68"/>
      <c r="OST6" s="68"/>
      <c r="OSU6" s="68"/>
      <c r="OSV6" s="68"/>
      <c r="OSW6" s="68"/>
      <c r="OSX6" s="68"/>
      <c r="OSY6" s="68"/>
      <c r="OSZ6" s="68"/>
      <c r="OTA6" s="68"/>
      <c r="OTB6" s="68"/>
      <c r="OTC6" s="68"/>
      <c r="OTD6" s="68"/>
      <c r="OTE6" s="68"/>
      <c r="OTF6" s="68"/>
      <c r="OTG6" s="68"/>
      <c r="OTH6" s="68"/>
      <c r="OTI6" s="68"/>
      <c r="OTJ6" s="68"/>
      <c r="OTK6" s="68"/>
      <c r="OTL6" s="68"/>
      <c r="OTM6" s="68"/>
      <c r="OTN6" s="68"/>
      <c r="OTO6" s="68"/>
      <c r="OTP6" s="68"/>
      <c r="OTQ6" s="68"/>
      <c r="OTR6" s="68"/>
      <c r="OTS6" s="68"/>
      <c r="OTT6" s="68"/>
      <c r="OTU6" s="68"/>
      <c r="OTV6" s="68"/>
      <c r="OTW6" s="68"/>
      <c r="OTX6" s="68"/>
      <c r="OTY6" s="68"/>
      <c r="OTZ6" s="68"/>
      <c r="OUA6" s="68"/>
      <c r="OUB6" s="68"/>
      <c r="OUC6" s="68"/>
      <c r="OUD6" s="68"/>
      <c r="OUE6" s="68"/>
      <c r="OUF6" s="68"/>
      <c r="OUG6" s="68"/>
      <c r="OUH6" s="68"/>
      <c r="OUI6" s="68"/>
      <c r="OUJ6" s="68"/>
      <c r="OUK6" s="68"/>
      <c r="OUL6" s="68"/>
      <c r="OUM6" s="68"/>
      <c r="OUN6" s="68"/>
      <c r="OUO6" s="68"/>
      <c r="OUP6" s="68"/>
      <c r="OUQ6" s="68"/>
      <c r="OUR6" s="68"/>
      <c r="OUS6" s="68"/>
      <c r="OUT6" s="68"/>
      <c r="OUU6" s="68"/>
      <c r="OUV6" s="68"/>
      <c r="OUW6" s="68"/>
      <c r="OUX6" s="68"/>
      <c r="OUY6" s="68"/>
      <c r="OUZ6" s="68"/>
      <c r="OVA6" s="68"/>
      <c r="OVB6" s="68"/>
      <c r="OVC6" s="68"/>
      <c r="OVD6" s="68"/>
      <c r="OVE6" s="68"/>
      <c r="OVF6" s="68"/>
      <c r="OVG6" s="68"/>
      <c r="OVH6" s="68"/>
      <c r="OVI6" s="68"/>
      <c r="OVJ6" s="68"/>
      <c r="OVK6" s="68"/>
      <c r="OVL6" s="68"/>
      <c r="OVM6" s="68"/>
      <c r="OVN6" s="68"/>
      <c r="OVO6" s="68"/>
      <c r="OVP6" s="68"/>
      <c r="OVQ6" s="68"/>
      <c r="OVR6" s="68"/>
      <c r="OVS6" s="68"/>
      <c r="OVT6" s="68"/>
      <c r="OVU6" s="68"/>
      <c r="OVV6" s="68"/>
      <c r="OVW6" s="68"/>
      <c r="OVX6" s="68"/>
      <c r="OVY6" s="68"/>
      <c r="OVZ6" s="68"/>
      <c r="OWA6" s="68"/>
      <c r="OWB6" s="68"/>
      <c r="OWC6" s="68"/>
      <c r="OWD6" s="68"/>
      <c r="OWE6" s="68"/>
      <c r="OWF6" s="68"/>
      <c r="OWG6" s="68"/>
      <c r="OWH6" s="68"/>
      <c r="OWI6" s="68"/>
      <c r="OWJ6" s="68"/>
      <c r="OWK6" s="68"/>
      <c r="OWL6" s="68"/>
      <c r="OWM6" s="68"/>
      <c r="OWN6" s="68"/>
      <c r="OWO6" s="68"/>
      <c r="OWP6" s="68"/>
      <c r="OWQ6" s="68"/>
      <c r="OWR6" s="68"/>
      <c r="OWS6" s="68"/>
      <c r="OWT6" s="68"/>
      <c r="OWU6" s="68"/>
      <c r="OWV6" s="68"/>
      <c r="OWW6" s="68"/>
      <c r="OWX6" s="68"/>
      <c r="OWY6" s="68"/>
      <c r="OWZ6" s="68"/>
      <c r="OXA6" s="68"/>
      <c r="OXB6" s="68"/>
      <c r="OXC6" s="68"/>
      <c r="OXD6" s="68"/>
      <c r="OXE6" s="68"/>
      <c r="OXF6" s="68"/>
      <c r="OXG6" s="68"/>
      <c r="OXH6" s="68"/>
      <c r="OXI6" s="68"/>
      <c r="OXJ6" s="68"/>
      <c r="OXK6" s="68"/>
      <c r="OXL6" s="68"/>
      <c r="OXM6" s="68"/>
      <c r="OXN6" s="68"/>
      <c r="OXO6" s="68"/>
      <c r="OXP6" s="68"/>
      <c r="OXQ6" s="68"/>
      <c r="OXR6" s="68"/>
      <c r="OXS6" s="68"/>
      <c r="OXT6" s="68"/>
      <c r="OXU6" s="68"/>
      <c r="OXV6" s="68"/>
      <c r="OXW6" s="68"/>
      <c r="OXX6" s="68"/>
      <c r="OXY6" s="68"/>
      <c r="OXZ6" s="68"/>
      <c r="OYA6" s="68"/>
      <c r="OYB6" s="68"/>
      <c r="OYC6" s="68"/>
      <c r="OYD6" s="68"/>
      <c r="OYE6" s="68"/>
      <c r="OYF6" s="68"/>
      <c r="OYG6" s="68"/>
      <c r="OYH6" s="68"/>
      <c r="OYI6" s="68"/>
      <c r="OYJ6" s="68"/>
      <c r="OYK6" s="68"/>
      <c r="OYL6" s="68"/>
      <c r="OYM6" s="68"/>
      <c r="OYN6" s="68"/>
      <c r="OYO6" s="68"/>
      <c r="OYP6" s="68"/>
      <c r="OYQ6" s="68"/>
      <c r="OYR6" s="68"/>
      <c r="OYS6" s="68"/>
      <c r="OYT6" s="68"/>
      <c r="OYU6" s="68"/>
      <c r="OYV6" s="68"/>
      <c r="OYW6" s="68"/>
      <c r="OYX6" s="68"/>
      <c r="OYY6" s="68"/>
      <c r="OYZ6" s="68"/>
      <c r="OZA6" s="68"/>
      <c r="OZB6" s="68"/>
      <c r="OZC6" s="68"/>
      <c r="OZD6" s="68"/>
      <c r="OZE6" s="68"/>
      <c r="OZF6" s="68"/>
      <c r="OZG6" s="68"/>
      <c r="OZH6" s="68"/>
      <c r="OZI6" s="68"/>
      <c r="OZJ6" s="68"/>
      <c r="OZK6" s="68"/>
      <c r="OZL6" s="68"/>
      <c r="OZM6" s="68"/>
      <c r="OZN6" s="68"/>
      <c r="OZO6" s="68"/>
      <c r="OZP6" s="68"/>
      <c r="OZQ6" s="68"/>
      <c r="OZR6" s="68"/>
      <c r="OZS6" s="68"/>
      <c r="OZT6" s="68"/>
      <c r="OZU6" s="68"/>
      <c r="OZV6" s="68"/>
      <c r="OZW6" s="68"/>
      <c r="OZX6" s="68"/>
      <c r="OZY6" s="68"/>
      <c r="OZZ6" s="68"/>
      <c r="PAA6" s="68"/>
      <c r="PAB6" s="68"/>
      <c r="PAC6" s="68"/>
      <c r="PAD6" s="68"/>
      <c r="PAE6" s="68"/>
      <c r="PAF6" s="68"/>
      <c r="PAG6" s="68"/>
      <c r="PAH6" s="68"/>
      <c r="PAI6" s="68"/>
      <c r="PAJ6" s="68"/>
      <c r="PAK6" s="68"/>
      <c r="PAL6" s="68"/>
      <c r="PAM6" s="68"/>
      <c r="PAN6" s="68"/>
      <c r="PAO6" s="68"/>
      <c r="PAP6" s="68"/>
      <c r="PAQ6" s="68"/>
      <c r="PAR6" s="68"/>
      <c r="PAS6" s="68"/>
      <c r="PAT6" s="68"/>
      <c r="PAU6" s="68"/>
      <c r="PAV6" s="68"/>
      <c r="PAW6" s="68"/>
      <c r="PAX6" s="68"/>
      <c r="PAY6" s="68"/>
      <c r="PAZ6" s="68"/>
      <c r="PBA6" s="68"/>
      <c r="PBB6" s="68"/>
      <c r="PBC6" s="68"/>
      <c r="PBD6" s="68"/>
      <c r="PBE6" s="68"/>
      <c r="PBF6" s="68"/>
      <c r="PBG6" s="68"/>
      <c r="PBH6" s="68"/>
      <c r="PBI6" s="68"/>
      <c r="PBJ6" s="68"/>
      <c r="PBK6" s="68"/>
      <c r="PBL6" s="68"/>
      <c r="PBM6" s="68"/>
      <c r="PBN6" s="68"/>
      <c r="PBO6" s="68"/>
      <c r="PBP6" s="68"/>
      <c r="PBQ6" s="68"/>
      <c r="PBR6" s="68"/>
      <c r="PBS6" s="68"/>
      <c r="PBT6" s="68"/>
      <c r="PBU6" s="68"/>
      <c r="PBV6" s="68"/>
      <c r="PBW6" s="68"/>
      <c r="PBX6" s="68"/>
      <c r="PBY6" s="68"/>
      <c r="PBZ6" s="68"/>
      <c r="PCA6" s="68"/>
      <c r="PCB6" s="68"/>
      <c r="PCC6" s="68"/>
      <c r="PCD6" s="68"/>
      <c r="PCE6" s="68"/>
      <c r="PCF6" s="68"/>
      <c r="PCG6" s="68"/>
      <c r="PCH6" s="68"/>
      <c r="PCI6" s="68"/>
      <c r="PCJ6" s="68"/>
      <c r="PCK6" s="68"/>
      <c r="PCL6" s="68"/>
      <c r="PCM6" s="68"/>
      <c r="PCN6" s="68"/>
      <c r="PCO6" s="68"/>
      <c r="PCP6" s="68"/>
      <c r="PCQ6" s="68"/>
      <c r="PCR6" s="68"/>
      <c r="PCS6" s="68"/>
      <c r="PCT6" s="68"/>
      <c r="PCU6" s="68"/>
      <c r="PCV6" s="68"/>
      <c r="PCW6" s="68"/>
      <c r="PCX6" s="68"/>
      <c r="PCY6" s="68"/>
      <c r="PCZ6" s="68"/>
      <c r="PDA6" s="68"/>
      <c r="PDB6" s="68"/>
      <c r="PDC6" s="68"/>
      <c r="PDD6" s="68"/>
      <c r="PDE6" s="68"/>
      <c r="PDF6" s="68"/>
      <c r="PDG6" s="68"/>
      <c r="PDH6" s="68"/>
      <c r="PDI6" s="68"/>
      <c r="PDJ6" s="68"/>
      <c r="PDK6" s="68"/>
      <c r="PDL6" s="68"/>
      <c r="PDM6" s="68"/>
      <c r="PDN6" s="68"/>
      <c r="PDO6" s="68"/>
      <c r="PDP6" s="68"/>
      <c r="PDQ6" s="68"/>
      <c r="PDR6" s="68"/>
      <c r="PDS6" s="68"/>
      <c r="PDT6" s="68"/>
      <c r="PDU6" s="68"/>
      <c r="PDV6" s="68"/>
      <c r="PDW6" s="68"/>
      <c r="PDX6" s="68"/>
      <c r="PDY6" s="68"/>
      <c r="PDZ6" s="68"/>
      <c r="PEA6" s="68"/>
      <c r="PEB6" s="68"/>
      <c r="PEC6" s="68"/>
      <c r="PED6" s="68"/>
      <c r="PEE6" s="68"/>
      <c r="PEF6" s="68"/>
      <c r="PEG6" s="68"/>
      <c r="PEH6" s="68"/>
      <c r="PEI6" s="68"/>
      <c r="PEJ6" s="68"/>
      <c r="PEK6" s="68"/>
      <c r="PEL6" s="68"/>
      <c r="PEM6" s="68"/>
      <c r="PEN6" s="68"/>
      <c r="PEO6" s="68"/>
      <c r="PEP6" s="68"/>
      <c r="PEQ6" s="68"/>
      <c r="PER6" s="68"/>
      <c r="PES6" s="68"/>
      <c r="PET6" s="68"/>
      <c r="PEU6" s="68"/>
      <c r="PEV6" s="68"/>
      <c r="PEW6" s="68"/>
      <c r="PEX6" s="68"/>
      <c r="PEY6" s="68"/>
      <c r="PEZ6" s="68"/>
      <c r="PFA6" s="68"/>
      <c r="PFB6" s="68"/>
      <c r="PFC6" s="68"/>
      <c r="PFD6" s="68"/>
      <c r="PFE6" s="68"/>
      <c r="PFF6" s="68"/>
      <c r="PFG6" s="68"/>
      <c r="PFH6" s="68"/>
      <c r="PFI6" s="68"/>
      <c r="PFJ6" s="68"/>
      <c r="PFK6" s="68"/>
      <c r="PFL6" s="68"/>
      <c r="PFM6" s="68"/>
      <c r="PFN6" s="68"/>
      <c r="PFO6" s="68"/>
      <c r="PFP6" s="68"/>
      <c r="PFQ6" s="68"/>
      <c r="PFR6" s="68"/>
      <c r="PFS6" s="68"/>
      <c r="PFT6" s="68"/>
      <c r="PFU6" s="68"/>
      <c r="PFV6" s="68"/>
      <c r="PFW6" s="68"/>
      <c r="PFX6" s="68"/>
      <c r="PFY6" s="68"/>
      <c r="PFZ6" s="68"/>
      <c r="PGA6" s="68"/>
      <c r="PGB6" s="68"/>
      <c r="PGC6" s="68"/>
      <c r="PGD6" s="68"/>
      <c r="PGE6" s="68"/>
      <c r="PGF6" s="68"/>
      <c r="PGG6" s="68"/>
      <c r="PGH6" s="68"/>
      <c r="PGI6" s="68"/>
      <c r="PGJ6" s="68"/>
      <c r="PGK6" s="68"/>
      <c r="PGL6" s="68"/>
      <c r="PGM6" s="68"/>
      <c r="PGN6" s="68"/>
      <c r="PGO6" s="68"/>
      <c r="PGP6" s="68"/>
      <c r="PGQ6" s="68"/>
      <c r="PGR6" s="68"/>
      <c r="PGS6" s="68"/>
      <c r="PGT6" s="68"/>
      <c r="PGU6" s="68"/>
      <c r="PGV6" s="68"/>
      <c r="PGW6" s="68"/>
      <c r="PGX6" s="68"/>
      <c r="PGY6" s="68"/>
      <c r="PGZ6" s="68"/>
      <c r="PHA6" s="68"/>
      <c r="PHB6" s="68"/>
      <c r="PHC6" s="68"/>
      <c r="PHD6" s="68"/>
      <c r="PHE6" s="68"/>
      <c r="PHF6" s="68"/>
      <c r="PHG6" s="68"/>
      <c r="PHH6" s="68"/>
      <c r="PHI6" s="68"/>
      <c r="PHJ6" s="68"/>
      <c r="PHK6" s="68"/>
      <c r="PHL6" s="68"/>
      <c r="PHM6" s="68"/>
      <c r="PHN6" s="68"/>
      <c r="PHO6" s="68"/>
      <c r="PHP6" s="68"/>
      <c r="PHQ6" s="68"/>
      <c r="PHR6" s="68"/>
      <c r="PHS6" s="68"/>
      <c r="PHT6" s="68"/>
      <c r="PHU6" s="68"/>
      <c r="PHV6" s="68"/>
      <c r="PHW6" s="68"/>
      <c r="PHX6" s="68"/>
      <c r="PHY6" s="68"/>
      <c r="PHZ6" s="68"/>
      <c r="PIA6" s="68"/>
      <c r="PIB6" s="68"/>
      <c r="PIC6" s="68"/>
      <c r="PID6" s="68"/>
      <c r="PIE6" s="68"/>
      <c r="PIF6" s="68"/>
      <c r="PIG6" s="68"/>
      <c r="PIH6" s="68"/>
      <c r="PII6" s="68"/>
      <c r="PIJ6" s="68"/>
      <c r="PIK6" s="68"/>
      <c r="PIL6" s="68"/>
      <c r="PIM6" s="68"/>
      <c r="PIN6" s="68"/>
      <c r="PIO6" s="68"/>
      <c r="PIP6" s="68"/>
      <c r="PIQ6" s="68"/>
      <c r="PIR6" s="68"/>
      <c r="PIS6" s="68"/>
      <c r="PIT6" s="68"/>
      <c r="PIU6" s="68"/>
      <c r="PIV6" s="68"/>
      <c r="PIW6" s="68"/>
      <c r="PIX6" s="68"/>
      <c r="PIY6" s="68"/>
      <c r="PIZ6" s="68"/>
      <c r="PJA6" s="68"/>
      <c r="PJB6" s="68"/>
      <c r="PJC6" s="68"/>
      <c r="PJD6" s="68"/>
      <c r="PJE6" s="68"/>
      <c r="PJF6" s="68"/>
      <c r="PJG6" s="68"/>
      <c r="PJH6" s="68"/>
      <c r="PJI6" s="68"/>
      <c r="PJJ6" s="68"/>
      <c r="PJK6" s="68"/>
      <c r="PJL6" s="68"/>
      <c r="PJM6" s="68"/>
      <c r="PJN6" s="68"/>
      <c r="PJO6" s="68"/>
      <c r="PJP6" s="68"/>
      <c r="PJQ6" s="68"/>
      <c r="PJR6" s="68"/>
      <c r="PJS6" s="68"/>
      <c r="PJT6" s="68"/>
      <c r="PJU6" s="68"/>
      <c r="PJV6" s="68"/>
      <c r="PJW6" s="68"/>
      <c r="PJX6" s="68"/>
      <c r="PJY6" s="68"/>
      <c r="PJZ6" s="68"/>
      <c r="PKA6" s="68"/>
      <c r="PKB6" s="68"/>
      <c r="PKC6" s="68"/>
      <c r="PKD6" s="68"/>
      <c r="PKE6" s="68"/>
      <c r="PKF6" s="68"/>
      <c r="PKG6" s="68"/>
      <c r="PKH6" s="68"/>
      <c r="PKI6" s="68"/>
      <c r="PKJ6" s="68"/>
      <c r="PKK6" s="68"/>
      <c r="PKL6" s="68"/>
      <c r="PKM6" s="68"/>
      <c r="PKN6" s="68"/>
      <c r="PKO6" s="68"/>
      <c r="PKP6" s="68"/>
      <c r="PKQ6" s="68"/>
      <c r="PKR6" s="68"/>
      <c r="PKS6" s="68"/>
      <c r="PKT6" s="68"/>
      <c r="PKU6" s="68"/>
      <c r="PKV6" s="68"/>
      <c r="PKW6" s="68"/>
      <c r="PKX6" s="68"/>
      <c r="PKY6" s="68"/>
      <c r="PKZ6" s="68"/>
      <c r="PLA6" s="68"/>
      <c r="PLB6" s="68"/>
      <c r="PLC6" s="68"/>
      <c r="PLD6" s="68"/>
      <c r="PLE6" s="68"/>
      <c r="PLF6" s="68"/>
      <c r="PLG6" s="68"/>
      <c r="PLH6" s="68"/>
      <c r="PLI6" s="68"/>
      <c r="PLJ6" s="68"/>
      <c r="PLK6" s="68"/>
      <c r="PLL6" s="68"/>
      <c r="PLM6" s="68"/>
      <c r="PLN6" s="68"/>
      <c r="PLO6" s="68"/>
      <c r="PLP6" s="68"/>
      <c r="PLQ6" s="68"/>
      <c r="PLR6" s="68"/>
      <c r="PLS6" s="68"/>
      <c r="PLT6" s="68"/>
      <c r="PLU6" s="68"/>
      <c r="PLV6" s="68"/>
      <c r="PLW6" s="68"/>
      <c r="PLX6" s="68"/>
      <c r="PLY6" s="68"/>
      <c r="PLZ6" s="68"/>
      <c r="PMA6" s="68"/>
      <c r="PMB6" s="68"/>
      <c r="PMC6" s="68"/>
      <c r="PMD6" s="68"/>
      <c r="PME6" s="68"/>
      <c r="PMF6" s="68"/>
      <c r="PMG6" s="68"/>
      <c r="PMH6" s="68"/>
      <c r="PMI6" s="68"/>
      <c r="PMJ6" s="68"/>
      <c r="PMK6" s="68"/>
      <c r="PML6" s="68"/>
      <c r="PMM6" s="68"/>
      <c r="PMN6" s="68"/>
      <c r="PMO6" s="68"/>
      <c r="PMP6" s="68"/>
      <c r="PMQ6" s="68"/>
      <c r="PMR6" s="68"/>
      <c r="PMS6" s="68"/>
      <c r="PMT6" s="68"/>
      <c r="PMU6" s="68"/>
      <c r="PMV6" s="68"/>
      <c r="PMW6" s="68"/>
      <c r="PMX6" s="68"/>
      <c r="PMY6" s="68"/>
      <c r="PMZ6" s="68"/>
      <c r="PNA6" s="68"/>
      <c r="PNB6" s="68"/>
      <c r="PNC6" s="68"/>
      <c r="PND6" s="68"/>
      <c r="PNE6" s="68"/>
      <c r="PNF6" s="68"/>
      <c r="PNG6" s="68"/>
      <c r="PNH6" s="68"/>
      <c r="PNI6" s="68"/>
      <c r="PNJ6" s="68"/>
      <c r="PNK6" s="68"/>
      <c r="PNL6" s="68"/>
      <c r="PNM6" s="68"/>
      <c r="PNN6" s="68"/>
      <c r="PNO6" s="68"/>
      <c r="PNP6" s="68"/>
      <c r="PNQ6" s="68"/>
      <c r="PNR6" s="68"/>
      <c r="PNS6" s="68"/>
      <c r="PNT6" s="68"/>
      <c r="PNU6" s="68"/>
      <c r="PNV6" s="68"/>
      <c r="PNW6" s="68"/>
      <c r="PNX6" s="68"/>
      <c r="PNY6" s="68"/>
      <c r="PNZ6" s="68"/>
      <c r="POA6" s="68"/>
      <c r="POB6" s="68"/>
      <c r="POC6" s="68"/>
      <c r="POD6" s="68"/>
      <c r="POE6" s="68"/>
      <c r="POF6" s="68"/>
      <c r="POG6" s="68"/>
      <c r="POH6" s="68"/>
      <c r="POI6" s="68"/>
      <c r="POJ6" s="68"/>
      <c r="POK6" s="68"/>
      <c r="POL6" s="68"/>
      <c r="POM6" s="68"/>
      <c r="PON6" s="68"/>
      <c r="POO6" s="68"/>
      <c r="POP6" s="68"/>
      <c r="POQ6" s="68"/>
      <c r="POR6" s="68"/>
      <c r="POS6" s="68"/>
      <c r="POT6" s="68"/>
      <c r="POU6" s="68"/>
      <c r="POV6" s="68"/>
      <c r="POW6" s="68"/>
      <c r="POX6" s="68"/>
      <c r="POY6" s="68"/>
      <c r="POZ6" s="68"/>
      <c r="PPA6" s="68"/>
      <c r="PPB6" s="68"/>
      <c r="PPC6" s="68"/>
      <c r="PPD6" s="68"/>
      <c r="PPE6" s="68"/>
      <c r="PPF6" s="68"/>
      <c r="PPG6" s="68"/>
      <c r="PPH6" s="68"/>
      <c r="PPI6" s="68"/>
      <c r="PPJ6" s="68"/>
      <c r="PPK6" s="68"/>
      <c r="PPL6" s="68"/>
      <c r="PPM6" s="68"/>
      <c r="PPN6" s="68"/>
      <c r="PPO6" s="68"/>
      <c r="PPP6" s="68"/>
      <c r="PPQ6" s="68"/>
      <c r="PPR6" s="68"/>
      <c r="PPS6" s="68"/>
      <c r="PPT6" s="68"/>
      <c r="PPU6" s="68"/>
      <c r="PPV6" s="68"/>
      <c r="PPW6" s="68"/>
      <c r="PPX6" s="68"/>
      <c r="PPY6" s="68"/>
      <c r="PPZ6" s="68"/>
      <c r="PQA6" s="68"/>
      <c r="PQB6" s="68"/>
      <c r="PQC6" s="68"/>
      <c r="PQD6" s="68"/>
      <c r="PQE6" s="68"/>
      <c r="PQF6" s="68"/>
      <c r="PQG6" s="68"/>
      <c r="PQH6" s="68"/>
      <c r="PQI6" s="68"/>
      <c r="PQJ6" s="68"/>
      <c r="PQK6" s="68"/>
      <c r="PQL6" s="68"/>
      <c r="PQM6" s="68"/>
      <c r="PQN6" s="68"/>
      <c r="PQO6" s="68"/>
      <c r="PQP6" s="68"/>
      <c r="PQQ6" s="68"/>
      <c r="PQR6" s="68"/>
      <c r="PQS6" s="68"/>
      <c r="PQT6" s="68"/>
      <c r="PQU6" s="68"/>
      <c r="PQV6" s="68"/>
      <c r="PQW6" s="68"/>
      <c r="PQX6" s="68"/>
      <c r="PQY6" s="68"/>
      <c r="PQZ6" s="68"/>
      <c r="PRA6" s="68"/>
      <c r="PRB6" s="68"/>
      <c r="PRC6" s="68"/>
      <c r="PRD6" s="68"/>
      <c r="PRE6" s="68"/>
      <c r="PRF6" s="68"/>
      <c r="PRG6" s="68"/>
      <c r="PRH6" s="68"/>
      <c r="PRI6" s="68"/>
      <c r="PRJ6" s="68"/>
      <c r="PRK6" s="68"/>
      <c r="PRL6" s="68"/>
      <c r="PRM6" s="68"/>
      <c r="PRN6" s="68"/>
      <c r="PRO6" s="68"/>
      <c r="PRP6" s="68"/>
      <c r="PRQ6" s="68"/>
      <c r="PRR6" s="68"/>
      <c r="PRS6" s="68"/>
      <c r="PRT6" s="68"/>
      <c r="PRU6" s="68"/>
      <c r="PRV6" s="68"/>
      <c r="PRW6" s="68"/>
      <c r="PRX6" s="68"/>
      <c r="PRY6" s="68"/>
      <c r="PRZ6" s="68"/>
      <c r="PSA6" s="68"/>
      <c r="PSB6" s="68"/>
      <c r="PSC6" s="68"/>
      <c r="PSD6" s="68"/>
      <c r="PSE6" s="68"/>
      <c r="PSF6" s="68"/>
      <c r="PSG6" s="68"/>
      <c r="PSH6" s="68"/>
      <c r="PSI6" s="68"/>
      <c r="PSJ6" s="68"/>
      <c r="PSK6" s="68"/>
      <c r="PSL6" s="68"/>
      <c r="PSM6" s="68"/>
      <c r="PSN6" s="68"/>
      <c r="PSO6" s="68"/>
      <c r="PSP6" s="68"/>
      <c r="PSQ6" s="68"/>
      <c r="PSR6" s="68"/>
      <c r="PSS6" s="68"/>
      <c r="PST6" s="68"/>
      <c r="PSU6" s="68"/>
      <c r="PSV6" s="68"/>
      <c r="PSW6" s="68"/>
      <c r="PSX6" s="68"/>
      <c r="PSY6" s="68"/>
      <c r="PSZ6" s="68"/>
      <c r="PTA6" s="68"/>
      <c r="PTB6" s="68"/>
      <c r="PTC6" s="68"/>
      <c r="PTD6" s="68"/>
      <c r="PTE6" s="68"/>
      <c r="PTF6" s="68"/>
      <c r="PTG6" s="68"/>
      <c r="PTH6" s="68"/>
      <c r="PTI6" s="68"/>
      <c r="PTJ6" s="68"/>
      <c r="PTK6" s="68"/>
      <c r="PTL6" s="68"/>
      <c r="PTM6" s="68"/>
      <c r="PTN6" s="68"/>
      <c r="PTO6" s="68"/>
      <c r="PTP6" s="68"/>
      <c r="PTQ6" s="68"/>
      <c r="PTR6" s="68"/>
      <c r="PTS6" s="68"/>
      <c r="PTT6" s="68"/>
      <c r="PTU6" s="68"/>
      <c r="PTV6" s="68"/>
      <c r="PTW6" s="68"/>
      <c r="PTX6" s="68"/>
      <c r="PTY6" s="68"/>
      <c r="PTZ6" s="68"/>
      <c r="PUA6" s="68"/>
      <c r="PUB6" s="68"/>
      <c r="PUC6" s="68"/>
      <c r="PUD6" s="68"/>
      <c r="PUE6" s="68"/>
      <c r="PUF6" s="68"/>
      <c r="PUG6" s="68"/>
      <c r="PUH6" s="68"/>
      <c r="PUI6" s="68"/>
      <c r="PUJ6" s="68"/>
      <c r="PUK6" s="68"/>
      <c r="PUL6" s="68"/>
      <c r="PUM6" s="68"/>
      <c r="PUN6" s="68"/>
      <c r="PUO6" s="68"/>
      <c r="PUP6" s="68"/>
      <c r="PUQ6" s="68"/>
      <c r="PUR6" s="68"/>
      <c r="PUS6" s="68"/>
      <c r="PUT6" s="68"/>
      <c r="PUU6" s="68"/>
      <c r="PUV6" s="68"/>
      <c r="PUW6" s="68"/>
      <c r="PUX6" s="68"/>
      <c r="PUY6" s="68"/>
      <c r="PUZ6" s="68"/>
      <c r="PVA6" s="68"/>
      <c r="PVB6" s="68"/>
      <c r="PVC6" s="68"/>
      <c r="PVD6" s="68"/>
      <c r="PVE6" s="68"/>
      <c r="PVF6" s="68"/>
      <c r="PVG6" s="68"/>
      <c r="PVH6" s="68"/>
      <c r="PVI6" s="68"/>
      <c r="PVJ6" s="68"/>
      <c r="PVK6" s="68"/>
      <c r="PVL6" s="68"/>
      <c r="PVM6" s="68"/>
      <c r="PVN6" s="68"/>
      <c r="PVO6" s="68"/>
      <c r="PVP6" s="68"/>
      <c r="PVQ6" s="68"/>
      <c r="PVR6" s="68"/>
      <c r="PVS6" s="68"/>
      <c r="PVT6" s="68"/>
      <c r="PVU6" s="68"/>
      <c r="PVV6" s="68"/>
      <c r="PVW6" s="68"/>
      <c r="PVX6" s="68"/>
      <c r="PVY6" s="68"/>
      <c r="PVZ6" s="68"/>
      <c r="PWA6" s="68"/>
      <c r="PWB6" s="68"/>
      <c r="PWC6" s="68"/>
      <c r="PWD6" s="68"/>
      <c r="PWE6" s="68"/>
      <c r="PWF6" s="68"/>
      <c r="PWG6" s="68"/>
      <c r="PWH6" s="68"/>
      <c r="PWI6" s="68"/>
      <c r="PWJ6" s="68"/>
      <c r="PWK6" s="68"/>
      <c r="PWL6" s="68"/>
      <c r="PWM6" s="68"/>
      <c r="PWN6" s="68"/>
      <c r="PWO6" s="68"/>
      <c r="PWP6" s="68"/>
      <c r="PWQ6" s="68"/>
      <c r="PWR6" s="68"/>
      <c r="PWS6" s="68"/>
      <c r="PWT6" s="68"/>
      <c r="PWU6" s="68"/>
      <c r="PWV6" s="68"/>
      <c r="PWW6" s="68"/>
      <c r="PWX6" s="68"/>
      <c r="PWY6" s="68"/>
      <c r="PWZ6" s="68"/>
      <c r="PXA6" s="68"/>
      <c r="PXB6" s="68"/>
      <c r="PXC6" s="68"/>
      <c r="PXD6" s="68"/>
      <c r="PXE6" s="68"/>
      <c r="PXF6" s="68"/>
      <c r="PXG6" s="68"/>
      <c r="PXH6" s="68"/>
      <c r="PXI6" s="68"/>
      <c r="PXJ6" s="68"/>
      <c r="PXK6" s="68"/>
      <c r="PXL6" s="68"/>
      <c r="PXM6" s="68"/>
      <c r="PXN6" s="68"/>
      <c r="PXO6" s="68"/>
      <c r="PXP6" s="68"/>
      <c r="PXQ6" s="68"/>
      <c r="PXR6" s="68"/>
      <c r="PXS6" s="68"/>
      <c r="PXT6" s="68"/>
      <c r="PXU6" s="68"/>
      <c r="PXV6" s="68"/>
      <c r="PXW6" s="68"/>
      <c r="PXX6" s="68"/>
      <c r="PXY6" s="68"/>
      <c r="PXZ6" s="68"/>
      <c r="PYA6" s="68"/>
      <c r="PYB6" s="68"/>
      <c r="PYC6" s="68"/>
      <c r="PYD6" s="68"/>
      <c r="PYE6" s="68"/>
      <c r="PYF6" s="68"/>
      <c r="PYG6" s="68"/>
      <c r="PYH6" s="68"/>
      <c r="PYI6" s="68"/>
      <c r="PYJ6" s="68"/>
      <c r="PYK6" s="68"/>
      <c r="PYL6" s="68"/>
      <c r="PYM6" s="68"/>
      <c r="PYN6" s="68"/>
      <c r="PYO6" s="68"/>
      <c r="PYP6" s="68"/>
      <c r="PYQ6" s="68"/>
      <c r="PYR6" s="68"/>
      <c r="PYS6" s="68"/>
      <c r="PYT6" s="68"/>
      <c r="PYU6" s="68"/>
      <c r="PYV6" s="68"/>
      <c r="PYW6" s="68"/>
      <c r="PYX6" s="68"/>
      <c r="PYY6" s="68"/>
      <c r="PYZ6" s="68"/>
      <c r="PZA6" s="68"/>
      <c r="PZB6" s="68"/>
      <c r="PZC6" s="68"/>
      <c r="PZD6" s="68"/>
      <c r="PZE6" s="68"/>
      <c r="PZF6" s="68"/>
      <c r="PZG6" s="68"/>
      <c r="PZH6" s="68"/>
      <c r="PZI6" s="68"/>
      <c r="PZJ6" s="68"/>
      <c r="PZK6" s="68"/>
      <c r="PZL6" s="68"/>
      <c r="PZM6" s="68"/>
      <c r="PZN6" s="68"/>
      <c r="PZO6" s="68"/>
      <c r="PZP6" s="68"/>
      <c r="PZQ6" s="68"/>
      <c r="PZR6" s="68"/>
      <c r="PZS6" s="68"/>
      <c r="PZT6" s="68"/>
      <c r="PZU6" s="68"/>
      <c r="PZV6" s="68"/>
      <c r="PZW6" s="68"/>
      <c r="PZX6" s="68"/>
      <c r="PZY6" s="68"/>
      <c r="PZZ6" s="68"/>
      <c r="QAA6" s="68"/>
      <c r="QAB6" s="68"/>
      <c r="QAC6" s="68"/>
      <c r="QAD6" s="68"/>
      <c r="QAE6" s="68"/>
      <c r="QAF6" s="68"/>
      <c r="QAG6" s="68"/>
      <c r="QAH6" s="68"/>
      <c r="QAI6" s="68"/>
      <c r="QAJ6" s="68"/>
      <c r="QAK6" s="68"/>
      <c r="QAL6" s="68"/>
      <c r="QAM6" s="68"/>
      <c r="QAN6" s="68"/>
      <c r="QAO6" s="68"/>
      <c r="QAP6" s="68"/>
      <c r="QAQ6" s="68"/>
      <c r="QAR6" s="68"/>
      <c r="QAS6" s="68"/>
      <c r="QAT6" s="68"/>
      <c r="QAU6" s="68"/>
      <c r="QAV6" s="68"/>
      <c r="QAW6" s="68"/>
      <c r="QAX6" s="68"/>
      <c r="QAY6" s="68"/>
      <c r="QAZ6" s="68"/>
      <c r="QBA6" s="68"/>
      <c r="QBB6" s="68"/>
      <c r="QBC6" s="68"/>
      <c r="QBD6" s="68"/>
      <c r="QBE6" s="68"/>
      <c r="QBF6" s="68"/>
      <c r="QBG6" s="68"/>
      <c r="QBH6" s="68"/>
      <c r="QBI6" s="68"/>
      <c r="QBJ6" s="68"/>
      <c r="QBK6" s="68"/>
      <c r="QBL6" s="68"/>
      <c r="QBM6" s="68"/>
      <c r="QBN6" s="68"/>
      <c r="QBO6" s="68"/>
      <c r="QBP6" s="68"/>
      <c r="QBQ6" s="68"/>
      <c r="QBR6" s="68"/>
      <c r="QBS6" s="68"/>
      <c r="QBT6" s="68"/>
      <c r="QBU6" s="68"/>
      <c r="QBV6" s="68"/>
      <c r="QBW6" s="68"/>
      <c r="QBX6" s="68"/>
      <c r="QBY6" s="68"/>
      <c r="QBZ6" s="68"/>
      <c r="QCA6" s="68"/>
      <c r="QCB6" s="68"/>
      <c r="QCC6" s="68"/>
      <c r="QCD6" s="68"/>
      <c r="QCE6" s="68"/>
      <c r="QCF6" s="68"/>
      <c r="QCG6" s="68"/>
      <c r="QCH6" s="68"/>
      <c r="QCI6" s="68"/>
      <c r="QCJ6" s="68"/>
      <c r="QCK6" s="68"/>
      <c r="QCL6" s="68"/>
      <c r="QCM6" s="68"/>
      <c r="QCN6" s="68"/>
      <c r="QCO6" s="68"/>
      <c r="QCP6" s="68"/>
      <c r="QCQ6" s="68"/>
      <c r="QCR6" s="68"/>
      <c r="QCS6" s="68"/>
      <c r="QCT6" s="68"/>
      <c r="QCU6" s="68"/>
      <c r="QCV6" s="68"/>
      <c r="QCW6" s="68"/>
      <c r="QCX6" s="68"/>
      <c r="QCY6" s="68"/>
      <c r="QCZ6" s="68"/>
      <c r="QDA6" s="68"/>
      <c r="QDB6" s="68"/>
      <c r="QDC6" s="68"/>
      <c r="QDD6" s="68"/>
      <c r="QDE6" s="68"/>
      <c r="QDF6" s="68"/>
      <c r="QDG6" s="68"/>
      <c r="QDH6" s="68"/>
      <c r="QDI6" s="68"/>
      <c r="QDJ6" s="68"/>
      <c r="QDK6" s="68"/>
      <c r="QDL6" s="68"/>
      <c r="QDM6" s="68"/>
      <c r="QDN6" s="68"/>
      <c r="QDO6" s="68"/>
      <c r="QDP6" s="68"/>
      <c r="QDQ6" s="68"/>
      <c r="QDR6" s="68"/>
      <c r="QDS6" s="68"/>
      <c r="QDT6" s="68"/>
      <c r="QDU6" s="68"/>
      <c r="QDV6" s="68"/>
      <c r="QDW6" s="68"/>
      <c r="QDX6" s="68"/>
      <c r="QDY6" s="68"/>
      <c r="QDZ6" s="68"/>
      <c r="QEA6" s="68"/>
      <c r="QEB6" s="68"/>
      <c r="QEC6" s="68"/>
      <c r="QED6" s="68"/>
      <c r="QEE6" s="68"/>
      <c r="QEF6" s="68"/>
      <c r="QEG6" s="68"/>
      <c r="QEH6" s="68"/>
      <c r="QEI6" s="68"/>
      <c r="QEJ6" s="68"/>
      <c r="QEK6" s="68"/>
      <c r="QEL6" s="68"/>
      <c r="QEM6" s="68"/>
      <c r="QEN6" s="68"/>
      <c r="QEO6" s="68"/>
      <c r="QEP6" s="68"/>
      <c r="QEQ6" s="68"/>
      <c r="QER6" s="68"/>
      <c r="QES6" s="68"/>
      <c r="QET6" s="68"/>
      <c r="QEU6" s="68"/>
      <c r="QEV6" s="68"/>
      <c r="QEW6" s="68"/>
      <c r="QEX6" s="68"/>
      <c r="QEY6" s="68"/>
      <c r="QEZ6" s="68"/>
      <c r="QFA6" s="68"/>
      <c r="QFB6" s="68"/>
      <c r="QFC6" s="68"/>
      <c r="QFD6" s="68"/>
      <c r="QFE6" s="68"/>
      <c r="QFF6" s="68"/>
      <c r="QFG6" s="68"/>
      <c r="QFH6" s="68"/>
      <c r="QFI6" s="68"/>
      <c r="QFJ6" s="68"/>
      <c r="QFK6" s="68"/>
      <c r="QFL6" s="68"/>
      <c r="QFM6" s="68"/>
      <c r="QFN6" s="68"/>
      <c r="QFO6" s="68"/>
      <c r="QFP6" s="68"/>
      <c r="QFQ6" s="68"/>
      <c r="QFR6" s="68"/>
      <c r="QFS6" s="68"/>
      <c r="QFT6" s="68"/>
      <c r="QFU6" s="68"/>
      <c r="QFV6" s="68"/>
      <c r="QFW6" s="68"/>
      <c r="QFX6" s="68"/>
      <c r="QFY6" s="68"/>
      <c r="QFZ6" s="68"/>
      <c r="QGA6" s="68"/>
      <c r="QGB6" s="68"/>
      <c r="QGC6" s="68"/>
      <c r="QGD6" s="68"/>
      <c r="QGE6" s="68"/>
      <c r="QGF6" s="68"/>
      <c r="QGG6" s="68"/>
      <c r="QGH6" s="68"/>
      <c r="QGI6" s="68"/>
      <c r="QGJ6" s="68"/>
      <c r="QGK6" s="68"/>
      <c r="QGL6" s="68"/>
      <c r="QGM6" s="68"/>
      <c r="QGN6" s="68"/>
      <c r="QGO6" s="68"/>
      <c r="QGP6" s="68"/>
      <c r="QGQ6" s="68"/>
      <c r="QGR6" s="68"/>
      <c r="QGS6" s="68"/>
      <c r="QGT6" s="68"/>
      <c r="QGU6" s="68"/>
      <c r="QGV6" s="68"/>
      <c r="QGW6" s="68"/>
      <c r="QGX6" s="68"/>
      <c r="QGY6" s="68"/>
      <c r="QGZ6" s="68"/>
      <c r="QHA6" s="68"/>
      <c r="QHB6" s="68"/>
      <c r="QHC6" s="68"/>
      <c r="QHD6" s="68"/>
      <c r="QHE6" s="68"/>
      <c r="QHF6" s="68"/>
      <c r="QHG6" s="68"/>
      <c r="QHH6" s="68"/>
      <c r="QHI6" s="68"/>
      <c r="QHJ6" s="68"/>
      <c r="QHK6" s="68"/>
      <c r="QHL6" s="68"/>
      <c r="QHM6" s="68"/>
      <c r="QHN6" s="68"/>
      <c r="QHO6" s="68"/>
      <c r="QHP6" s="68"/>
      <c r="QHQ6" s="68"/>
      <c r="QHR6" s="68"/>
      <c r="QHS6" s="68"/>
      <c r="QHT6" s="68"/>
      <c r="QHU6" s="68"/>
      <c r="QHV6" s="68"/>
      <c r="QHW6" s="68"/>
      <c r="QHX6" s="68"/>
      <c r="QHY6" s="68"/>
      <c r="QHZ6" s="68"/>
      <c r="QIA6" s="68"/>
      <c r="QIB6" s="68"/>
      <c r="QIC6" s="68"/>
      <c r="QID6" s="68"/>
      <c r="QIE6" s="68"/>
      <c r="QIF6" s="68"/>
      <c r="QIG6" s="68"/>
      <c r="QIH6" s="68"/>
      <c r="QII6" s="68"/>
      <c r="QIJ6" s="68"/>
      <c r="QIK6" s="68"/>
      <c r="QIL6" s="68"/>
      <c r="QIM6" s="68"/>
      <c r="QIN6" s="68"/>
      <c r="QIO6" s="68"/>
      <c r="QIP6" s="68"/>
      <c r="QIQ6" s="68"/>
      <c r="QIR6" s="68"/>
      <c r="QIS6" s="68"/>
      <c r="QIT6" s="68"/>
      <c r="QIU6" s="68"/>
      <c r="QIV6" s="68"/>
      <c r="QIW6" s="68"/>
      <c r="QIX6" s="68"/>
      <c r="QIY6" s="68"/>
      <c r="QIZ6" s="68"/>
      <c r="QJA6" s="68"/>
      <c r="QJB6" s="68"/>
      <c r="QJC6" s="68"/>
      <c r="QJD6" s="68"/>
      <c r="QJE6" s="68"/>
      <c r="QJF6" s="68"/>
      <c r="QJG6" s="68"/>
      <c r="QJH6" s="68"/>
      <c r="QJI6" s="68"/>
      <c r="QJJ6" s="68"/>
      <c r="QJK6" s="68"/>
      <c r="QJL6" s="68"/>
      <c r="QJM6" s="68"/>
      <c r="QJN6" s="68"/>
      <c r="QJO6" s="68"/>
      <c r="QJP6" s="68"/>
      <c r="QJQ6" s="68"/>
      <c r="QJR6" s="68"/>
      <c r="QJS6" s="68"/>
      <c r="QJT6" s="68"/>
      <c r="QJU6" s="68"/>
      <c r="QJV6" s="68"/>
      <c r="QJW6" s="68"/>
      <c r="QJX6" s="68"/>
      <c r="QJY6" s="68"/>
      <c r="QJZ6" s="68"/>
      <c r="QKA6" s="68"/>
      <c r="QKB6" s="68"/>
      <c r="QKC6" s="68"/>
      <c r="QKD6" s="68"/>
      <c r="QKE6" s="68"/>
      <c r="QKF6" s="68"/>
      <c r="QKG6" s="68"/>
      <c r="QKH6" s="68"/>
      <c r="QKI6" s="68"/>
      <c r="QKJ6" s="68"/>
      <c r="QKK6" s="68"/>
      <c r="QKL6" s="68"/>
      <c r="QKM6" s="68"/>
      <c r="QKN6" s="68"/>
      <c r="QKO6" s="68"/>
      <c r="QKP6" s="68"/>
      <c r="QKQ6" s="68"/>
      <c r="QKR6" s="68"/>
      <c r="QKS6" s="68"/>
      <c r="QKT6" s="68"/>
      <c r="QKU6" s="68"/>
      <c r="QKV6" s="68"/>
      <c r="QKW6" s="68"/>
      <c r="QKX6" s="68"/>
      <c r="QKY6" s="68"/>
      <c r="QKZ6" s="68"/>
      <c r="QLA6" s="68"/>
      <c r="QLB6" s="68"/>
      <c r="QLC6" s="68"/>
      <c r="QLD6" s="68"/>
      <c r="QLE6" s="68"/>
      <c r="QLF6" s="68"/>
      <c r="QLG6" s="68"/>
      <c r="QLH6" s="68"/>
      <c r="QLI6" s="68"/>
      <c r="QLJ6" s="68"/>
      <c r="QLK6" s="68"/>
      <c r="QLL6" s="68"/>
      <c r="QLM6" s="68"/>
      <c r="QLN6" s="68"/>
      <c r="QLO6" s="68"/>
      <c r="QLP6" s="68"/>
      <c r="QLQ6" s="68"/>
      <c r="QLR6" s="68"/>
      <c r="QLS6" s="68"/>
      <c r="QLT6" s="68"/>
      <c r="QLU6" s="68"/>
      <c r="QLV6" s="68"/>
      <c r="QLW6" s="68"/>
      <c r="QLX6" s="68"/>
      <c r="QLY6" s="68"/>
      <c r="QLZ6" s="68"/>
      <c r="QMA6" s="68"/>
      <c r="QMB6" s="68"/>
      <c r="QMC6" s="68"/>
      <c r="QMD6" s="68"/>
      <c r="QME6" s="68"/>
      <c r="QMF6" s="68"/>
      <c r="QMG6" s="68"/>
      <c r="QMH6" s="68"/>
      <c r="QMI6" s="68"/>
      <c r="QMJ6" s="68"/>
      <c r="QMK6" s="68"/>
      <c r="QML6" s="68"/>
      <c r="QMM6" s="68"/>
      <c r="QMN6" s="68"/>
      <c r="QMO6" s="68"/>
      <c r="QMP6" s="68"/>
      <c r="QMQ6" s="68"/>
      <c r="QMR6" s="68"/>
      <c r="QMS6" s="68"/>
      <c r="QMT6" s="68"/>
      <c r="QMU6" s="68"/>
      <c r="QMV6" s="68"/>
      <c r="QMW6" s="68"/>
      <c r="QMX6" s="68"/>
      <c r="QMY6" s="68"/>
      <c r="QMZ6" s="68"/>
      <c r="QNA6" s="68"/>
      <c r="QNB6" s="68"/>
      <c r="QNC6" s="68"/>
      <c r="QND6" s="68"/>
      <c r="QNE6" s="68"/>
      <c r="QNF6" s="68"/>
      <c r="QNG6" s="68"/>
      <c r="QNH6" s="68"/>
      <c r="QNI6" s="68"/>
      <c r="QNJ6" s="68"/>
      <c r="QNK6" s="68"/>
      <c r="QNL6" s="68"/>
      <c r="QNM6" s="68"/>
      <c r="QNN6" s="68"/>
      <c r="QNO6" s="68"/>
      <c r="QNP6" s="68"/>
      <c r="QNQ6" s="68"/>
      <c r="QNR6" s="68"/>
      <c r="QNS6" s="68"/>
      <c r="QNT6" s="68"/>
      <c r="QNU6" s="68"/>
      <c r="QNV6" s="68"/>
      <c r="QNW6" s="68"/>
      <c r="QNX6" s="68"/>
      <c r="QNY6" s="68"/>
      <c r="QNZ6" s="68"/>
      <c r="QOA6" s="68"/>
      <c r="QOB6" s="68"/>
      <c r="QOC6" s="68"/>
      <c r="QOD6" s="68"/>
      <c r="QOE6" s="68"/>
      <c r="QOF6" s="68"/>
      <c r="QOG6" s="68"/>
      <c r="QOH6" s="68"/>
      <c r="QOI6" s="68"/>
      <c r="QOJ6" s="68"/>
      <c r="QOK6" s="68"/>
      <c r="QOL6" s="68"/>
      <c r="QOM6" s="68"/>
      <c r="QON6" s="68"/>
      <c r="QOO6" s="68"/>
      <c r="QOP6" s="68"/>
      <c r="QOQ6" s="68"/>
      <c r="QOR6" s="68"/>
      <c r="QOS6" s="68"/>
      <c r="QOT6" s="68"/>
      <c r="QOU6" s="68"/>
      <c r="QOV6" s="68"/>
      <c r="QOW6" s="68"/>
      <c r="QOX6" s="68"/>
      <c r="QOY6" s="68"/>
      <c r="QOZ6" s="68"/>
      <c r="QPA6" s="68"/>
      <c r="QPB6" s="68"/>
      <c r="QPC6" s="68"/>
      <c r="QPD6" s="68"/>
      <c r="QPE6" s="68"/>
      <c r="QPF6" s="68"/>
      <c r="QPG6" s="68"/>
      <c r="QPH6" s="68"/>
      <c r="QPI6" s="68"/>
      <c r="QPJ6" s="68"/>
      <c r="QPK6" s="68"/>
      <c r="QPL6" s="68"/>
      <c r="QPM6" s="68"/>
      <c r="QPN6" s="68"/>
      <c r="QPO6" s="68"/>
      <c r="QPP6" s="68"/>
      <c r="QPQ6" s="68"/>
      <c r="QPR6" s="68"/>
      <c r="QPS6" s="68"/>
      <c r="QPT6" s="68"/>
      <c r="QPU6" s="68"/>
      <c r="QPV6" s="68"/>
      <c r="QPW6" s="68"/>
      <c r="QPX6" s="68"/>
      <c r="QPY6" s="68"/>
      <c r="QPZ6" s="68"/>
      <c r="QQA6" s="68"/>
      <c r="QQB6" s="68"/>
      <c r="QQC6" s="68"/>
      <c r="QQD6" s="68"/>
      <c r="QQE6" s="68"/>
      <c r="QQF6" s="68"/>
      <c r="QQG6" s="68"/>
      <c r="QQH6" s="68"/>
      <c r="QQI6" s="68"/>
      <c r="QQJ6" s="68"/>
      <c r="QQK6" s="68"/>
      <c r="QQL6" s="68"/>
      <c r="QQM6" s="68"/>
      <c r="QQN6" s="68"/>
      <c r="QQO6" s="68"/>
      <c r="QQP6" s="68"/>
      <c r="QQQ6" s="68"/>
      <c r="QQR6" s="68"/>
      <c r="QQS6" s="68"/>
      <c r="QQT6" s="68"/>
      <c r="QQU6" s="68"/>
      <c r="QQV6" s="68"/>
      <c r="QQW6" s="68"/>
      <c r="QQX6" s="68"/>
      <c r="QQY6" s="68"/>
      <c r="QQZ6" s="68"/>
      <c r="QRA6" s="68"/>
      <c r="QRB6" s="68"/>
      <c r="QRC6" s="68"/>
      <c r="QRD6" s="68"/>
      <c r="QRE6" s="68"/>
      <c r="QRF6" s="68"/>
      <c r="QRG6" s="68"/>
      <c r="QRH6" s="68"/>
      <c r="QRI6" s="68"/>
      <c r="QRJ6" s="68"/>
      <c r="QRK6" s="68"/>
      <c r="QRL6" s="68"/>
      <c r="QRM6" s="68"/>
      <c r="QRN6" s="68"/>
      <c r="QRO6" s="68"/>
      <c r="QRP6" s="68"/>
      <c r="QRQ6" s="68"/>
      <c r="QRR6" s="68"/>
      <c r="QRS6" s="68"/>
      <c r="QRT6" s="68"/>
      <c r="QRU6" s="68"/>
      <c r="QRV6" s="68"/>
      <c r="QRW6" s="68"/>
      <c r="QRX6" s="68"/>
      <c r="QRY6" s="68"/>
      <c r="QRZ6" s="68"/>
      <c r="QSA6" s="68"/>
      <c r="QSB6" s="68"/>
      <c r="QSC6" s="68"/>
      <c r="QSD6" s="68"/>
      <c r="QSE6" s="68"/>
      <c r="QSF6" s="68"/>
      <c r="QSG6" s="68"/>
      <c r="QSH6" s="68"/>
      <c r="QSI6" s="68"/>
      <c r="QSJ6" s="68"/>
      <c r="QSK6" s="68"/>
      <c r="QSL6" s="68"/>
      <c r="QSM6" s="68"/>
      <c r="QSN6" s="68"/>
      <c r="QSO6" s="68"/>
      <c r="QSP6" s="68"/>
      <c r="QSQ6" s="68"/>
      <c r="QSR6" s="68"/>
      <c r="QSS6" s="68"/>
      <c r="QST6" s="68"/>
      <c r="QSU6" s="68"/>
      <c r="QSV6" s="68"/>
      <c r="QSW6" s="68"/>
      <c r="QSX6" s="68"/>
      <c r="QSY6" s="68"/>
      <c r="QSZ6" s="68"/>
      <c r="QTA6" s="68"/>
      <c r="QTB6" s="68"/>
      <c r="QTC6" s="68"/>
      <c r="QTD6" s="68"/>
      <c r="QTE6" s="68"/>
      <c r="QTF6" s="68"/>
      <c r="QTG6" s="68"/>
      <c r="QTH6" s="68"/>
      <c r="QTI6" s="68"/>
      <c r="QTJ6" s="68"/>
      <c r="QTK6" s="68"/>
      <c r="QTL6" s="68"/>
      <c r="QTM6" s="68"/>
      <c r="QTN6" s="68"/>
      <c r="QTO6" s="68"/>
      <c r="QTP6" s="68"/>
      <c r="QTQ6" s="68"/>
      <c r="QTR6" s="68"/>
      <c r="QTS6" s="68"/>
      <c r="QTT6" s="68"/>
      <c r="QTU6" s="68"/>
      <c r="QTV6" s="68"/>
      <c r="QTW6" s="68"/>
      <c r="QTX6" s="68"/>
      <c r="QTY6" s="68"/>
      <c r="QTZ6" s="68"/>
      <c r="QUA6" s="68"/>
      <c r="QUB6" s="68"/>
      <c r="QUC6" s="68"/>
      <c r="QUD6" s="68"/>
      <c r="QUE6" s="68"/>
      <c r="QUF6" s="68"/>
      <c r="QUG6" s="68"/>
      <c r="QUH6" s="68"/>
      <c r="QUI6" s="68"/>
      <c r="QUJ6" s="68"/>
      <c r="QUK6" s="68"/>
      <c r="QUL6" s="68"/>
      <c r="QUM6" s="68"/>
      <c r="QUN6" s="68"/>
      <c r="QUO6" s="68"/>
      <c r="QUP6" s="68"/>
      <c r="QUQ6" s="68"/>
      <c r="QUR6" s="68"/>
      <c r="QUS6" s="68"/>
      <c r="QUT6" s="68"/>
      <c r="QUU6" s="68"/>
      <c r="QUV6" s="68"/>
      <c r="QUW6" s="68"/>
      <c r="QUX6" s="68"/>
      <c r="QUY6" s="68"/>
      <c r="QUZ6" s="68"/>
      <c r="QVA6" s="68"/>
      <c r="QVB6" s="68"/>
      <c r="QVC6" s="68"/>
      <c r="QVD6" s="68"/>
      <c r="QVE6" s="68"/>
      <c r="QVF6" s="68"/>
      <c r="QVG6" s="68"/>
      <c r="QVH6" s="68"/>
      <c r="QVI6" s="68"/>
      <c r="QVJ6" s="68"/>
      <c r="QVK6" s="68"/>
      <c r="QVL6" s="68"/>
      <c r="QVM6" s="68"/>
      <c r="QVN6" s="68"/>
      <c r="QVO6" s="68"/>
      <c r="QVP6" s="68"/>
      <c r="QVQ6" s="68"/>
      <c r="QVR6" s="68"/>
      <c r="QVS6" s="68"/>
      <c r="QVT6" s="68"/>
      <c r="QVU6" s="68"/>
      <c r="QVV6" s="68"/>
      <c r="QVW6" s="68"/>
      <c r="QVX6" s="68"/>
      <c r="QVY6" s="68"/>
      <c r="QVZ6" s="68"/>
      <c r="QWA6" s="68"/>
      <c r="QWB6" s="68"/>
      <c r="QWC6" s="68"/>
      <c r="QWD6" s="68"/>
      <c r="QWE6" s="68"/>
      <c r="QWF6" s="68"/>
      <c r="QWG6" s="68"/>
      <c r="QWH6" s="68"/>
      <c r="QWI6" s="68"/>
      <c r="QWJ6" s="68"/>
      <c r="QWK6" s="68"/>
      <c r="QWL6" s="68"/>
      <c r="QWM6" s="68"/>
      <c r="QWN6" s="68"/>
      <c r="QWO6" s="68"/>
      <c r="QWP6" s="68"/>
      <c r="QWQ6" s="68"/>
      <c r="QWR6" s="68"/>
      <c r="QWS6" s="68"/>
      <c r="QWT6" s="68"/>
      <c r="QWU6" s="68"/>
      <c r="QWV6" s="68"/>
      <c r="QWW6" s="68"/>
      <c r="QWX6" s="68"/>
      <c r="QWY6" s="68"/>
      <c r="QWZ6" s="68"/>
      <c r="QXA6" s="68"/>
      <c r="QXB6" s="68"/>
      <c r="QXC6" s="68"/>
      <c r="QXD6" s="68"/>
      <c r="QXE6" s="68"/>
      <c r="QXF6" s="68"/>
      <c r="QXG6" s="68"/>
      <c r="QXH6" s="68"/>
      <c r="QXI6" s="68"/>
      <c r="QXJ6" s="68"/>
      <c r="QXK6" s="68"/>
      <c r="QXL6" s="68"/>
      <c r="QXM6" s="68"/>
      <c r="QXN6" s="68"/>
      <c r="QXO6" s="68"/>
      <c r="QXP6" s="68"/>
      <c r="QXQ6" s="68"/>
      <c r="QXR6" s="68"/>
      <c r="QXS6" s="68"/>
      <c r="QXT6" s="68"/>
      <c r="QXU6" s="68"/>
      <c r="QXV6" s="68"/>
      <c r="QXW6" s="68"/>
      <c r="QXX6" s="68"/>
      <c r="QXY6" s="68"/>
      <c r="QXZ6" s="68"/>
      <c r="QYA6" s="68"/>
      <c r="QYB6" s="68"/>
      <c r="QYC6" s="68"/>
      <c r="QYD6" s="68"/>
      <c r="QYE6" s="68"/>
      <c r="QYF6" s="68"/>
      <c r="QYG6" s="68"/>
      <c r="QYH6" s="68"/>
      <c r="QYI6" s="68"/>
      <c r="QYJ6" s="68"/>
      <c r="QYK6" s="68"/>
      <c r="QYL6" s="68"/>
      <c r="QYM6" s="68"/>
      <c r="QYN6" s="68"/>
      <c r="QYO6" s="68"/>
      <c r="QYP6" s="68"/>
      <c r="QYQ6" s="68"/>
      <c r="QYR6" s="68"/>
      <c r="QYS6" s="68"/>
      <c r="QYT6" s="68"/>
      <c r="QYU6" s="68"/>
      <c r="QYV6" s="68"/>
      <c r="QYW6" s="68"/>
      <c r="QYX6" s="68"/>
      <c r="QYY6" s="68"/>
      <c r="QYZ6" s="68"/>
      <c r="QZA6" s="68"/>
      <c r="QZB6" s="68"/>
      <c r="QZC6" s="68"/>
      <c r="QZD6" s="68"/>
      <c r="QZE6" s="68"/>
      <c r="QZF6" s="68"/>
      <c r="QZG6" s="68"/>
      <c r="QZH6" s="68"/>
      <c r="QZI6" s="68"/>
      <c r="QZJ6" s="68"/>
      <c r="QZK6" s="68"/>
      <c r="QZL6" s="68"/>
      <c r="QZM6" s="68"/>
      <c r="QZN6" s="68"/>
      <c r="QZO6" s="68"/>
      <c r="QZP6" s="68"/>
      <c r="QZQ6" s="68"/>
      <c r="QZR6" s="68"/>
      <c r="QZS6" s="68"/>
      <c r="QZT6" s="68"/>
      <c r="QZU6" s="68"/>
      <c r="QZV6" s="68"/>
      <c r="QZW6" s="68"/>
      <c r="QZX6" s="68"/>
      <c r="QZY6" s="68"/>
      <c r="QZZ6" s="68"/>
      <c r="RAA6" s="68"/>
      <c r="RAB6" s="68"/>
      <c r="RAC6" s="68"/>
      <c r="RAD6" s="68"/>
      <c r="RAE6" s="68"/>
      <c r="RAF6" s="68"/>
      <c r="RAG6" s="68"/>
      <c r="RAH6" s="68"/>
      <c r="RAI6" s="68"/>
      <c r="RAJ6" s="68"/>
      <c r="RAK6" s="68"/>
      <c r="RAL6" s="68"/>
      <c r="RAM6" s="68"/>
      <c r="RAN6" s="68"/>
      <c r="RAO6" s="68"/>
      <c r="RAP6" s="68"/>
      <c r="RAQ6" s="68"/>
      <c r="RAR6" s="68"/>
      <c r="RAS6" s="68"/>
      <c r="RAT6" s="68"/>
      <c r="RAU6" s="68"/>
      <c r="RAV6" s="68"/>
      <c r="RAW6" s="68"/>
      <c r="RAX6" s="68"/>
      <c r="RAY6" s="68"/>
      <c r="RAZ6" s="68"/>
      <c r="RBA6" s="68"/>
      <c r="RBB6" s="68"/>
      <c r="RBC6" s="68"/>
      <c r="RBD6" s="68"/>
      <c r="RBE6" s="68"/>
      <c r="RBF6" s="68"/>
      <c r="RBG6" s="68"/>
      <c r="RBH6" s="68"/>
      <c r="RBI6" s="68"/>
      <c r="RBJ6" s="68"/>
      <c r="RBK6" s="68"/>
      <c r="RBL6" s="68"/>
      <c r="RBM6" s="68"/>
      <c r="RBN6" s="68"/>
      <c r="RBO6" s="68"/>
      <c r="RBP6" s="68"/>
      <c r="RBQ6" s="68"/>
      <c r="RBR6" s="68"/>
      <c r="RBS6" s="68"/>
      <c r="RBT6" s="68"/>
      <c r="RBU6" s="68"/>
      <c r="RBV6" s="68"/>
      <c r="RBW6" s="68"/>
      <c r="RBX6" s="68"/>
      <c r="RBY6" s="68"/>
      <c r="RBZ6" s="68"/>
      <c r="RCA6" s="68"/>
      <c r="RCB6" s="68"/>
      <c r="RCC6" s="68"/>
      <c r="RCD6" s="68"/>
      <c r="RCE6" s="68"/>
      <c r="RCF6" s="68"/>
      <c r="RCG6" s="68"/>
      <c r="RCH6" s="68"/>
      <c r="RCI6" s="68"/>
      <c r="RCJ6" s="68"/>
      <c r="RCK6" s="68"/>
      <c r="RCL6" s="68"/>
      <c r="RCM6" s="68"/>
      <c r="RCN6" s="68"/>
      <c r="RCO6" s="68"/>
      <c r="RCP6" s="68"/>
      <c r="RCQ6" s="68"/>
      <c r="RCR6" s="68"/>
      <c r="RCS6" s="68"/>
      <c r="RCT6" s="68"/>
      <c r="RCU6" s="68"/>
      <c r="RCV6" s="68"/>
      <c r="RCW6" s="68"/>
      <c r="RCX6" s="68"/>
      <c r="RCY6" s="68"/>
      <c r="RCZ6" s="68"/>
      <c r="RDA6" s="68"/>
      <c r="RDB6" s="68"/>
      <c r="RDC6" s="68"/>
      <c r="RDD6" s="68"/>
      <c r="RDE6" s="68"/>
      <c r="RDF6" s="68"/>
      <c r="RDG6" s="68"/>
      <c r="RDH6" s="68"/>
      <c r="RDI6" s="68"/>
      <c r="RDJ6" s="68"/>
      <c r="RDK6" s="68"/>
      <c r="RDL6" s="68"/>
      <c r="RDM6" s="68"/>
      <c r="RDN6" s="68"/>
      <c r="RDO6" s="68"/>
      <c r="RDP6" s="68"/>
      <c r="RDQ6" s="68"/>
      <c r="RDR6" s="68"/>
      <c r="RDS6" s="68"/>
      <c r="RDT6" s="68"/>
      <c r="RDU6" s="68"/>
      <c r="RDV6" s="68"/>
      <c r="RDW6" s="68"/>
      <c r="RDX6" s="68"/>
      <c r="RDY6" s="68"/>
      <c r="RDZ6" s="68"/>
      <c r="REA6" s="68"/>
      <c r="REB6" s="68"/>
      <c r="REC6" s="68"/>
      <c r="RED6" s="68"/>
      <c r="REE6" s="68"/>
      <c r="REF6" s="68"/>
      <c r="REG6" s="68"/>
      <c r="REH6" s="68"/>
      <c r="REI6" s="68"/>
      <c r="REJ6" s="68"/>
      <c r="REK6" s="68"/>
      <c r="REL6" s="68"/>
      <c r="REM6" s="68"/>
      <c r="REN6" s="68"/>
      <c r="REO6" s="68"/>
      <c r="REP6" s="68"/>
      <c r="REQ6" s="68"/>
      <c r="RER6" s="68"/>
      <c r="RES6" s="68"/>
      <c r="RET6" s="68"/>
      <c r="REU6" s="68"/>
      <c r="REV6" s="68"/>
      <c r="REW6" s="68"/>
      <c r="REX6" s="68"/>
      <c r="REY6" s="68"/>
      <c r="REZ6" s="68"/>
      <c r="RFA6" s="68"/>
      <c r="RFB6" s="68"/>
      <c r="RFC6" s="68"/>
      <c r="RFD6" s="68"/>
      <c r="RFE6" s="68"/>
      <c r="RFF6" s="68"/>
      <c r="RFG6" s="68"/>
      <c r="RFH6" s="68"/>
      <c r="RFI6" s="68"/>
      <c r="RFJ6" s="68"/>
      <c r="RFK6" s="68"/>
      <c r="RFL6" s="68"/>
      <c r="RFM6" s="68"/>
      <c r="RFN6" s="68"/>
      <c r="RFO6" s="68"/>
      <c r="RFP6" s="68"/>
      <c r="RFQ6" s="68"/>
      <c r="RFR6" s="68"/>
      <c r="RFS6" s="68"/>
      <c r="RFT6" s="68"/>
      <c r="RFU6" s="68"/>
      <c r="RFV6" s="68"/>
      <c r="RFW6" s="68"/>
      <c r="RFX6" s="68"/>
      <c r="RFY6" s="68"/>
      <c r="RFZ6" s="68"/>
      <c r="RGA6" s="68"/>
      <c r="RGB6" s="68"/>
      <c r="RGC6" s="68"/>
      <c r="RGD6" s="68"/>
      <c r="RGE6" s="68"/>
      <c r="RGF6" s="68"/>
      <c r="RGG6" s="68"/>
      <c r="RGH6" s="68"/>
      <c r="RGI6" s="68"/>
      <c r="RGJ6" s="68"/>
      <c r="RGK6" s="68"/>
      <c r="RGL6" s="68"/>
      <c r="RGM6" s="68"/>
      <c r="RGN6" s="68"/>
      <c r="RGO6" s="68"/>
      <c r="RGP6" s="68"/>
      <c r="RGQ6" s="68"/>
      <c r="RGR6" s="68"/>
      <c r="RGS6" s="68"/>
      <c r="RGT6" s="68"/>
      <c r="RGU6" s="68"/>
      <c r="RGV6" s="68"/>
      <c r="RGW6" s="68"/>
      <c r="RGX6" s="68"/>
      <c r="RGY6" s="68"/>
      <c r="RGZ6" s="68"/>
      <c r="RHA6" s="68"/>
      <c r="RHB6" s="68"/>
      <c r="RHC6" s="68"/>
      <c r="RHD6" s="68"/>
      <c r="RHE6" s="68"/>
      <c r="RHF6" s="68"/>
      <c r="RHG6" s="68"/>
      <c r="RHH6" s="68"/>
      <c r="RHI6" s="68"/>
      <c r="RHJ6" s="68"/>
      <c r="RHK6" s="68"/>
      <c r="RHL6" s="68"/>
      <c r="RHM6" s="68"/>
      <c r="RHN6" s="68"/>
      <c r="RHO6" s="68"/>
      <c r="RHP6" s="68"/>
      <c r="RHQ6" s="68"/>
      <c r="RHR6" s="68"/>
      <c r="RHS6" s="68"/>
      <c r="RHT6" s="68"/>
      <c r="RHU6" s="68"/>
      <c r="RHV6" s="68"/>
      <c r="RHW6" s="68"/>
      <c r="RHX6" s="68"/>
      <c r="RHY6" s="68"/>
      <c r="RHZ6" s="68"/>
      <c r="RIA6" s="68"/>
      <c r="RIB6" s="68"/>
      <c r="RIC6" s="68"/>
      <c r="RID6" s="68"/>
      <c r="RIE6" s="68"/>
      <c r="RIF6" s="68"/>
      <c r="RIG6" s="68"/>
      <c r="RIH6" s="68"/>
      <c r="RII6" s="68"/>
      <c r="RIJ6" s="68"/>
      <c r="RIK6" s="68"/>
      <c r="RIL6" s="68"/>
      <c r="RIM6" s="68"/>
      <c r="RIN6" s="68"/>
      <c r="RIO6" s="68"/>
      <c r="RIP6" s="68"/>
      <c r="RIQ6" s="68"/>
      <c r="RIR6" s="68"/>
      <c r="RIS6" s="68"/>
      <c r="RIT6" s="68"/>
      <c r="RIU6" s="68"/>
      <c r="RIV6" s="68"/>
      <c r="RIW6" s="68"/>
      <c r="RIX6" s="68"/>
      <c r="RIY6" s="68"/>
      <c r="RIZ6" s="68"/>
      <c r="RJA6" s="68"/>
      <c r="RJB6" s="68"/>
      <c r="RJC6" s="68"/>
      <c r="RJD6" s="68"/>
      <c r="RJE6" s="68"/>
      <c r="RJF6" s="68"/>
      <c r="RJG6" s="68"/>
      <c r="RJH6" s="68"/>
      <c r="RJI6" s="68"/>
      <c r="RJJ6" s="68"/>
      <c r="RJK6" s="68"/>
      <c r="RJL6" s="68"/>
      <c r="RJM6" s="68"/>
      <c r="RJN6" s="68"/>
      <c r="RJO6" s="68"/>
      <c r="RJP6" s="68"/>
      <c r="RJQ6" s="68"/>
      <c r="RJR6" s="68"/>
      <c r="RJS6" s="68"/>
      <c r="RJT6" s="68"/>
      <c r="RJU6" s="68"/>
      <c r="RJV6" s="68"/>
      <c r="RJW6" s="68"/>
      <c r="RJX6" s="68"/>
      <c r="RJY6" s="68"/>
      <c r="RJZ6" s="68"/>
      <c r="RKA6" s="68"/>
      <c r="RKB6" s="68"/>
      <c r="RKC6" s="68"/>
      <c r="RKD6" s="68"/>
      <c r="RKE6" s="68"/>
      <c r="RKF6" s="68"/>
      <c r="RKG6" s="68"/>
      <c r="RKH6" s="68"/>
      <c r="RKI6" s="68"/>
      <c r="RKJ6" s="68"/>
      <c r="RKK6" s="68"/>
      <c r="RKL6" s="68"/>
      <c r="RKM6" s="68"/>
      <c r="RKN6" s="68"/>
      <c r="RKO6" s="68"/>
      <c r="RKP6" s="68"/>
      <c r="RKQ6" s="68"/>
      <c r="RKR6" s="68"/>
      <c r="RKS6" s="68"/>
      <c r="RKT6" s="68"/>
      <c r="RKU6" s="68"/>
      <c r="RKV6" s="68"/>
      <c r="RKW6" s="68"/>
      <c r="RKX6" s="68"/>
      <c r="RKY6" s="68"/>
      <c r="RKZ6" s="68"/>
      <c r="RLA6" s="68"/>
      <c r="RLB6" s="68"/>
      <c r="RLC6" s="68"/>
      <c r="RLD6" s="68"/>
      <c r="RLE6" s="68"/>
      <c r="RLF6" s="68"/>
      <c r="RLG6" s="68"/>
      <c r="RLH6" s="68"/>
      <c r="RLI6" s="68"/>
      <c r="RLJ6" s="68"/>
      <c r="RLK6" s="68"/>
      <c r="RLL6" s="68"/>
      <c r="RLM6" s="68"/>
      <c r="RLN6" s="68"/>
      <c r="RLO6" s="68"/>
      <c r="RLP6" s="68"/>
      <c r="RLQ6" s="68"/>
      <c r="RLR6" s="68"/>
      <c r="RLS6" s="68"/>
      <c r="RLT6" s="68"/>
      <c r="RLU6" s="68"/>
      <c r="RLV6" s="68"/>
      <c r="RLW6" s="68"/>
      <c r="RLX6" s="68"/>
      <c r="RLY6" s="68"/>
      <c r="RLZ6" s="68"/>
      <c r="RMA6" s="68"/>
      <c r="RMB6" s="68"/>
      <c r="RMC6" s="68"/>
      <c r="RMD6" s="68"/>
      <c r="RME6" s="68"/>
      <c r="RMF6" s="68"/>
      <c r="RMG6" s="68"/>
      <c r="RMH6" s="68"/>
      <c r="RMI6" s="68"/>
      <c r="RMJ6" s="68"/>
      <c r="RMK6" s="68"/>
      <c r="RML6" s="68"/>
      <c r="RMM6" s="68"/>
      <c r="RMN6" s="68"/>
      <c r="RMO6" s="68"/>
      <c r="RMP6" s="68"/>
      <c r="RMQ6" s="68"/>
      <c r="RMR6" s="68"/>
      <c r="RMS6" s="68"/>
      <c r="RMT6" s="68"/>
      <c r="RMU6" s="68"/>
      <c r="RMV6" s="68"/>
      <c r="RMW6" s="68"/>
      <c r="RMX6" s="68"/>
      <c r="RMY6" s="68"/>
      <c r="RMZ6" s="68"/>
      <c r="RNA6" s="68"/>
      <c r="RNB6" s="68"/>
      <c r="RNC6" s="68"/>
      <c r="RND6" s="68"/>
      <c r="RNE6" s="68"/>
      <c r="RNF6" s="68"/>
      <c r="RNG6" s="68"/>
      <c r="RNH6" s="68"/>
      <c r="RNI6" s="68"/>
      <c r="RNJ6" s="68"/>
      <c r="RNK6" s="68"/>
      <c r="RNL6" s="68"/>
      <c r="RNM6" s="68"/>
      <c r="RNN6" s="68"/>
      <c r="RNO6" s="68"/>
      <c r="RNP6" s="68"/>
      <c r="RNQ6" s="68"/>
      <c r="RNR6" s="68"/>
      <c r="RNS6" s="68"/>
      <c r="RNT6" s="68"/>
      <c r="RNU6" s="68"/>
      <c r="RNV6" s="68"/>
      <c r="RNW6" s="68"/>
      <c r="RNX6" s="68"/>
      <c r="RNY6" s="68"/>
      <c r="RNZ6" s="68"/>
      <c r="ROA6" s="68"/>
      <c r="ROB6" s="68"/>
      <c r="ROC6" s="68"/>
      <c r="ROD6" s="68"/>
      <c r="ROE6" s="68"/>
      <c r="ROF6" s="68"/>
      <c r="ROG6" s="68"/>
      <c r="ROH6" s="68"/>
      <c r="ROI6" s="68"/>
      <c r="ROJ6" s="68"/>
      <c r="ROK6" s="68"/>
      <c r="ROL6" s="68"/>
      <c r="ROM6" s="68"/>
      <c r="RON6" s="68"/>
      <c r="ROO6" s="68"/>
      <c r="ROP6" s="68"/>
      <c r="ROQ6" s="68"/>
      <c r="ROR6" s="68"/>
      <c r="ROS6" s="68"/>
      <c r="ROT6" s="68"/>
      <c r="ROU6" s="68"/>
      <c r="ROV6" s="68"/>
      <c r="ROW6" s="68"/>
      <c r="ROX6" s="68"/>
      <c r="ROY6" s="68"/>
      <c r="ROZ6" s="68"/>
      <c r="RPA6" s="68"/>
      <c r="RPB6" s="68"/>
      <c r="RPC6" s="68"/>
      <c r="RPD6" s="68"/>
      <c r="RPE6" s="68"/>
      <c r="RPF6" s="68"/>
      <c r="RPG6" s="68"/>
      <c r="RPH6" s="68"/>
      <c r="RPI6" s="68"/>
      <c r="RPJ6" s="68"/>
      <c r="RPK6" s="68"/>
      <c r="RPL6" s="68"/>
      <c r="RPM6" s="68"/>
      <c r="RPN6" s="68"/>
      <c r="RPO6" s="68"/>
      <c r="RPP6" s="68"/>
      <c r="RPQ6" s="68"/>
      <c r="RPR6" s="68"/>
      <c r="RPS6" s="68"/>
      <c r="RPT6" s="68"/>
      <c r="RPU6" s="68"/>
      <c r="RPV6" s="68"/>
      <c r="RPW6" s="68"/>
      <c r="RPX6" s="68"/>
      <c r="RPY6" s="68"/>
      <c r="RPZ6" s="68"/>
      <c r="RQA6" s="68"/>
      <c r="RQB6" s="68"/>
      <c r="RQC6" s="68"/>
      <c r="RQD6" s="68"/>
      <c r="RQE6" s="68"/>
      <c r="RQF6" s="68"/>
      <c r="RQG6" s="68"/>
      <c r="RQH6" s="68"/>
      <c r="RQI6" s="68"/>
      <c r="RQJ6" s="68"/>
      <c r="RQK6" s="68"/>
      <c r="RQL6" s="68"/>
      <c r="RQM6" s="68"/>
      <c r="RQN6" s="68"/>
      <c r="RQO6" s="68"/>
      <c r="RQP6" s="68"/>
      <c r="RQQ6" s="68"/>
      <c r="RQR6" s="68"/>
      <c r="RQS6" s="68"/>
      <c r="RQT6" s="68"/>
      <c r="RQU6" s="68"/>
      <c r="RQV6" s="68"/>
      <c r="RQW6" s="68"/>
      <c r="RQX6" s="68"/>
      <c r="RQY6" s="68"/>
      <c r="RQZ6" s="68"/>
      <c r="RRA6" s="68"/>
      <c r="RRB6" s="68"/>
      <c r="RRC6" s="68"/>
      <c r="RRD6" s="68"/>
      <c r="RRE6" s="68"/>
      <c r="RRF6" s="68"/>
      <c r="RRG6" s="68"/>
      <c r="RRH6" s="68"/>
      <c r="RRI6" s="68"/>
      <c r="RRJ6" s="68"/>
      <c r="RRK6" s="68"/>
      <c r="RRL6" s="68"/>
      <c r="RRM6" s="68"/>
      <c r="RRN6" s="68"/>
      <c r="RRO6" s="68"/>
      <c r="RRP6" s="68"/>
      <c r="RRQ6" s="68"/>
      <c r="RRR6" s="68"/>
      <c r="RRS6" s="68"/>
      <c r="RRT6" s="68"/>
      <c r="RRU6" s="68"/>
      <c r="RRV6" s="68"/>
      <c r="RRW6" s="68"/>
      <c r="RRX6" s="68"/>
      <c r="RRY6" s="68"/>
      <c r="RRZ6" s="68"/>
      <c r="RSA6" s="68"/>
      <c r="RSB6" s="68"/>
      <c r="RSC6" s="68"/>
      <c r="RSD6" s="68"/>
      <c r="RSE6" s="68"/>
      <c r="RSF6" s="68"/>
      <c r="RSG6" s="68"/>
      <c r="RSH6" s="68"/>
      <c r="RSI6" s="68"/>
      <c r="RSJ6" s="68"/>
      <c r="RSK6" s="68"/>
      <c r="RSL6" s="68"/>
      <c r="RSM6" s="68"/>
      <c r="RSN6" s="68"/>
      <c r="RSO6" s="68"/>
      <c r="RSP6" s="68"/>
      <c r="RSQ6" s="68"/>
      <c r="RSR6" s="68"/>
      <c r="RSS6" s="68"/>
      <c r="RST6" s="68"/>
      <c r="RSU6" s="68"/>
      <c r="RSV6" s="68"/>
      <c r="RSW6" s="68"/>
      <c r="RSX6" s="68"/>
      <c r="RSY6" s="68"/>
      <c r="RSZ6" s="68"/>
      <c r="RTA6" s="68"/>
      <c r="RTB6" s="68"/>
      <c r="RTC6" s="68"/>
      <c r="RTD6" s="68"/>
      <c r="RTE6" s="68"/>
      <c r="RTF6" s="68"/>
      <c r="RTG6" s="68"/>
      <c r="RTH6" s="68"/>
      <c r="RTI6" s="68"/>
      <c r="RTJ6" s="68"/>
      <c r="RTK6" s="68"/>
      <c r="RTL6" s="68"/>
      <c r="RTM6" s="68"/>
      <c r="RTN6" s="68"/>
      <c r="RTO6" s="68"/>
      <c r="RTP6" s="68"/>
      <c r="RTQ6" s="68"/>
      <c r="RTR6" s="68"/>
      <c r="RTS6" s="68"/>
      <c r="RTT6" s="68"/>
      <c r="RTU6" s="68"/>
      <c r="RTV6" s="68"/>
      <c r="RTW6" s="68"/>
      <c r="RTX6" s="68"/>
      <c r="RTY6" s="68"/>
      <c r="RTZ6" s="68"/>
      <c r="RUA6" s="68"/>
      <c r="RUB6" s="68"/>
      <c r="RUC6" s="68"/>
      <c r="RUD6" s="68"/>
      <c r="RUE6" s="68"/>
      <c r="RUF6" s="68"/>
      <c r="RUG6" s="68"/>
      <c r="RUH6" s="68"/>
      <c r="RUI6" s="68"/>
      <c r="RUJ6" s="68"/>
      <c r="RUK6" s="68"/>
      <c r="RUL6" s="68"/>
      <c r="RUM6" s="68"/>
      <c r="RUN6" s="68"/>
      <c r="RUO6" s="68"/>
      <c r="RUP6" s="68"/>
      <c r="RUQ6" s="68"/>
      <c r="RUR6" s="68"/>
      <c r="RUS6" s="68"/>
      <c r="RUT6" s="68"/>
      <c r="RUU6" s="68"/>
      <c r="RUV6" s="68"/>
      <c r="RUW6" s="68"/>
      <c r="RUX6" s="68"/>
      <c r="RUY6" s="68"/>
      <c r="RUZ6" s="68"/>
      <c r="RVA6" s="68"/>
      <c r="RVB6" s="68"/>
      <c r="RVC6" s="68"/>
      <c r="RVD6" s="68"/>
      <c r="RVE6" s="68"/>
      <c r="RVF6" s="68"/>
      <c r="RVG6" s="68"/>
      <c r="RVH6" s="68"/>
      <c r="RVI6" s="68"/>
      <c r="RVJ6" s="68"/>
      <c r="RVK6" s="68"/>
      <c r="RVL6" s="68"/>
      <c r="RVM6" s="68"/>
      <c r="RVN6" s="68"/>
      <c r="RVO6" s="68"/>
      <c r="RVP6" s="68"/>
      <c r="RVQ6" s="68"/>
      <c r="RVR6" s="68"/>
      <c r="RVS6" s="68"/>
      <c r="RVT6" s="68"/>
      <c r="RVU6" s="68"/>
      <c r="RVV6" s="68"/>
      <c r="RVW6" s="68"/>
      <c r="RVX6" s="68"/>
      <c r="RVY6" s="68"/>
      <c r="RVZ6" s="68"/>
      <c r="RWA6" s="68"/>
      <c r="RWB6" s="68"/>
      <c r="RWC6" s="68"/>
      <c r="RWD6" s="68"/>
      <c r="RWE6" s="68"/>
      <c r="RWF6" s="68"/>
      <c r="RWG6" s="68"/>
      <c r="RWH6" s="68"/>
      <c r="RWI6" s="68"/>
      <c r="RWJ6" s="68"/>
      <c r="RWK6" s="68"/>
      <c r="RWL6" s="68"/>
      <c r="RWM6" s="68"/>
      <c r="RWN6" s="68"/>
      <c r="RWO6" s="68"/>
      <c r="RWP6" s="68"/>
      <c r="RWQ6" s="68"/>
      <c r="RWR6" s="68"/>
      <c r="RWS6" s="68"/>
      <c r="RWT6" s="68"/>
      <c r="RWU6" s="68"/>
      <c r="RWV6" s="68"/>
      <c r="RWW6" s="68"/>
      <c r="RWX6" s="68"/>
      <c r="RWY6" s="68"/>
      <c r="RWZ6" s="68"/>
      <c r="RXA6" s="68"/>
      <c r="RXB6" s="68"/>
      <c r="RXC6" s="68"/>
      <c r="RXD6" s="68"/>
      <c r="RXE6" s="68"/>
      <c r="RXF6" s="68"/>
      <c r="RXG6" s="68"/>
      <c r="RXH6" s="68"/>
      <c r="RXI6" s="68"/>
      <c r="RXJ6" s="68"/>
      <c r="RXK6" s="68"/>
      <c r="RXL6" s="68"/>
      <c r="RXM6" s="68"/>
      <c r="RXN6" s="68"/>
      <c r="RXO6" s="68"/>
      <c r="RXP6" s="68"/>
      <c r="RXQ6" s="68"/>
      <c r="RXR6" s="68"/>
      <c r="RXS6" s="68"/>
      <c r="RXT6" s="68"/>
      <c r="RXU6" s="68"/>
      <c r="RXV6" s="68"/>
      <c r="RXW6" s="68"/>
      <c r="RXX6" s="68"/>
      <c r="RXY6" s="68"/>
      <c r="RXZ6" s="68"/>
      <c r="RYA6" s="68"/>
      <c r="RYB6" s="68"/>
      <c r="RYC6" s="68"/>
      <c r="RYD6" s="68"/>
      <c r="RYE6" s="68"/>
      <c r="RYF6" s="68"/>
      <c r="RYG6" s="68"/>
      <c r="RYH6" s="68"/>
      <c r="RYI6" s="68"/>
      <c r="RYJ6" s="68"/>
      <c r="RYK6" s="68"/>
      <c r="RYL6" s="68"/>
      <c r="RYM6" s="68"/>
      <c r="RYN6" s="68"/>
      <c r="RYO6" s="68"/>
      <c r="RYP6" s="68"/>
      <c r="RYQ6" s="68"/>
      <c r="RYR6" s="68"/>
      <c r="RYS6" s="68"/>
      <c r="RYT6" s="68"/>
      <c r="RYU6" s="68"/>
      <c r="RYV6" s="68"/>
      <c r="RYW6" s="68"/>
      <c r="RYX6" s="68"/>
      <c r="RYY6" s="68"/>
      <c r="RYZ6" s="68"/>
      <c r="RZA6" s="68"/>
      <c r="RZB6" s="68"/>
      <c r="RZC6" s="68"/>
      <c r="RZD6" s="68"/>
      <c r="RZE6" s="68"/>
      <c r="RZF6" s="68"/>
      <c r="RZG6" s="68"/>
      <c r="RZH6" s="68"/>
      <c r="RZI6" s="68"/>
      <c r="RZJ6" s="68"/>
      <c r="RZK6" s="68"/>
      <c r="RZL6" s="68"/>
      <c r="RZM6" s="68"/>
      <c r="RZN6" s="68"/>
      <c r="RZO6" s="68"/>
      <c r="RZP6" s="68"/>
      <c r="RZQ6" s="68"/>
      <c r="RZR6" s="68"/>
      <c r="RZS6" s="68"/>
      <c r="RZT6" s="68"/>
      <c r="RZU6" s="68"/>
      <c r="RZV6" s="68"/>
      <c r="RZW6" s="68"/>
      <c r="RZX6" s="68"/>
      <c r="RZY6" s="68"/>
      <c r="RZZ6" s="68"/>
      <c r="SAA6" s="68"/>
      <c r="SAB6" s="68"/>
      <c r="SAC6" s="68"/>
      <c r="SAD6" s="68"/>
      <c r="SAE6" s="68"/>
      <c r="SAF6" s="68"/>
      <c r="SAG6" s="68"/>
      <c r="SAH6" s="68"/>
      <c r="SAI6" s="68"/>
      <c r="SAJ6" s="68"/>
      <c r="SAK6" s="68"/>
      <c r="SAL6" s="68"/>
      <c r="SAM6" s="68"/>
      <c r="SAN6" s="68"/>
      <c r="SAO6" s="68"/>
      <c r="SAP6" s="68"/>
      <c r="SAQ6" s="68"/>
      <c r="SAR6" s="68"/>
      <c r="SAS6" s="68"/>
      <c r="SAT6" s="68"/>
      <c r="SAU6" s="68"/>
      <c r="SAV6" s="68"/>
      <c r="SAW6" s="68"/>
      <c r="SAX6" s="68"/>
      <c r="SAY6" s="68"/>
      <c r="SAZ6" s="68"/>
      <c r="SBA6" s="68"/>
      <c r="SBB6" s="68"/>
      <c r="SBC6" s="68"/>
      <c r="SBD6" s="68"/>
      <c r="SBE6" s="68"/>
      <c r="SBF6" s="68"/>
      <c r="SBG6" s="68"/>
      <c r="SBH6" s="68"/>
      <c r="SBI6" s="68"/>
      <c r="SBJ6" s="68"/>
      <c r="SBK6" s="68"/>
      <c r="SBL6" s="68"/>
      <c r="SBM6" s="68"/>
      <c r="SBN6" s="68"/>
      <c r="SBO6" s="68"/>
      <c r="SBP6" s="68"/>
      <c r="SBQ6" s="68"/>
      <c r="SBR6" s="68"/>
      <c r="SBS6" s="68"/>
      <c r="SBT6" s="68"/>
      <c r="SBU6" s="68"/>
      <c r="SBV6" s="68"/>
      <c r="SBW6" s="68"/>
      <c r="SBX6" s="68"/>
      <c r="SBY6" s="68"/>
      <c r="SBZ6" s="68"/>
      <c r="SCA6" s="68"/>
      <c r="SCB6" s="68"/>
      <c r="SCC6" s="68"/>
      <c r="SCD6" s="68"/>
      <c r="SCE6" s="68"/>
      <c r="SCF6" s="68"/>
      <c r="SCG6" s="68"/>
      <c r="SCH6" s="68"/>
      <c r="SCI6" s="68"/>
      <c r="SCJ6" s="68"/>
      <c r="SCK6" s="68"/>
      <c r="SCL6" s="68"/>
      <c r="SCM6" s="68"/>
      <c r="SCN6" s="68"/>
      <c r="SCO6" s="68"/>
      <c r="SCP6" s="68"/>
      <c r="SCQ6" s="68"/>
      <c r="SCR6" s="68"/>
      <c r="SCS6" s="68"/>
      <c r="SCT6" s="68"/>
      <c r="SCU6" s="68"/>
      <c r="SCV6" s="68"/>
      <c r="SCW6" s="68"/>
      <c r="SCX6" s="68"/>
      <c r="SCY6" s="68"/>
      <c r="SCZ6" s="68"/>
      <c r="SDA6" s="68"/>
      <c r="SDB6" s="68"/>
      <c r="SDC6" s="68"/>
      <c r="SDD6" s="68"/>
      <c r="SDE6" s="68"/>
      <c r="SDF6" s="68"/>
      <c r="SDG6" s="68"/>
      <c r="SDH6" s="68"/>
      <c r="SDI6" s="68"/>
      <c r="SDJ6" s="68"/>
      <c r="SDK6" s="68"/>
      <c r="SDL6" s="68"/>
      <c r="SDM6" s="68"/>
      <c r="SDN6" s="68"/>
      <c r="SDO6" s="68"/>
      <c r="SDP6" s="68"/>
      <c r="SDQ6" s="68"/>
      <c r="SDR6" s="68"/>
      <c r="SDS6" s="68"/>
      <c r="SDT6" s="68"/>
      <c r="SDU6" s="68"/>
      <c r="SDV6" s="68"/>
      <c r="SDW6" s="68"/>
      <c r="SDX6" s="68"/>
      <c r="SDY6" s="68"/>
      <c r="SDZ6" s="68"/>
      <c r="SEA6" s="68"/>
      <c r="SEB6" s="68"/>
      <c r="SEC6" s="68"/>
      <c r="SED6" s="68"/>
      <c r="SEE6" s="68"/>
      <c r="SEF6" s="68"/>
      <c r="SEG6" s="68"/>
      <c r="SEH6" s="68"/>
      <c r="SEI6" s="68"/>
      <c r="SEJ6" s="68"/>
      <c r="SEK6" s="68"/>
      <c r="SEL6" s="68"/>
      <c r="SEM6" s="68"/>
      <c r="SEN6" s="68"/>
      <c r="SEO6" s="68"/>
      <c r="SEP6" s="68"/>
      <c r="SEQ6" s="68"/>
      <c r="SER6" s="68"/>
      <c r="SES6" s="68"/>
      <c r="SET6" s="68"/>
      <c r="SEU6" s="68"/>
      <c r="SEV6" s="68"/>
      <c r="SEW6" s="68"/>
      <c r="SEX6" s="68"/>
      <c r="SEY6" s="68"/>
      <c r="SEZ6" s="68"/>
      <c r="SFA6" s="68"/>
      <c r="SFB6" s="68"/>
      <c r="SFC6" s="68"/>
      <c r="SFD6" s="68"/>
      <c r="SFE6" s="68"/>
      <c r="SFF6" s="68"/>
      <c r="SFG6" s="68"/>
      <c r="SFH6" s="68"/>
      <c r="SFI6" s="68"/>
      <c r="SFJ6" s="68"/>
      <c r="SFK6" s="68"/>
      <c r="SFL6" s="68"/>
      <c r="SFM6" s="68"/>
      <c r="SFN6" s="68"/>
      <c r="SFO6" s="68"/>
      <c r="SFP6" s="68"/>
      <c r="SFQ6" s="68"/>
      <c r="SFR6" s="68"/>
      <c r="SFS6" s="68"/>
      <c r="SFT6" s="68"/>
      <c r="SFU6" s="68"/>
      <c r="SFV6" s="68"/>
      <c r="SFW6" s="68"/>
      <c r="SFX6" s="68"/>
      <c r="SFY6" s="68"/>
      <c r="SFZ6" s="68"/>
      <c r="SGA6" s="68"/>
      <c r="SGB6" s="68"/>
      <c r="SGC6" s="68"/>
      <c r="SGD6" s="68"/>
      <c r="SGE6" s="68"/>
      <c r="SGF6" s="68"/>
      <c r="SGG6" s="68"/>
      <c r="SGH6" s="68"/>
      <c r="SGI6" s="68"/>
      <c r="SGJ6" s="68"/>
      <c r="SGK6" s="68"/>
      <c r="SGL6" s="68"/>
      <c r="SGM6" s="68"/>
      <c r="SGN6" s="68"/>
      <c r="SGO6" s="68"/>
      <c r="SGP6" s="68"/>
      <c r="SGQ6" s="68"/>
      <c r="SGR6" s="68"/>
      <c r="SGS6" s="68"/>
      <c r="SGT6" s="68"/>
      <c r="SGU6" s="68"/>
      <c r="SGV6" s="68"/>
      <c r="SGW6" s="68"/>
      <c r="SGX6" s="68"/>
      <c r="SGY6" s="68"/>
      <c r="SGZ6" s="68"/>
      <c r="SHA6" s="68"/>
      <c r="SHB6" s="68"/>
      <c r="SHC6" s="68"/>
      <c r="SHD6" s="68"/>
      <c r="SHE6" s="68"/>
      <c r="SHF6" s="68"/>
      <c r="SHG6" s="68"/>
      <c r="SHH6" s="68"/>
      <c r="SHI6" s="68"/>
      <c r="SHJ6" s="68"/>
      <c r="SHK6" s="68"/>
      <c r="SHL6" s="68"/>
      <c r="SHM6" s="68"/>
      <c r="SHN6" s="68"/>
      <c r="SHO6" s="68"/>
      <c r="SHP6" s="68"/>
      <c r="SHQ6" s="68"/>
      <c r="SHR6" s="68"/>
      <c r="SHS6" s="68"/>
      <c r="SHT6" s="68"/>
      <c r="SHU6" s="68"/>
      <c r="SHV6" s="68"/>
      <c r="SHW6" s="68"/>
      <c r="SHX6" s="68"/>
      <c r="SHY6" s="68"/>
      <c r="SHZ6" s="68"/>
      <c r="SIA6" s="68"/>
      <c r="SIB6" s="68"/>
      <c r="SIC6" s="68"/>
      <c r="SID6" s="68"/>
      <c r="SIE6" s="68"/>
      <c r="SIF6" s="68"/>
      <c r="SIG6" s="68"/>
      <c r="SIH6" s="68"/>
      <c r="SII6" s="68"/>
      <c r="SIJ6" s="68"/>
      <c r="SIK6" s="68"/>
      <c r="SIL6" s="68"/>
      <c r="SIM6" s="68"/>
      <c r="SIN6" s="68"/>
      <c r="SIO6" s="68"/>
      <c r="SIP6" s="68"/>
      <c r="SIQ6" s="68"/>
      <c r="SIR6" s="68"/>
      <c r="SIS6" s="68"/>
      <c r="SIT6" s="68"/>
      <c r="SIU6" s="68"/>
      <c r="SIV6" s="68"/>
      <c r="SIW6" s="68"/>
      <c r="SIX6" s="68"/>
      <c r="SIY6" s="68"/>
      <c r="SIZ6" s="68"/>
      <c r="SJA6" s="68"/>
      <c r="SJB6" s="68"/>
      <c r="SJC6" s="68"/>
      <c r="SJD6" s="68"/>
      <c r="SJE6" s="68"/>
      <c r="SJF6" s="68"/>
      <c r="SJG6" s="68"/>
      <c r="SJH6" s="68"/>
      <c r="SJI6" s="68"/>
      <c r="SJJ6" s="68"/>
      <c r="SJK6" s="68"/>
      <c r="SJL6" s="68"/>
      <c r="SJM6" s="68"/>
      <c r="SJN6" s="68"/>
      <c r="SJO6" s="68"/>
      <c r="SJP6" s="68"/>
      <c r="SJQ6" s="68"/>
      <c r="SJR6" s="68"/>
      <c r="SJS6" s="68"/>
      <c r="SJT6" s="68"/>
      <c r="SJU6" s="68"/>
      <c r="SJV6" s="68"/>
      <c r="SJW6" s="68"/>
      <c r="SJX6" s="68"/>
      <c r="SJY6" s="68"/>
      <c r="SJZ6" s="68"/>
      <c r="SKA6" s="68"/>
      <c r="SKB6" s="68"/>
      <c r="SKC6" s="68"/>
      <c r="SKD6" s="68"/>
      <c r="SKE6" s="68"/>
      <c r="SKF6" s="68"/>
      <c r="SKG6" s="68"/>
      <c r="SKH6" s="68"/>
      <c r="SKI6" s="68"/>
      <c r="SKJ6" s="68"/>
      <c r="SKK6" s="68"/>
      <c r="SKL6" s="68"/>
      <c r="SKM6" s="68"/>
      <c r="SKN6" s="68"/>
      <c r="SKO6" s="68"/>
      <c r="SKP6" s="68"/>
      <c r="SKQ6" s="68"/>
      <c r="SKR6" s="68"/>
      <c r="SKS6" s="68"/>
      <c r="SKT6" s="68"/>
      <c r="SKU6" s="68"/>
      <c r="SKV6" s="68"/>
      <c r="SKW6" s="68"/>
      <c r="SKX6" s="68"/>
      <c r="SKY6" s="68"/>
      <c r="SKZ6" s="68"/>
      <c r="SLA6" s="68"/>
      <c r="SLB6" s="68"/>
      <c r="SLC6" s="68"/>
      <c r="SLD6" s="68"/>
      <c r="SLE6" s="68"/>
      <c r="SLF6" s="68"/>
      <c r="SLG6" s="68"/>
      <c r="SLH6" s="68"/>
      <c r="SLI6" s="68"/>
      <c r="SLJ6" s="68"/>
      <c r="SLK6" s="68"/>
      <c r="SLL6" s="68"/>
      <c r="SLM6" s="68"/>
      <c r="SLN6" s="68"/>
      <c r="SLO6" s="68"/>
      <c r="SLP6" s="68"/>
      <c r="SLQ6" s="68"/>
      <c r="SLR6" s="68"/>
      <c r="SLS6" s="68"/>
      <c r="SLT6" s="68"/>
      <c r="SLU6" s="68"/>
      <c r="SLV6" s="68"/>
      <c r="SLW6" s="68"/>
      <c r="SLX6" s="68"/>
      <c r="SLY6" s="68"/>
      <c r="SLZ6" s="68"/>
      <c r="SMA6" s="68"/>
      <c r="SMB6" s="68"/>
      <c r="SMC6" s="68"/>
      <c r="SMD6" s="68"/>
      <c r="SME6" s="68"/>
      <c r="SMF6" s="68"/>
      <c r="SMG6" s="68"/>
      <c r="SMH6" s="68"/>
      <c r="SMI6" s="68"/>
      <c r="SMJ6" s="68"/>
      <c r="SMK6" s="68"/>
      <c r="SML6" s="68"/>
      <c r="SMM6" s="68"/>
      <c r="SMN6" s="68"/>
      <c r="SMO6" s="68"/>
      <c r="SMP6" s="68"/>
      <c r="SMQ6" s="68"/>
      <c r="SMR6" s="68"/>
      <c r="SMS6" s="68"/>
      <c r="SMT6" s="68"/>
      <c r="SMU6" s="68"/>
      <c r="SMV6" s="68"/>
      <c r="SMW6" s="68"/>
      <c r="SMX6" s="68"/>
      <c r="SMY6" s="68"/>
      <c r="SMZ6" s="68"/>
      <c r="SNA6" s="68"/>
      <c r="SNB6" s="68"/>
      <c r="SNC6" s="68"/>
      <c r="SND6" s="68"/>
      <c r="SNE6" s="68"/>
      <c r="SNF6" s="68"/>
      <c r="SNG6" s="68"/>
      <c r="SNH6" s="68"/>
      <c r="SNI6" s="68"/>
      <c r="SNJ6" s="68"/>
      <c r="SNK6" s="68"/>
      <c r="SNL6" s="68"/>
      <c r="SNM6" s="68"/>
      <c r="SNN6" s="68"/>
      <c r="SNO6" s="68"/>
      <c r="SNP6" s="68"/>
      <c r="SNQ6" s="68"/>
      <c r="SNR6" s="68"/>
      <c r="SNS6" s="68"/>
      <c r="SNT6" s="68"/>
      <c r="SNU6" s="68"/>
      <c r="SNV6" s="68"/>
      <c r="SNW6" s="68"/>
      <c r="SNX6" s="68"/>
      <c r="SNY6" s="68"/>
      <c r="SNZ6" s="68"/>
      <c r="SOA6" s="68"/>
      <c r="SOB6" s="68"/>
      <c r="SOC6" s="68"/>
      <c r="SOD6" s="68"/>
      <c r="SOE6" s="68"/>
      <c r="SOF6" s="68"/>
      <c r="SOG6" s="68"/>
      <c r="SOH6" s="68"/>
      <c r="SOI6" s="68"/>
      <c r="SOJ6" s="68"/>
      <c r="SOK6" s="68"/>
      <c r="SOL6" s="68"/>
      <c r="SOM6" s="68"/>
      <c r="SON6" s="68"/>
      <c r="SOO6" s="68"/>
      <c r="SOP6" s="68"/>
      <c r="SOQ6" s="68"/>
      <c r="SOR6" s="68"/>
      <c r="SOS6" s="68"/>
      <c r="SOT6" s="68"/>
      <c r="SOU6" s="68"/>
      <c r="SOV6" s="68"/>
      <c r="SOW6" s="68"/>
      <c r="SOX6" s="68"/>
      <c r="SOY6" s="68"/>
      <c r="SOZ6" s="68"/>
      <c r="SPA6" s="68"/>
      <c r="SPB6" s="68"/>
      <c r="SPC6" s="68"/>
      <c r="SPD6" s="68"/>
      <c r="SPE6" s="68"/>
      <c r="SPF6" s="68"/>
      <c r="SPG6" s="68"/>
      <c r="SPH6" s="68"/>
      <c r="SPI6" s="68"/>
      <c r="SPJ6" s="68"/>
      <c r="SPK6" s="68"/>
      <c r="SPL6" s="68"/>
      <c r="SPM6" s="68"/>
      <c r="SPN6" s="68"/>
      <c r="SPO6" s="68"/>
      <c r="SPP6" s="68"/>
      <c r="SPQ6" s="68"/>
      <c r="SPR6" s="68"/>
      <c r="SPS6" s="68"/>
      <c r="SPT6" s="68"/>
      <c r="SPU6" s="68"/>
      <c r="SPV6" s="68"/>
      <c r="SPW6" s="68"/>
      <c r="SPX6" s="68"/>
      <c r="SPY6" s="68"/>
      <c r="SPZ6" s="68"/>
      <c r="SQA6" s="68"/>
      <c r="SQB6" s="68"/>
      <c r="SQC6" s="68"/>
      <c r="SQD6" s="68"/>
      <c r="SQE6" s="68"/>
      <c r="SQF6" s="68"/>
      <c r="SQG6" s="68"/>
      <c r="SQH6" s="68"/>
      <c r="SQI6" s="68"/>
      <c r="SQJ6" s="68"/>
      <c r="SQK6" s="68"/>
      <c r="SQL6" s="68"/>
      <c r="SQM6" s="68"/>
      <c r="SQN6" s="68"/>
      <c r="SQO6" s="68"/>
      <c r="SQP6" s="68"/>
      <c r="SQQ6" s="68"/>
      <c r="SQR6" s="68"/>
      <c r="SQS6" s="68"/>
      <c r="SQT6" s="68"/>
      <c r="SQU6" s="68"/>
      <c r="SQV6" s="68"/>
      <c r="SQW6" s="68"/>
      <c r="SQX6" s="68"/>
      <c r="SQY6" s="68"/>
      <c r="SQZ6" s="68"/>
      <c r="SRA6" s="68"/>
      <c r="SRB6" s="68"/>
      <c r="SRC6" s="68"/>
      <c r="SRD6" s="68"/>
      <c r="SRE6" s="68"/>
      <c r="SRF6" s="68"/>
      <c r="SRG6" s="68"/>
      <c r="SRH6" s="68"/>
      <c r="SRI6" s="68"/>
      <c r="SRJ6" s="68"/>
      <c r="SRK6" s="68"/>
      <c r="SRL6" s="68"/>
      <c r="SRM6" s="68"/>
      <c r="SRN6" s="68"/>
      <c r="SRO6" s="68"/>
      <c r="SRP6" s="68"/>
      <c r="SRQ6" s="68"/>
      <c r="SRR6" s="68"/>
      <c r="SRS6" s="68"/>
      <c r="SRT6" s="68"/>
      <c r="SRU6" s="68"/>
      <c r="SRV6" s="68"/>
      <c r="SRW6" s="68"/>
      <c r="SRX6" s="68"/>
      <c r="SRY6" s="68"/>
      <c r="SRZ6" s="68"/>
      <c r="SSA6" s="68"/>
      <c r="SSB6" s="68"/>
      <c r="SSC6" s="68"/>
      <c r="SSD6" s="68"/>
      <c r="SSE6" s="68"/>
      <c r="SSF6" s="68"/>
      <c r="SSG6" s="68"/>
      <c r="SSH6" s="68"/>
      <c r="SSI6" s="68"/>
      <c r="SSJ6" s="68"/>
      <c r="SSK6" s="68"/>
      <c r="SSL6" s="68"/>
      <c r="SSM6" s="68"/>
      <c r="SSN6" s="68"/>
      <c r="SSO6" s="68"/>
      <c r="SSP6" s="68"/>
      <c r="SSQ6" s="68"/>
      <c r="SSR6" s="68"/>
      <c r="SSS6" s="68"/>
      <c r="SST6" s="68"/>
      <c r="SSU6" s="68"/>
      <c r="SSV6" s="68"/>
      <c r="SSW6" s="68"/>
      <c r="SSX6" s="68"/>
      <c r="SSY6" s="68"/>
      <c r="SSZ6" s="68"/>
      <c r="STA6" s="68"/>
      <c r="STB6" s="68"/>
      <c r="STC6" s="68"/>
      <c r="STD6" s="68"/>
      <c r="STE6" s="68"/>
      <c r="STF6" s="68"/>
      <c r="STG6" s="68"/>
      <c r="STH6" s="68"/>
      <c r="STI6" s="68"/>
      <c r="STJ6" s="68"/>
      <c r="STK6" s="68"/>
      <c r="STL6" s="68"/>
      <c r="STM6" s="68"/>
      <c r="STN6" s="68"/>
      <c r="STO6" s="68"/>
      <c r="STP6" s="68"/>
      <c r="STQ6" s="68"/>
      <c r="STR6" s="68"/>
      <c r="STS6" s="68"/>
      <c r="STT6" s="68"/>
      <c r="STU6" s="68"/>
      <c r="STV6" s="68"/>
      <c r="STW6" s="68"/>
      <c r="STX6" s="68"/>
      <c r="STY6" s="68"/>
      <c r="STZ6" s="68"/>
      <c r="SUA6" s="68"/>
      <c r="SUB6" s="68"/>
      <c r="SUC6" s="68"/>
      <c r="SUD6" s="68"/>
      <c r="SUE6" s="68"/>
      <c r="SUF6" s="68"/>
      <c r="SUG6" s="68"/>
      <c r="SUH6" s="68"/>
      <c r="SUI6" s="68"/>
      <c r="SUJ6" s="68"/>
      <c r="SUK6" s="68"/>
      <c r="SUL6" s="68"/>
      <c r="SUM6" s="68"/>
      <c r="SUN6" s="68"/>
      <c r="SUO6" s="68"/>
      <c r="SUP6" s="68"/>
      <c r="SUQ6" s="68"/>
      <c r="SUR6" s="68"/>
      <c r="SUS6" s="68"/>
      <c r="SUT6" s="68"/>
      <c r="SUU6" s="68"/>
      <c r="SUV6" s="68"/>
      <c r="SUW6" s="68"/>
      <c r="SUX6" s="68"/>
      <c r="SUY6" s="68"/>
      <c r="SUZ6" s="68"/>
      <c r="SVA6" s="68"/>
      <c r="SVB6" s="68"/>
      <c r="SVC6" s="68"/>
      <c r="SVD6" s="68"/>
      <c r="SVE6" s="68"/>
      <c r="SVF6" s="68"/>
      <c r="SVG6" s="68"/>
      <c r="SVH6" s="68"/>
      <c r="SVI6" s="68"/>
      <c r="SVJ6" s="68"/>
      <c r="SVK6" s="68"/>
      <c r="SVL6" s="68"/>
      <c r="SVM6" s="68"/>
      <c r="SVN6" s="68"/>
      <c r="SVO6" s="68"/>
      <c r="SVP6" s="68"/>
      <c r="SVQ6" s="68"/>
      <c r="SVR6" s="68"/>
      <c r="SVS6" s="68"/>
      <c r="SVT6" s="68"/>
      <c r="SVU6" s="68"/>
      <c r="SVV6" s="68"/>
      <c r="SVW6" s="68"/>
      <c r="SVX6" s="68"/>
      <c r="SVY6" s="68"/>
      <c r="SVZ6" s="68"/>
      <c r="SWA6" s="68"/>
      <c r="SWB6" s="68"/>
      <c r="SWC6" s="68"/>
      <c r="SWD6" s="68"/>
      <c r="SWE6" s="68"/>
      <c r="SWF6" s="68"/>
      <c r="SWG6" s="68"/>
      <c r="SWH6" s="68"/>
      <c r="SWI6" s="68"/>
      <c r="SWJ6" s="68"/>
      <c r="SWK6" s="68"/>
      <c r="SWL6" s="68"/>
      <c r="SWM6" s="68"/>
      <c r="SWN6" s="68"/>
      <c r="SWO6" s="68"/>
      <c r="SWP6" s="68"/>
      <c r="SWQ6" s="68"/>
      <c r="SWR6" s="68"/>
      <c r="SWS6" s="68"/>
      <c r="SWT6" s="68"/>
      <c r="SWU6" s="68"/>
      <c r="SWV6" s="68"/>
      <c r="SWW6" s="68"/>
      <c r="SWX6" s="68"/>
      <c r="SWY6" s="68"/>
      <c r="SWZ6" s="68"/>
      <c r="SXA6" s="68"/>
      <c r="SXB6" s="68"/>
      <c r="SXC6" s="68"/>
      <c r="SXD6" s="68"/>
      <c r="SXE6" s="68"/>
      <c r="SXF6" s="68"/>
      <c r="SXG6" s="68"/>
      <c r="SXH6" s="68"/>
      <c r="SXI6" s="68"/>
      <c r="SXJ6" s="68"/>
      <c r="SXK6" s="68"/>
      <c r="SXL6" s="68"/>
      <c r="SXM6" s="68"/>
      <c r="SXN6" s="68"/>
      <c r="SXO6" s="68"/>
      <c r="SXP6" s="68"/>
      <c r="SXQ6" s="68"/>
      <c r="SXR6" s="68"/>
      <c r="SXS6" s="68"/>
      <c r="SXT6" s="68"/>
      <c r="SXU6" s="68"/>
      <c r="SXV6" s="68"/>
      <c r="SXW6" s="68"/>
      <c r="SXX6" s="68"/>
      <c r="SXY6" s="68"/>
      <c r="SXZ6" s="68"/>
      <c r="SYA6" s="68"/>
      <c r="SYB6" s="68"/>
      <c r="SYC6" s="68"/>
      <c r="SYD6" s="68"/>
      <c r="SYE6" s="68"/>
      <c r="SYF6" s="68"/>
      <c r="SYG6" s="68"/>
      <c r="SYH6" s="68"/>
      <c r="SYI6" s="68"/>
      <c r="SYJ6" s="68"/>
      <c r="SYK6" s="68"/>
      <c r="SYL6" s="68"/>
      <c r="SYM6" s="68"/>
      <c r="SYN6" s="68"/>
      <c r="SYO6" s="68"/>
      <c r="SYP6" s="68"/>
      <c r="SYQ6" s="68"/>
      <c r="SYR6" s="68"/>
      <c r="SYS6" s="68"/>
      <c r="SYT6" s="68"/>
      <c r="SYU6" s="68"/>
      <c r="SYV6" s="68"/>
      <c r="SYW6" s="68"/>
      <c r="SYX6" s="68"/>
      <c r="SYY6" s="68"/>
      <c r="SYZ6" s="68"/>
      <c r="SZA6" s="68"/>
      <c r="SZB6" s="68"/>
      <c r="SZC6" s="68"/>
      <c r="SZD6" s="68"/>
      <c r="SZE6" s="68"/>
      <c r="SZF6" s="68"/>
      <c r="SZG6" s="68"/>
      <c r="SZH6" s="68"/>
      <c r="SZI6" s="68"/>
      <c r="SZJ6" s="68"/>
      <c r="SZK6" s="68"/>
      <c r="SZL6" s="68"/>
      <c r="SZM6" s="68"/>
      <c r="SZN6" s="68"/>
      <c r="SZO6" s="68"/>
      <c r="SZP6" s="68"/>
      <c r="SZQ6" s="68"/>
      <c r="SZR6" s="68"/>
      <c r="SZS6" s="68"/>
      <c r="SZT6" s="68"/>
      <c r="SZU6" s="68"/>
      <c r="SZV6" s="68"/>
      <c r="SZW6" s="68"/>
      <c r="SZX6" s="68"/>
      <c r="SZY6" s="68"/>
      <c r="SZZ6" s="68"/>
      <c r="TAA6" s="68"/>
      <c r="TAB6" s="68"/>
      <c r="TAC6" s="68"/>
      <c r="TAD6" s="68"/>
      <c r="TAE6" s="68"/>
      <c r="TAF6" s="68"/>
      <c r="TAG6" s="68"/>
      <c r="TAH6" s="68"/>
      <c r="TAI6" s="68"/>
      <c r="TAJ6" s="68"/>
      <c r="TAK6" s="68"/>
      <c r="TAL6" s="68"/>
      <c r="TAM6" s="68"/>
      <c r="TAN6" s="68"/>
      <c r="TAO6" s="68"/>
      <c r="TAP6" s="68"/>
      <c r="TAQ6" s="68"/>
      <c r="TAR6" s="68"/>
      <c r="TAS6" s="68"/>
      <c r="TAT6" s="68"/>
      <c r="TAU6" s="68"/>
      <c r="TAV6" s="68"/>
      <c r="TAW6" s="68"/>
      <c r="TAX6" s="68"/>
      <c r="TAY6" s="68"/>
      <c r="TAZ6" s="68"/>
      <c r="TBA6" s="68"/>
      <c r="TBB6" s="68"/>
      <c r="TBC6" s="68"/>
      <c r="TBD6" s="68"/>
      <c r="TBE6" s="68"/>
      <c r="TBF6" s="68"/>
      <c r="TBG6" s="68"/>
      <c r="TBH6" s="68"/>
      <c r="TBI6" s="68"/>
      <c r="TBJ6" s="68"/>
      <c r="TBK6" s="68"/>
      <c r="TBL6" s="68"/>
      <c r="TBM6" s="68"/>
      <c r="TBN6" s="68"/>
      <c r="TBO6" s="68"/>
      <c r="TBP6" s="68"/>
      <c r="TBQ6" s="68"/>
      <c r="TBR6" s="68"/>
      <c r="TBS6" s="68"/>
      <c r="TBT6" s="68"/>
      <c r="TBU6" s="68"/>
      <c r="TBV6" s="68"/>
      <c r="TBW6" s="68"/>
      <c r="TBX6" s="68"/>
      <c r="TBY6" s="68"/>
      <c r="TBZ6" s="68"/>
      <c r="TCA6" s="68"/>
      <c r="TCB6" s="68"/>
      <c r="TCC6" s="68"/>
      <c r="TCD6" s="68"/>
      <c r="TCE6" s="68"/>
      <c r="TCF6" s="68"/>
      <c r="TCG6" s="68"/>
      <c r="TCH6" s="68"/>
      <c r="TCI6" s="68"/>
      <c r="TCJ6" s="68"/>
      <c r="TCK6" s="68"/>
      <c r="TCL6" s="68"/>
      <c r="TCM6" s="68"/>
      <c r="TCN6" s="68"/>
      <c r="TCO6" s="68"/>
      <c r="TCP6" s="68"/>
      <c r="TCQ6" s="68"/>
      <c r="TCR6" s="68"/>
      <c r="TCS6" s="68"/>
      <c r="TCT6" s="68"/>
      <c r="TCU6" s="68"/>
      <c r="TCV6" s="68"/>
      <c r="TCW6" s="68"/>
      <c r="TCX6" s="68"/>
      <c r="TCY6" s="68"/>
      <c r="TCZ6" s="68"/>
      <c r="TDA6" s="68"/>
      <c r="TDB6" s="68"/>
      <c r="TDC6" s="68"/>
      <c r="TDD6" s="68"/>
      <c r="TDE6" s="68"/>
      <c r="TDF6" s="68"/>
      <c r="TDG6" s="68"/>
      <c r="TDH6" s="68"/>
      <c r="TDI6" s="68"/>
      <c r="TDJ6" s="68"/>
      <c r="TDK6" s="68"/>
      <c r="TDL6" s="68"/>
      <c r="TDM6" s="68"/>
      <c r="TDN6" s="68"/>
      <c r="TDO6" s="68"/>
      <c r="TDP6" s="68"/>
      <c r="TDQ6" s="68"/>
      <c r="TDR6" s="68"/>
      <c r="TDS6" s="68"/>
      <c r="TDT6" s="68"/>
      <c r="TDU6" s="68"/>
      <c r="TDV6" s="68"/>
      <c r="TDW6" s="68"/>
      <c r="TDX6" s="68"/>
      <c r="TDY6" s="68"/>
      <c r="TDZ6" s="68"/>
      <c r="TEA6" s="68"/>
      <c r="TEB6" s="68"/>
      <c r="TEC6" s="68"/>
      <c r="TED6" s="68"/>
      <c r="TEE6" s="68"/>
      <c r="TEF6" s="68"/>
      <c r="TEG6" s="68"/>
      <c r="TEH6" s="68"/>
      <c r="TEI6" s="68"/>
      <c r="TEJ6" s="68"/>
      <c r="TEK6" s="68"/>
      <c r="TEL6" s="68"/>
      <c r="TEM6" s="68"/>
      <c r="TEN6" s="68"/>
      <c r="TEO6" s="68"/>
      <c r="TEP6" s="68"/>
      <c r="TEQ6" s="68"/>
      <c r="TER6" s="68"/>
      <c r="TES6" s="68"/>
      <c r="TET6" s="68"/>
      <c r="TEU6" s="68"/>
      <c r="TEV6" s="68"/>
      <c r="TEW6" s="68"/>
      <c r="TEX6" s="68"/>
      <c r="TEY6" s="68"/>
      <c r="TEZ6" s="68"/>
      <c r="TFA6" s="68"/>
      <c r="TFB6" s="68"/>
      <c r="TFC6" s="68"/>
      <c r="TFD6" s="68"/>
      <c r="TFE6" s="68"/>
      <c r="TFF6" s="68"/>
      <c r="TFG6" s="68"/>
      <c r="TFH6" s="68"/>
      <c r="TFI6" s="68"/>
      <c r="TFJ6" s="68"/>
      <c r="TFK6" s="68"/>
      <c r="TFL6" s="68"/>
      <c r="TFM6" s="68"/>
      <c r="TFN6" s="68"/>
      <c r="TFO6" s="68"/>
      <c r="TFP6" s="68"/>
      <c r="TFQ6" s="68"/>
      <c r="TFR6" s="68"/>
      <c r="TFS6" s="68"/>
      <c r="TFT6" s="68"/>
      <c r="TFU6" s="68"/>
      <c r="TFV6" s="68"/>
      <c r="TFW6" s="68"/>
      <c r="TFX6" s="68"/>
      <c r="TFY6" s="68"/>
      <c r="TFZ6" s="68"/>
      <c r="TGA6" s="68"/>
      <c r="TGB6" s="68"/>
      <c r="TGC6" s="68"/>
      <c r="TGD6" s="68"/>
      <c r="TGE6" s="68"/>
      <c r="TGF6" s="68"/>
      <c r="TGG6" s="68"/>
      <c r="TGH6" s="68"/>
      <c r="TGI6" s="68"/>
      <c r="TGJ6" s="68"/>
      <c r="TGK6" s="68"/>
      <c r="TGL6" s="68"/>
      <c r="TGM6" s="68"/>
      <c r="TGN6" s="68"/>
      <c r="TGO6" s="68"/>
      <c r="TGP6" s="68"/>
      <c r="TGQ6" s="68"/>
      <c r="TGR6" s="68"/>
      <c r="TGS6" s="68"/>
      <c r="TGT6" s="68"/>
      <c r="TGU6" s="68"/>
      <c r="TGV6" s="68"/>
      <c r="TGW6" s="68"/>
      <c r="TGX6" s="68"/>
      <c r="TGY6" s="68"/>
      <c r="TGZ6" s="68"/>
      <c r="THA6" s="68"/>
      <c r="THB6" s="68"/>
      <c r="THC6" s="68"/>
      <c r="THD6" s="68"/>
      <c r="THE6" s="68"/>
      <c r="THF6" s="68"/>
      <c r="THG6" s="68"/>
      <c r="THH6" s="68"/>
      <c r="THI6" s="68"/>
      <c r="THJ6" s="68"/>
      <c r="THK6" s="68"/>
      <c r="THL6" s="68"/>
      <c r="THM6" s="68"/>
      <c r="THN6" s="68"/>
      <c r="THO6" s="68"/>
      <c r="THP6" s="68"/>
      <c r="THQ6" s="68"/>
      <c r="THR6" s="68"/>
      <c r="THS6" s="68"/>
      <c r="THT6" s="68"/>
      <c r="THU6" s="68"/>
      <c r="THV6" s="68"/>
      <c r="THW6" s="68"/>
      <c r="THX6" s="68"/>
      <c r="THY6" s="68"/>
      <c r="THZ6" s="68"/>
      <c r="TIA6" s="68"/>
      <c r="TIB6" s="68"/>
      <c r="TIC6" s="68"/>
      <c r="TID6" s="68"/>
      <c r="TIE6" s="68"/>
      <c r="TIF6" s="68"/>
      <c r="TIG6" s="68"/>
      <c r="TIH6" s="68"/>
      <c r="TII6" s="68"/>
      <c r="TIJ6" s="68"/>
      <c r="TIK6" s="68"/>
      <c r="TIL6" s="68"/>
      <c r="TIM6" s="68"/>
      <c r="TIN6" s="68"/>
      <c r="TIO6" s="68"/>
      <c r="TIP6" s="68"/>
      <c r="TIQ6" s="68"/>
      <c r="TIR6" s="68"/>
      <c r="TIS6" s="68"/>
      <c r="TIT6" s="68"/>
      <c r="TIU6" s="68"/>
      <c r="TIV6" s="68"/>
      <c r="TIW6" s="68"/>
      <c r="TIX6" s="68"/>
      <c r="TIY6" s="68"/>
      <c r="TIZ6" s="68"/>
      <c r="TJA6" s="68"/>
      <c r="TJB6" s="68"/>
      <c r="TJC6" s="68"/>
      <c r="TJD6" s="68"/>
      <c r="TJE6" s="68"/>
      <c r="TJF6" s="68"/>
      <c r="TJG6" s="68"/>
      <c r="TJH6" s="68"/>
      <c r="TJI6" s="68"/>
      <c r="TJJ6" s="68"/>
      <c r="TJK6" s="68"/>
      <c r="TJL6" s="68"/>
      <c r="TJM6" s="68"/>
      <c r="TJN6" s="68"/>
      <c r="TJO6" s="68"/>
      <c r="TJP6" s="68"/>
      <c r="TJQ6" s="68"/>
      <c r="TJR6" s="68"/>
      <c r="TJS6" s="68"/>
      <c r="TJT6" s="68"/>
      <c r="TJU6" s="68"/>
      <c r="TJV6" s="68"/>
      <c r="TJW6" s="68"/>
      <c r="TJX6" s="68"/>
      <c r="TJY6" s="68"/>
      <c r="TJZ6" s="68"/>
      <c r="TKA6" s="68"/>
      <c r="TKB6" s="68"/>
      <c r="TKC6" s="68"/>
      <c r="TKD6" s="68"/>
      <c r="TKE6" s="68"/>
      <c r="TKF6" s="68"/>
      <c r="TKG6" s="68"/>
      <c r="TKH6" s="68"/>
      <c r="TKI6" s="68"/>
      <c r="TKJ6" s="68"/>
      <c r="TKK6" s="68"/>
      <c r="TKL6" s="68"/>
      <c r="TKM6" s="68"/>
      <c r="TKN6" s="68"/>
      <c r="TKO6" s="68"/>
      <c r="TKP6" s="68"/>
      <c r="TKQ6" s="68"/>
      <c r="TKR6" s="68"/>
      <c r="TKS6" s="68"/>
      <c r="TKT6" s="68"/>
      <c r="TKU6" s="68"/>
      <c r="TKV6" s="68"/>
      <c r="TKW6" s="68"/>
      <c r="TKX6" s="68"/>
      <c r="TKY6" s="68"/>
      <c r="TKZ6" s="68"/>
      <c r="TLA6" s="68"/>
      <c r="TLB6" s="68"/>
      <c r="TLC6" s="68"/>
      <c r="TLD6" s="68"/>
      <c r="TLE6" s="68"/>
      <c r="TLF6" s="68"/>
      <c r="TLG6" s="68"/>
      <c r="TLH6" s="68"/>
      <c r="TLI6" s="68"/>
      <c r="TLJ6" s="68"/>
      <c r="TLK6" s="68"/>
      <c r="TLL6" s="68"/>
      <c r="TLM6" s="68"/>
      <c r="TLN6" s="68"/>
      <c r="TLO6" s="68"/>
      <c r="TLP6" s="68"/>
      <c r="TLQ6" s="68"/>
      <c r="TLR6" s="68"/>
      <c r="TLS6" s="68"/>
      <c r="TLT6" s="68"/>
      <c r="TLU6" s="68"/>
      <c r="TLV6" s="68"/>
      <c r="TLW6" s="68"/>
      <c r="TLX6" s="68"/>
      <c r="TLY6" s="68"/>
      <c r="TLZ6" s="68"/>
      <c r="TMA6" s="68"/>
      <c r="TMB6" s="68"/>
      <c r="TMC6" s="68"/>
      <c r="TMD6" s="68"/>
      <c r="TME6" s="68"/>
      <c r="TMF6" s="68"/>
      <c r="TMG6" s="68"/>
      <c r="TMH6" s="68"/>
      <c r="TMI6" s="68"/>
      <c r="TMJ6" s="68"/>
      <c r="TMK6" s="68"/>
      <c r="TML6" s="68"/>
      <c r="TMM6" s="68"/>
      <c r="TMN6" s="68"/>
      <c r="TMO6" s="68"/>
      <c r="TMP6" s="68"/>
      <c r="TMQ6" s="68"/>
      <c r="TMR6" s="68"/>
      <c r="TMS6" s="68"/>
      <c r="TMT6" s="68"/>
      <c r="TMU6" s="68"/>
      <c r="TMV6" s="68"/>
      <c r="TMW6" s="68"/>
      <c r="TMX6" s="68"/>
      <c r="TMY6" s="68"/>
      <c r="TMZ6" s="68"/>
      <c r="TNA6" s="68"/>
      <c r="TNB6" s="68"/>
      <c r="TNC6" s="68"/>
      <c r="TND6" s="68"/>
      <c r="TNE6" s="68"/>
      <c r="TNF6" s="68"/>
      <c r="TNG6" s="68"/>
      <c r="TNH6" s="68"/>
      <c r="TNI6" s="68"/>
      <c r="TNJ6" s="68"/>
      <c r="TNK6" s="68"/>
      <c r="TNL6" s="68"/>
      <c r="TNM6" s="68"/>
      <c r="TNN6" s="68"/>
      <c r="TNO6" s="68"/>
      <c r="TNP6" s="68"/>
      <c r="TNQ6" s="68"/>
      <c r="TNR6" s="68"/>
      <c r="TNS6" s="68"/>
      <c r="TNT6" s="68"/>
      <c r="TNU6" s="68"/>
      <c r="TNV6" s="68"/>
      <c r="TNW6" s="68"/>
      <c r="TNX6" s="68"/>
      <c r="TNY6" s="68"/>
      <c r="TNZ6" s="68"/>
      <c r="TOA6" s="68"/>
      <c r="TOB6" s="68"/>
      <c r="TOC6" s="68"/>
      <c r="TOD6" s="68"/>
      <c r="TOE6" s="68"/>
      <c r="TOF6" s="68"/>
      <c r="TOG6" s="68"/>
      <c r="TOH6" s="68"/>
      <c r="TOI6" s="68"/>
      <c r="TOJ6" s="68"/>
      <c r="TOK6" s="68"/>
      <c r="TOL6" s="68"/>
      <c r="TOM6" s="68"/>
      <c r="TON6" s="68"/>
      <c r="TOO6" s="68"/>
      <c r="TOP6" s="68"/>
      <c r="TOQ6" s="68"/>
      <c r="TOR6" s="68"/>
      <c r="TOS6" s="68"/>
      <c r="TOT6" s="68"/>
      <c r="TOU6" s="68"/>
      <c r="TOV6" s="68"/>
      <c r="TOW6" s="68"/>
      <c r="TOX6" s="68"/>
      <c r="TOY6" s="68"/>
      <c r="TOZ6" s="68"/>
      <c r="TPA6" s="68"/>
      <c r="TPB6" s="68"/>
      <c r="TPC6" s="68"/>
      <c r="TPD6" s="68"/>
      <c r="TPE6" s="68"/>
      <c r="TPF6" s="68"/>
      <c r="TPG6" s="68"/>
      <c r="TPH6" s="68"/>
      <c r="TPI6" s="68"/>
      <c r="TPJ6" s="68"/>
      <c r="TPK6" s="68"/>
      <c r="TPL6" s="68"/>
      <c r="TPM6" s="68"/>
      <c r="TPN6" s="68"/>
      <c r="TPO6" s="68"/>
      <c r="TPP6" s="68"/>
      <c r="TPQ6" s="68"/>
      <c r="TPR6" s="68"/>
      <c r="TPS6" s="68"/>
      <c r="TPT6" s="68"/>
      <c r="TPU6" s="68"/>
      <c r="TPV6" s="68"/>
      <c r="TPW6" s="68"/>
      <c r="TPX6" s="68"/>
      <c r="TPY6" s="68"/>
      <c r="TPZ6" s="68"/>
      <c r="TQA6" s="68"/>
      <c r="TQB6" s="68"/>
      <c r="TQC6" s="68"/>
      <c r="TQD6" s="68"/>
      <c r="TQE6" s="68"/>
      <c r="TQF6" s="68"/>
      <c r="TQG6" s="68"/>
      <c r="TQH6" s="68"/>
      <c r="TQI6" s="68"/>
      <c r="TQJ6" s="68"/>
      <c r="TQK6" s="68"/>
      <c r="TQL6" s="68"/>
      <c r="TQM6" s="68"/>
      <c r="TQN6" s="68"/>
      <c r="TQO6" s="68"/>
      <c r="TQP6" s="68"/>
      <c r="TQQ6" s="68"/>
      <c r="TQR6" s="68"/>
      <c r="TQS6" s="68"/>
      <c r="TQT6" s="68"/>
      <c r="TQU6" s="68"/>
      <c r="TQV6" s="68"/>
      <c r="TQW6" s="68"/>
      <c r="TQX6" s="68"/>
      <c r="TQY6" s="68"/>
      <c r="TQZ6" s="68"/>
      <c r="TRA6" s="68"/>
      <c r="TRB6" s="68"/>
      <c r="TRC6" s="68"/>
      <c r="TRD6" s="68"/>
      <c r="TRE6" s="68"/>
      <c r="TRF6" s="68"/>
      <c r="TRG6" s="68"/>
      <c r="TRH6" s="68"/>
      <c r="TRI6" s="68"/>
      <c r="TRJ6" s="68"/>
      <c r="TRK6" s="68"/>
      <c r="TRL6" s="68"/>
      <c r="TRM6" s="68"/>
      <c r="TRN6" s="68"/>
      <c r="TRO6" s="68"/>
      <c r="TRP6" s="68"/>
      <c r="TRQ6" s="68"/>
      <c r="TRR6" s="68"/>
      <c r="TRS6" s="68"/>
      <c r="TRT6" s="68"/>
      <c r="TRU6" s="68"/>
      <c r="TRV6" s="68"/>
      <c r="TRW6" s="68"/>
      <c r="TRX6" s="68"/>
      <c r="TRY6" s="68"/>
      <c r="TRZ6" s="68"/>
      <c r="TSA6" s="68"/>
      <c r="TSB6" s="68"/>
      <c r="TSC6" s="68"/>
      <c r="TSD6" s="68"/>
      <c r="TSE6" s="68"/>
      <c r="TSF6" s="68"/>
      <c r="TSG6" s="68"/>
      <c r="TSH6" s="68"/>
      <c r="TSI6" s="68"/>
      <c r="TSJ6" s="68"/>
      <c r="TSK6" s="68"/>
      <c r="TSL6" s="68"/>
      <c r="TSM6" s="68"/>
      <c r="TSN6" s="68"/>
      <c r="TSO6" s="68"/>
      <c r="TSP6" s="68"/>
      <c r="TSQ6" s="68"/>
      <c r="TSR6" s="68"/>
      <c r="TSS6" s="68"/>
      <c r="TST6" s="68"/>
      <c r="TSU6" s="68"/>
      <c r="TSV6" s="68"/>
      <c r="TSW6" s="68"/>
      <c r="TSX6" s="68"/>
      <c r="TSY6" s="68"/>
      <c r="TSZ6" s="68"/>
      <c r="TTA6" s="68"/>
      <c r="TTB6" s="68"/>
      <c r="TTC6" s="68"/>
      <c r="TTD6" s="68"/>
      <c r="TTE6" s="68"/>
      <c r="TTF6" s="68"/>
      <c r="TTG6" s="68"/>
      <c r="TTH6" s="68"/>
      <c r="TTI6" s="68"/>
      <c r="TTJ6" s="68"/>
      <c r="TTK6" s="68"/>
      <c r="TTL6" s="68"/>
      <c r="TTM6" s="68"/>
      <c r="TTN6" s="68"/>
      <c r="TTO6" s="68"/>
      <c r="TTP6" s="68"/>
      <c r="TTQ6" s="68"/>
      <c r="TTR6" s="68"/>
      <c r="TTS6" s="68"/>
      <c r="TTT6" s="68"/>
      <c r="TTU6" s="68"/>
      <c r="TTV6" s="68"/>
      <c r="TTW6" s="68"/>
      <c r="TTX6" s="68"/>
      <c r="TTY6" s="68"/>
      <c r="TTZ6" s="68"/>
      <c r="TUA6" s="68"/>
      <c r="TUB6" s="68"/>
      <c r="TUC6" s="68"/>
      <c r="TUD6" s="68"/>
      <c r="TUE6" s="68"/>
      <c r="TUF6" s="68"/>
      <c r="TUG6" s="68"/>
      <c r="TUH6" s="68"/>
      <c r="TUI6" s="68"/>
      <c r="TUJ6" s="68"/>
      <c r="TUK6" s="68"/>
      <c r="TUL6" s="68"/>
      <c r="TUM6" s="68"/>
      <c r="TUN6" s="68"/>
      <c r="TUO6" s="68"/>
      <c r="TUP6" s="68"/>
      <c r="TUQ6" s="68"/>
      <c r="TUR6" s="68"/>
      <c r="TUS6" s="68"/>
      <c r="TUT6" s="68"/>
      <c r="TUU6" s="68"/>
      <c r="TUV6" s="68"/>
      <c r="TUW6" s="68"/>
      <c r="TUX6" s="68"/>
      <c r="TUY6" s="68"/>
      <c r="TUZ6" s="68"/>
      <c r="TVA6" s="68"/>
      <c r="TVB6" s="68"/>
      <c r="TVC6" s="68"/>
      <c r="TVD6" s="68"/>
      <c r="TVE6" s="68"/>
      <c r="TVF6" s="68"/>
      <c r="TVG6" s="68"/>
      <c r="TVH6" s="68"/>
      <c r="TVI6" s="68"/>
      <c r="TVJ6" s="68"/>
      <c r="TVK6" s="68"/>
      <c r="TVL6" s="68"/>
      <c r="TVM6" s="68"/>
      <c r="TVN6" s="68"/>
      <c r="TVO6" s="68"/>
      <c r="TVP6" s="68"/>
      <c r="TVQ6" s="68"/>
      <c r="TVR6" s="68"/>
      <c r="TVS6" s="68"/>
      <c r="TVT6" s="68"/>
      <c r="TVU6" s="68"/>
      <c r="TVV6" s="68"/>
      <c r="TVW6" s="68"/>
      <c r="TVX6" s="68"/>
      <c r="TVY6" s="68"/>
      <c r="TVZ6" s="68"/>
      <c r="TWA6" s="68"/>
      <c r="TWB6" s="68"/>
      <c r="TWC6" s="68"/>
      <c r="TWD6" s="68"/>
      <c r="TWE6" s="68"/>
      <c r="TWF6" s="68"/>
      <c r="TWG6" s="68"/>
      <c r="TWH6" s="68"/>
      <c r="TWI6" s="68"/>
      <c r="TWJ6" s="68"/>
      <c r="TWK6" s="68"/>
      <c r="TWL6" s="68"/>
      <c r="TWM6" s="68"/>
      <c r="TWN6" s="68"/>
      <c r="TWO6" s="68"/>
      <c r="TWP6" s="68"/>
      <c r="TWQ6" s="68"/>
      <c r="TWR6" s="68"/>
      <c r="TWS6" s="68"/>
      <c r="TWT6" s="68"/>
      <c r="TWU6" s="68"/>
      <c r="TWV6" s="68"/>
      <c r="TWW6" s="68"/>
      <c r="TWX6" s="68"/>
      <c r="TWY6" s="68"/>
      <c r="TWZ6" s="68"/>
      <c r="TXA6" s="68"/>
      <c r="TXB6" s="68"/>
      <c r="TXC6" s="68"/>
      <c r="TXD6" s="68"/>
      <c r="TXE6" s="68"/>
      <c r="TXF6" s="68"/>
      <c r="TXG6" s="68"/>
      <c r="TXH6" s="68"/>
      <c r="TXI6" s="68"/>
      <c r="TXJ6" s="68"/>
      <c r="TXK6" s="68"/>
      <c r="TXL6" s="68"/>
      <c r="TXM6" s="68"/>
      <c r="TXN6" s="68"/>
      <c r="TXO6" s="68"/>
      <c r="TXP6" s="68"/>
      <c r="TXQ6" s="68"/>
      <c r="TXR6" s="68"/>
      <c r="TXS6" s="68"/>
      <c r="TXT6" s="68"/>
      <c r="TXU6" s="68"/>
      <c r="TXV6" s="68"/>
      <c r="TXW6" s="68"/>
      <c r="TXX6" s="68"/>
      <c r="TXY6" s="68"/>
      <c r="TXZ6" s="68"/>
      <c r="TYA6" s="68"/>
      <c r="TYB6" s="68"/>
      <c r="TYC6" s="68"/>
      <c r="TYD6" s="68"/>
      <c r="TYE6" s="68"/>
      <c r="TYF6" s="68"/>
      <c r="TYG6" s="68"/>
      <c r="TYH6" s="68"/>
      <c r="TYI6" s="68"/>
      <c r="TYJ6" s="68"/>
      <c r="TYK6" s="68"/>
      <c r="TYL6" s="68"/>
      <c r="TYM6" s="68"/>
      <c r="TYN6" s="68"/>
      <c r="TYO6" s="68"/>
      <c r="TYP6" s="68"/>
      <c r="TYQ6" s="68"/>
      <c r="TYR6" s="68"/>
      <c r="TYS6" s="68"/>
      <c r="TYT6" s="68"/>
      <c r="TYU6" s="68"/>
      <c r="TYV6" s="68"/>
      <c r="TYW6" s="68"/>
      <c r="TYX6" s="68"/>
      <c r="TYY6" s="68"/>
      <c r="TYZ6" s="68"/>
      <c r="TZA6" s="68"/>
      <c r="TZB6" s="68"/>
      <c r="TZC6" s="68"/>
      <c r="TZD6" s="68"/>
      <c r="TZE6" s="68"/>
      <c r="TZF6" s="68"/>
      <c r="TZG6" s="68"/>
      <c r="TZH6" s="68"/>
      <c r="TZI6" s="68"/>
      <c r="TZJ6" s="68"/>
      <c r="TZK6" s="68"/>
      <c r="TZL6" s="68"/>
      <c r="TZM6" s="68"/>
      <c r="TZN6" s="68"/>
      <c r="TZO6" s="68"/>
      <c r="TZP6" s="68"/>
      <c r="TZQ6" s="68"/>
      <c r="TZR6" s="68"/>
      <c r="TZS6" s="68"/>
      <c r="TZT6" s="68"/>
      <c r="TZU6" s="68"/>
      <c r="TZV6" s="68"/>
      <c r="TZW6" s="68"/>
      <c r="TZX6" s="68"/>
      <c r="TZY6" s="68"/>
      <c r="TZZ6" s="68"/>
      <c r="UAA6" s="68"/>
      <c r="UAB6" s="68"/>
      <c r="UAC6" s="68"/>
      <c r="UAD6" s="68"/>
      <c r="UAE6" s="68"/>
      <c r="UAF6" s="68"/>
      <c r="UAG6" s="68"/>
      <c r="UAH6" s="68"/>
      <c r="UAI6" s="68"/>
      <c r="UAJ6" s="68"/>
      <c r="UAK6" s="68"/>
      <c r="UAL6" s="68"/>
      <c r="UAM6" s="68"/>
      <c r="UAN6" s="68"/>
      <c r="UAO6" s="68"/>
      <c r="UAP6" s="68"/>
      <c r="UAQ6" s="68"/>
      <c r="UAR6" s="68"/>
      <c r="UAS6" s="68"/>
      <c r="UAT6" s="68"/>
      <c r="UAU6" s="68"/>
      <c r="UAV6" s="68"/>
      <c r="UAW6" s="68"/>
      <c r="UAX6" s="68"/>
      <c r="UAY6" s="68"/>
      <c r="UAZ6" s="68"/>
      <c r="UBA6" s="68"/>
      <c r="UBB6" s="68"/>
      <c r="UBC6" s="68"/>
      <c r="UBD6" s="68"/>
      <c r="UBE6" s="68"/>
      <c r="UBF6" s="68"/>
      <c r="UBG6" s="68"/>
      <c r="UBH6" s="68"/>
      <c r="UBI6" s="68"/>
      <c r="UBJ6" s="68"/>
      <c r="UBK6" s="68"/>
      <c r="UBL6" s="68"/>
      <c r="UBM6" s="68"/>
      <c r="UBN6" s="68"/>
      <c r="UBO6" s="68"/>
      <c r="UBP6" s="68"/>
      <c r="UBQ6" s="68"/>
      <c r="UBR6" s="68"/>
      <c r="UBS6" s="68"/>
      <c r="UBT6" s="68"/>
      <c r="UBU6" s="68"/>
      <c r="UBV6" s="68"/>
      <c r="UBW6" s="68"/>
      <c r="UBX6" s="68"/>
      <c r="UBY6" s="68"/>
      <c r="UBZ6" s="68"/>
      <c r="UCA6" s="68"/>
      <c r="UCB6" s="68"/>
      <c r="UCC6" s="68"/>
      <c r="UCD6" s="68"/>
      <c r="UCE6" s="68"/>
      <c r="UCF6" s="68"/>
      <c r="UCG6" s="68"/>
      <c r="UCH6" s="68"/>
      <c r="UCI6" s="68"/>
      <c r="UCJ6" s="68"/>
      <c r="UCK6" s="68"/>
      <c r="UCL6" s="68"/>
      <c r="UCM6" s="68"/>
      <c r="UCN6" s="68"/>
      <c r="UCO6" s="68"/>
      <c r="UCP6" s="68"/>
      <c r="UCQ6" s="68"/>
      <c r="UCR6" s="68"/>
      <c r="UCS6" s="68"/>
      <c r="UCT6" s="68"/>
      <c r="UCU6" s="68"/>
      <c r="UCV6" s="68"/>
      <c r="UCW6" s="68"/>
      <c r="UCX6" s="68"/>
      <c r="UCY6" s="68"/>
      <c r="UCZ6" s="68"/>
      <c r="UDA6" s="68"/>
      <c r="UDB6" s="68"/>
      <c r="UDC6" s="68"/>
      <c r="UDD6" s="68"/>
      <c r="UDE6" s="68"/>
      <c r="UDF6" s="68"/>
      <c r="UDG6" s="68"/>
      <c r="UDH6" s="68"/>
      <c r="UDI6" s="68"/>
      <c r="UDJ6" s="68"/>
      <c r="UDK6" s="68"/>
      <c r="UDL6" s="68"/>
      <c r="UDM6" s="68"/>
      <c r="UDN6" s="68"/>
      <c r="UDO6" s="68"/>
      <c r="UDP6" s="68"/>
      <c r="UDQ6" s="68"/>
      <c r="UDR6" s="68"/>
      <c r="UDS6" s="68"/>
      <c r="UDT6" s="68"/>
      <c r="UDU6" s="68"/>
      <c r="UDV6" s="68"/>
      <c r="UDW6" s="68"/>
      <c r="UDX6" s="68"/>
      <c r="UDY6" s="68"/>
      <c r="UDZ6" s="68"/>
      <c r="UEA6" s="68"/>
      <c r="UEB6" s="68"/>
      <c r="UEC6" s="68"/>
      <c r="UED6" s="68"/>
      <c r="UEE6" s="68"/>
      <c r="UEF6" s="68"/>
      <c r="UEG6" s="68"/>
      <c r="UEH6" s="68"/>
      <c r="UEI6" s="68"/>
      <c r="UEJ6" s="68"/>
      <c r="UEK6" s="68"/>
      <c r="UEL6" s="68"/>
      <c r="UEM6" s="68"/>
      <c r="UEN6" s="68"/>
      <c r="UEO6" s="68"/>
      <c r="UEP6" s="68"/>
      <c r="UEQ6" s="68"/>
      <c r="UER6" s="68"/>
      <c r="UES6" s="68"/>
      <c r="UET6" s="68"/>
      <c r="UEU6" s="68"/>
      <c r="UEV6" s="68"/>
      <c r="UEW6" s="68"/>
      <c r="UEX6" s="68"/>
      <c r="UEY6" s="68"/>
      <c r="UEZ6" s="68"/>
      <c r="UFA6" s="68"/>
      <c r="UFB6" s="68"/>
      <c r="UFC6" s="68"/>
      <c r="UFD6" s="68"/>
      <c r="UFE6" s="68"/>
      <c r="UFF6" s="68"/>
      <c r="UFG6" s="68"/>
      <c r="UFH6" s="68"/>
      <c r="UFI6" s="68"/>
      <c r="UFJ6" s="68"/>
      <c r="UFK6" s="68"/>
      <c r="UFL6" s="68"/>
      <c r="UFM6" s="68"/>
      <c r="UFN6" s="68"/>
      <c r="UFO6" s="68"/>
      <c r="UFP6" s="68"/>
      <c r="UFQ6" s="68"/>
      <c r="UFR6" s="68"/>
      <c r="UFS6" s="68"/>
      <c r="UFT6" s="68"/>
      <c r="UFU6" s="68"/>
      <c r="UFV6" s="68"/>
      <c r="UFW6" s="68"/>
      <c r="UFX6" s="68"/>
      <c r="UFY6" s="68"/>
      <c r="UFZ6" s="68"/>
      <c r="UGA6" s="68"/>
      <c r="UGB6" s="68"/>
      <c r="UGC6" s="68"/>
      <c r="UGD6" s="68"/>
      <c r="UGE6" s="68"/>
      <c r="UGF6" s="68"/>
      <c r="UGG6" s="68"/>
      <c r="UGH6" s="68"/>
      <c r="UGI6" s="68"/>
      <c r="UGJ6" s="68"/>
      <c r="UGK6" s="68"/>
      <c r="UGL6" s="68"/>
      <c r="UGM6" s="68"/>
      <c r="UGN6" s="68"/>
      <c r="UGO6" s="68"/>
      <c r="UGP6" s="68"/>
      <c r="UGQ6" s="68"/>
      <c r="UGR6" s="68"/>
      <c r="UGS6" s="68"/>
      <c r="UGT6" s="68"/>
      <c r="UGU6" s="68"/>
      <c r="UGV6" s="68"/>
      <c r="UGW6" s="68"/>
      <c r="UGX6" s="68"/>
      <c r="UGY6" s="68"/>
      <c r="UGZ6" s="68"/>
      <c r="UHA6" s="68"/>
      <c r="UHB6" s="68"/>
      <c r="UHC6" s="68"/>
      <c r="UHD6" s="68"/>
      <c r="UHE6" s="68"/>
      <c r="UHF6" s="68"/>
      <c r="UHG6" s="68"/>
      <c r="UHH6" s="68"/>
      <c r="UHI6" s="68"/>
      <c r="UHJ6" s="68"/>
      <c r="UHK6" s="68"/>
      <c r="UHL6" s="68"/>
      <c r="UHM6" s="68"/>
      <c r="UHN6" s="68"/>
      <c r="UHO6" s="68"/>
      <c r="UHP6" s="68"/>
      <c r="UHQ6" s="68"/>
      <c r="UHR6" s="68"/>
      <c r="UHS6" s="68"/>
      <c r="UHT6" s="68"/>
      <c r="UHU6" s="68"/>
      <c r="UHV6" s="68"/>
      <c r="UHW6" s="68"/>
      <c r="UHX6" s="68"/>
      <c r="UHY6" s="68"/>
      <c r="UHZ6" s="68"/>
      <c r="UIA6" s="68"/>
      <c r="UIB6" s="68"/>
      <c r="UIC6" s="68"/>
      <c r="UID6" s="68"/>
      <c r="UIE6" s="68"/>
      <c r="UIF6" s="68"/>
      <c r="UIG6" s="68"/>
      <c r="UIH6" s="68"/>
      <c r="UII6" s="68"/>
      <c r="UIJ6" s="68"/>
      <c r="UIK6" s="68"/>
      <c r="UIL6" s="68"/>
      <c r="UIM6" s="68"/>
      <c r="UIN6" s="68"/>
      <c r="UIO6" s="68"/>
      <c r="UIP6" s="68"/>
      <c r="UIQ6" s="68"/>
      <c r="UIR6" s="68"/>
      <c r="UIS6" s="68"/>
      <c r="UIT6" s="68"/>
      <c r="UIU6" s="68"/>
      <c r="UIV6" s="68"/>
      <c r="UIW6" s="68"/>
      <c r="UIX6" s="68"/>
      <c r="UIY6" s="68"/>
      <c r="UIZ6" s="68"/>
      <c r="UJA6" s="68"/>
      <c r="UJB6" s="68"/>
      <c r="UJC6" s="68"/>
      <c r="UJD6" s="68"/>
      <c r="UJE6" s="68"/>
      <c r="UJF6" s="68"/>
      <c r="UJG6" s="68"/>
      <c r="UJH6" s="68"/>
      <c r="UJI6" s="68"/>
      <c r="UJJ6" s="68"/>
      <c r="UJK6" s="68"/>
      <c r="UJL6" s="68"/>
      <c r="UJM6" s="68"/>
      <c r="UJN6" s="68"/>
      <c r="UJO6" s="68"/>
      <c r="UJP6" s="68"/>
      <c r="UJQ6" s="68"/>
      <c r="UJR6" s="68"/>
      <c r="UJS6" s="68"/>
      <c r="UJT6" s="68"/>
      <c r="UJU6" s="68"/>
      <c r="UJV6" s="68"/>
      <c r="UJW6" s="68"/>
      <c r="UJX6" s="68"/>
      <c r="UJY6" s="68"/>
      <c r="UJZ6" s="68"/>
      <c r="UKA6" s="68"/>
      <c r="UKB6" s="68"/>
      <c r="UKC6" s="68"/>
      <c r="UKD6" s="68"/>
      <c r="UKE6" s="68"/>
      <c r="UKF6" s="68"/>
      <c r="UKG6" s="68"/>
      <c r="UKH6" s="68"/>
      <c r="UKI6" s="68"/>
      <c r="UKJ6" s="68"/>
      <c r="UKK6" s="68"/>
      <c r="UKL6" s="68"/>
      <c r="UKM6" s="68"/>
      <c r="UKN6" s="68"/>
      <c r="UKO6" s="68"/>
      <c r="UKP6" s="68"/>
      <c r="UKQ6" s="68"/>
      <c r="UKR6" s="68"/>
      <c r="UKS6" s="68"/>
      <c r="UKT6" s="68"/>
      <c r="UKU6" s="68"/>
      <c r="UKV6" s="68"/>
      <c r="UKW6" s="68"/>
      <c r="UKX6" s="68"/>
      <c r="UKY6" s="68"/>
      <c r="UKZ6" s="68"/>
      <c r="ULA6" s="68"/>
      <c r="ULB6" s="68"/>
      <c r="ULC6" s="68"/>
      <c r="ULD6" s="68"/>
      <c r="ULE6" s="68"/>
      <c r="ULF6" s="68"/>
      <c r="ULG6" s="68"/>
      <c r="ULH6" s="68"/>
      <c r="ULI6" s="68"/>
      <c r="ULJ6" s="68"/>
      <c r="ULK6" s="68"/>
      <c r="ULL6" s="68"/>
      <c r="ULM6" s="68"/>
      <c r="ULN6" s="68"/>
      <c r="ULO6" s="68"/>
      <c r="ULP6" s="68"/>
      <c r="ULQ6" s="68"/>
      <c r="ULR6" s="68"/>
      <c r="ULS6" s="68"/>
      <c r="ULT6" s="68"/>
      <c r="ULU6" s="68"/>
      <c r="ULV6" s="68"/>
      <c r="ULW6" s="68"/>
      <c r="ULX6" s="68"/>
      <c r="ULY6" s="68"/>
      <c r="ULZ6" s="68"/>
      <c r="UMA6" s="68"/>
      <c r="UMB6" s="68"/>
      <c r="UMC6" s="68"/>
      <c r="UMD6" s="68"/>
      <c r="UME6" s="68"/>
      <c r="UMF6" s="68"/>
      <c r="UMG6" s="68"/>
      <c r="UMH6" s="68"/>
      <c r="UMI6" s="68"/>
      <c r="UMJ6" s="68"/>
      <c r="UMK6" s="68"/>
      <c r="UML6" s="68"/>
      <c r="UMM6" s="68"/>
      <c r="UMN6" s="68"/>
      <c r="UMO6" s="68"/>
      <c r="UMP6" s="68"/>
      <c r="UMQ6" s="68"/>
      <c r="UMR6" s="68"/>
      <c r="UMS6" s="68"/>
      <c r="UMT6" s="68"/>
      <c r="UMU6" s="68"/>
      <c r="UMV6" s="68"/>
      <c r="UMW6" s="68"/>
      <c r="UMX6" s="68"/>
      <c r="UMY6" s="68"/>
      <c r="UMZ6" s="68"/>
      <c r="UNA6" s="68"/>
      <c r="UNB6" s="68"/>
      <c r="UNC6" s="68"/>
      <c r="UND6" s="68"/>
      <c r="UNE6" s="68"/>
      <c r="UNF6" s="68"/>
      <c r="UNG6" s="68"/>
      <c r="UNH6" s="68"/>
      <c r="UNI6" s="68"/>
      <c r="UNJ6" s="68"/>
      <c r="UNK6" s="68"/>
      <c r="UNL6" s="68"/>
      <c r="UNM6" s="68"/>
      <c r="UNN6" s="68"/>
      <c r="UNO6" s="68"/>
      <c r="UNP6" s="68"/>
      <c r="UNQ6" s="68"/>
      <c r="UNR6" s="68"/>
      <c r="UNS6" s="68"/>
      <c r="UNT6" s="68"/>
      <c r="UNU6" s="68"/>
      <c r="UNV6" s="68"/>
      <c r="UNW6" s="68"/>
      <c r="UNX6" s="68"/>
      <c r="UNY6" s="68"/>
      <c r="UNZ6" s="68"/>
      <c r="UOA6" s="68"/>
      <c r="UOB6" s="68"/>
      <c r="UOC6" s="68"/>
      <c r="UOD6" s="68"/>
      <c r="UOE6" s="68"/>
      <c r="UOF6" s="68"/>
      <c r="UOG6" s="68"/>
      <c r="UOH6" s="68"/>
      <c r="UOI6" s="68"/>
      <c r="UOJ6" s="68"/>
      <c r="UOK6" s="68"/>
      <c r="UOL6" s="68"/>
      <c r="UOM6" s="68"/>
      <c r="UON6" s="68"/>
      <c r="UOO6" s="68"/>
      <c r="UOP6" s="68"/>
      <c r="UOQ6" s="68"/>
      <c r="UOR6" s="68"/>
      <c r="UOS6" s="68"/>
      <c r="UOT6" s="68"/>
      <c r="UOU6" s="68"/>
      <c r="UOV6" s="68"/>
      <c r="UOW6" s="68"/>
      <c r="UOX6" s="68"/>
      <c r="UOY6" s="68"/>
      <c r="UOZ6" s="68"/>
      <c r="UPA6" s="68"/>
      <c r="UPB6" s="68"/>
      <c r="UPC6" s="68"/>
      <c r="UPD6" s="68"/>
      <c r="UPE6" s="68"/>
      <c r="UPF6" s="68"/>
      <c r="UPG6" s="68"/>
      <c r="UPH6" s="68"/>
      <c r="UPI6" s="68"/>
      <c r="UPJ6" s="68"/>
      <c r="UPK6" s="68"/>
      <c r="UPL6" s="68"/>
      <c r="UPM6" s="68"/>
      <c r="UPN6" s="68"/>
      <c r="UPO6" s="68"/>
      <c r="UPP6" s="68"/>
      <c r="UPQ6" s="68"/>
      <c r="UPR6" s="68"/>
      <c r="UPS6" s="68"/>
      <c r="UPT6" s="68"/>
      <c r="UPU6" s="68"/>
      <c r="UPV6" s="68"/>
      <c r="UPW6" s="68"/>
      <c r="UPX6" s="68"/>
      <c r="UPY6" s="68"/>
      <c r="UPZ6" s="68"/>
      <c r="UQA6" s="68"/>
      <c r="UQB6" s="68"/>
      <c r="UQC6" s="68"/>
      <c r="UQD6" s="68"/>
      <c r="UQE6" s="68"/>
      <c r="UQF6" s="68"/>
      <c r="UQG6" s="68"/>
      <c r="UQH6" s="68"/>
      <c r="UQI6" s="68"/>
      <c r="UQJ6" s="68"/>
      <c r="UQK6" s="68"/>
      <c r="UQL6" s="68"/>
      <c r="UQM6" s="68"/>
      <c r="UQN6" s="68"/>
      <c r="UQO6" s="68"/>
      <c r="UQP6" s="68"/>
      <c r="UQQ6" s="68"/>
      <c r="UQR6" s="68"/>
      <c r="UQS6" s="68"/>
      <c r="UQT6" s="68"/>
      <c r="UQU6" s="68"/>
      <c r="UQV6" s="68"/>
      <c r="UQW6" s="68"/>
      <c r="UQX6" s="68"/>
      <c r="UQY6" s="68"/>
      <c r="UQZ6" s="68"/>
      <c r="URA6" s="68"/>
      <c r="URB6" s="68"/>
      <c r="URC6" s="68"/>
      <c r="URD6" s="68"/>
      <c r="URE6" s="68"/>
      <c r="URF6" s="68"/>
      <c r="URG6" s="68"/>
      <c r="URH6" s="68"/>
      <c r="URI6" s="68"/>
      <c r="URJ6" s="68"/>
      <c r="URK6" s="68"/>
      <c r="URL6" s="68"/>
      <c r="URM6" s="68"/>
      <c r="URN6" s="68"/>
      <c r="URO6" s="68"/>
      <c r="URP6" s="68"/>
      <c r="URQ6" s="68"/>
      <c r="URR6" s="68"/>
      <c r="URS6" s="68"/>
      <c r="URT6" s="68"/>
      <c r="URU6" s="68"/>
      <c r="URV6" s="68"/>
      <c r="URW6" s="68"/>
      <c r="URX6" s="68"/>
      <c r="URY6" s="68"/>
      <c r="URZ6" s="68"/>
      <c r="USA6" s="68"/>
      <c r="USB6" s="68"/>
      <c r="USC6" s="68"/>
      <c r="USD6" s="68"/>
      <c r="USE6" s="68"/>
      <c r="USF6" s="68"/>
      <c r="USG6" s="68"/>
      <c r="USH6" s="68"/>
      <c r="USI6" s="68"/>
      <c r="USJ6" s="68"/>
      <c r="USK6" s="68"/>
      <c r="USL6" s="68"/>
      <c r="USM6" s="68"/>
      <c r="USN6" s="68"/>
      <c r="USO6" s="68"/>
      <c r="USP6" s="68"/>
      <c r="USQ6" s="68"/>
      <c r="USR6" s="68"/>
      <c r="USS6" s="68"/>
      <c r="UST6" s="68"/>
      <c r="USU6" s="68"/>
      <c r="USV6" s="68"/>
      <c r="USW6" s="68"/>
      <c r="USX6" s="68"/>
      <c r="USY6" s="68"/>
      <c r="USZ6" s="68"/>
      <c r="UTA6" s="68"/>
      <c r="UTB6" s="68"/>
      <c r="UTC6" s="68"/>
      <c r="UTD6" s="68"/>
      <c r="UTE6" s="68"/>
      <c r="UTF6" s="68"/>
      <c r="UTG6" s="68"/>
      <c r="UTH6" s="68"/>
      <c r="UTI6" s="68"/>
      <c r="UTJ6" s="68"/>
      <c r="UTK6" s="68"/>
      <c r="UTL6" s="68"/>
      <c r="UTM6" s="68"/>
      <c r="UTN6" s="68"/>
      <c r="UTO6" s="68"/>
      <c r="UTP6" s="68"/>
      <c r="UTQ6" s="68"/>
      <c r="UTR6" s="68"/>
      <c r="UTS6" s="68"/>
      <c r="UTT6" s="68"/>
      <c r="UTU6" s="68"/>
      <c r="UTV6" s="68"/>
      <c r="UTW6" s="68"/>
      <c r="UTX6" s="68"/>
      <c r="UTY6" s="68"/>
      <c r="UTZ6" s="68"/>
      <c r="UUA6" s="68"/>
      <c r="UUB6" s="68"/>
      <c r="UUC6" s="68"/>
      <c r="UUD6" s="68"/>
      <c r="UUE6" s="68"/>
      <c r="UUF6" s="68"/>
      <c r="UUG6" s="68"/>
      <c r="UUH6" s="68"/>
      <c r="UUI6" s="68"/>
      <c r="UUJ6" s="68"/>
      <c r="UUK6" s="68"/>
      <c r="UUL6" s="68"/>
      <c r="UUM6" s="68"/>
      <c r="UUN6" s="68"/>
      <c r="UUO6" s="68"/>
      <c r="UUP6" s="68"/>
      <c r="UUQ6" s="68"/>
      <c r="UUR6" s="68"/>
      <c r="UUS6" s="68"/>
      <c r="UUT6" s="68"/>
      <c r="UUU6" s="68"/>
      <c r="UUV6" s="68"/>
      <c r="UUW6" s="68"/>
      <c r="UUX6" s="68"/>
      <c r="UUY6" s="68"/>
      <c r="UUZ6" s="68"/>
      <c r="UVA6" s="68"/>
      <c r="UVB6" s="68"/>
      <c r="UVC6" s="68"/>
      <c r="UVD6" s="68"/>
      <c r="UVE6" s="68"/>
      <c r="UVF6" s="68"/>
      <c r="UVG6" s="68"/>
      <c r="UVH6" s="68"/>
      <c r="UVI6" s="68"/>
      <c r="UVJ6" s="68"/>
      <c r="UVK6" s="68"/>
      <c r="UVL6" s="68"/>
      <c r="UVM6" s="68"/>
      <c r="UVN6" s="68"/>
      <c r="UVO6" s="68"/>
      <c r="UVP6" s="68"/>
      <c r="UVQ6" s="68"/>
      <c r="UVR6" s="68"/>
      <c r="UVS6" s="68"/>
      <c r="UVT6" s="68"/>
      <c r="UVU6" s="68"/>
      <c r="UVV6" s="68"/>
      <c r="UVW6" s="68"/>
      <c r="UVX6" s="68"/>
      <c r="UVY6" s="68"/>
      <c r="UVZ6" s="68"/>
      <c r="UWA6" s="68"/>
      <c r="UWB6" s="68"/>
      <c r="UWC6" s="68"/>
      <c r="UWD6" s="68"/>
      <c r="UWE6" s="68"/>
      <c r="UWF6" s="68"/>
      <c r="UWG6" s="68"/>
      <c r="UWH6" s="68"/>
      <c r="UWI6" s="68"/>
      <c r="UWJ6" s="68"/>
      <c r="UWK6" s="68"/>
      <c r="UWL6" s="68"/>
      <c r="UWM6" s="68"/>
      <c r="UWN6" s="68"/>
      <c r="UWO6" s="68"/>
      <c r="UWP6" s="68"/>
      <c r="UWQ6" s="68"/>
      <c r="UWR6" s="68"/>
      <c r="UWS6" s="68"/>
      <c r="UWT6" s="68"/>
      <c r="UWU6" s="68"/>
      <c r="UWV6" s="68"/>
      <c r="UWW6" s="68"/>
      <c r="UWX6" s="68"/>
      <c r="UWY6" s="68"/>
      <c r="UWZ6" s="68"/>
      <c r="UXA6" s="68"/>
      <c r="UXB6" s="68"/>
      <c r="UXC6" s="68"/>
      <c r="UXD6" s="68"/>
      <c r="UXE6" s="68"/>
      <c r="UXF6" s="68"/>
      <c r="UXG6" s="68"/>
      <c r="UXH6" s="68"/>
      <c r="UXI6" s="68"/>
      <c r="UXJ6" s="68"/>
      <c r="UXK6" s="68"/>
      <c r="UXL6" s="68"/>
      <c r="UXM6" s="68"/>
      <c r="UXN6" s="68"/>
      <c r="UXO6" s="68"/>
      <c r="UXP6" s="68"/>
      <c r="UXQ6" s="68"/>
      <c r="UXR6" s="68"/>
      <c r="UXS6" s="68"/>
      <c r="UXT6" s="68"/>
      <c r="UXU6" s="68"/>
      <c r="UXV6" s="68"/>
      <c r="UXW6" s="68"/>
      <c r="UXX6" s="68"/>
      <c r="UXY6" s="68"/>
      <c r="UXZ6" s="68"/>
      <c r="UYA6" s="68"/>
      <c r="UYB6" s="68"/>
      <c r="UYC6" s="68"/>
      <c r="UYD6" s="68"/>
      <c r="UYE6" s="68"/>
      <c r="UYF6" s="68"/>
      <c r="UYG6" s="68"/>
      <c r="UYH6" s="68"/>
      <c r="UYI6" s="68"/>
      <c r="UYJ6" s="68"/>
      <c r="UYK6" s="68"/>
      <c r="UYL6" s="68"/>
      <c r="UYM6" s="68"/>
      <c r="UYN6" s="68"/>
      <c r="UYO6" s="68"/>
      <c r="UYP6" s="68"/>
      <c r="UYQ6" s="68"/>
      <c r="UYR6" s="68"/>
      <c r="UYS6" s="68"/>
      <c r="UYT6" s="68"/>
      <c r="UYU6" s="68"/>
      <c r="UYV6" s="68"/>
      <c r="UYW6" s="68"/>
      <c r="UYX6" s="68"/>
      <c r="UYY6" s="68"/>
      <c r="UYZ6" s="68"/>
      <c r="UZA6" s="68"/>
      <c r="UZB6" s="68"/>
      <c r="UZC6" s="68"/>
      <c r="UZD6" s="68"/>
      <c r="UZE6" s="68"/>
      <c r="UZF6" s="68"/>
      <c r="UZG6" s="68"/>
      <c r="UZH6" s="68"/>
      <c r="UZI6" s="68"/>
      <c r="UZJ6" s="68"/>
      <c r="UZK6" s="68"/>
      <c r="UZL6" s="68"/>
      <c r="UZM6" s="68"/>
      <c r="UZN6" s="68"/>
      <c r="UZO6" s="68"/>
      <c r="UZP6" s="68"/>
      <c r="UZQ6" s="68"/>
      <c r="UZR6" s="68"/>
      <c r="UZS6" s="68"/>
      <c r="UZT6" s="68"/>
      <c r="UZU6" s="68"/>
      <c r="UZV6" s="68"/>
      <c r="UZW6" s="68"/>
      <c r="UZX6" s="68"/>
      <c r="UZY6" s="68"/>
      <c r="UZZ6" s="68"/>
      <c r="VAA6" s="68"/>
      <c r="VAB6" s="68"/>
      <c r="VAC6" s="68"/>
      <c r="VAD6" s="68"/>
      <c r="VAE6" s="68"/>
      <c r="VAF6" s="68"/>
      <c r="VAG6" s="68"/>
      <c r="VAH6" s="68"/>
      <c r="VAI6" s="68"/>
      <c r="VAJ6" s="68"/>
      <c r="VAK6" s="68"/>
      <c r="VAL6" s="68"/>
      <c r="VAM6" s="68"/>
      <c r="VAN6" s="68"/>
      <c r="VAO6" s="68"/>
      <c r="VAP6" s="68"/>
      <c r="VAQ6" s="68"/>
      <c r="VAR6" s="68"/>
      <c r="VAS6" s="68"/>
      <c r="VAT6" s="68"/>
      <c r="VAU6" s="68"/>
      <c r="VAV6" s="68"/>
      <c r="VAW6" s="68"/>
      <c r="VAX6" s="68"/>
      <c r="VAY6" s="68"/>
      <c r="VAZ6" s="68"/>
      <c r="VBA6" s="68"/>
      <c r="VBB6" s="68"/>
      <c r="VBC6" s="68"/>
      <c r="VBD6" s="68"/>
      <c r="VBE6" s="68"/>
      <c r="VBF6" s="68"/>
      <c r="VBG6" s="68"/>
      <c r="VBH6" s="68"/>
      <c r="VBI6" s="68"/>
      <c r="VBJ6" s="68"/>
      <c r="VBK6" s="68"/>
      <c r="VBL6" s="68"/>
      <c r="VBM6" s="68"/>
      <c r="VBN6" s="68"/>
      <c r="VBO6" s="68"/>
      <c r="VBP6" s="68"/>
      <c r="VBQ6" s="68"/>
      <c r="VBR6" s="68"/>
      <c r="VBS6" s="68"/>
      <c r="VBT6" s="68"/>
      <c r="VBU6" s="68"/>
      <c r="VBV6" s="68"/>
      <c r="VBW6" s="68"/>
      <c r="VBX6" s="68"/>
      <c r="VBY6" s="68"/>
      <c r="VBZ6" s="68"/>
      <c r="VCA6" s="68"/>
      <c r="VCB6" s="68"/>
      <c r="VCC6" s="68"/>
      <c r="VCD6" s="68"/>
      <c r="VCE6" s="68"/>
      <c r="VCF6" s="68"/>
      <c r="VCG6" s="68"/>
      <c r="VCH6" s="68"/>
      <c r="VCI6" s="68"/>
      <c r="VCJ6" s="68"/>
      <c r="VCK6" s="68"/>
      <c r="VCL6" s="68"/>
      <c r="VCM6" s="68"/>
      <c r="VCN6" s="68"/>
      <c r="VCO6" s="68"/>
      <c r="VCP6" s="68"/>
      <c r="VCQ6" s="68"/>
      <c r="VCR6" s="68"/>
      <c r="VCS6" s="68"/>
      <c r="VCT6" s="68"/>
      <c r="VCU6" s="68"/>
      <c r="VCV6" s="68"/>
      <c r="VCW6" s="68"/>
      <c r="VCX6" s="68"/>
      <c r="VCY6" s="68"/>
      <c r="VCZ6" s="68"/>
      <c r="VDA6" s="68"/>
      <c r="VDB6" s="68"/>
      <c r="VDC6" s="68"/>
      <c r="VDD6" s="68"/>
      <c r="VDE6" s="68"/>
      <c r="VDF6" s="68"/>
      <c r="VDG6" s="68"/>
      <c r="VDH6" s="68"/>
      <c r="VDI6" s="68"/>
      <c r="VDJ6" s="68"/>
      <c r="VDK6" s="68"/>
      <c r="VDL6" s="68"/>
      <c r="VDM6" s="68"/>
      <c r="VDN6" s="68"/>
      <c r="VDO6" s="68"/>
      <c r="VDP6" s="68"/>
      <c r="VDQ6" s="68"/>
      <c r="VDR6" s="68"/>
      <c r="VDS6" s="68"/>
      <c r="VDT6" s="68"/>
      <c r="VDU6" s="68"/>
      <c r="VDV6" s="68"/>
      <c r="VDW6" s="68"/>
      <c r="VDX6" s="68"/>
      <c r="VDY6" s="68"/>
      <c r="VDZ6" s="68"/>
      <c r="VEA6" s="68"/>
      <c r="VEB6" s="68"/>
      <c r="VEC6" s="68"/>
      <c r="VED6" s="68"/>
      <c r="VEE6" s="68"/>
      <c r="VEF6" s="68"/>
      <c r="VEG6" s="68"/>
      <c r="VEH6" s="68"/>
      <c r="VEI6" s="68"/>
      <c r="VEJ6" s="68"/>
      <c r="VEK6" s="68"/>
      <c r="VEL6" s="68"/>
      <c r="VEM6" s="68"/>
      <c r="VEN6" s="68"/>
      <c r="VEO6" s="68"/>
      <c r="VEP6" s="68"/>
      <c r="VEQ6" s="68"/>
      <c r="VER6" s="68"/>
      <c r="VES6" s="68"/>
      <c r="VET6" s="68"/>
      <c r="VEU6" s="68"/>
      <c r="VEV6" s="68"/>
      <c r="VEW6" s="68"/>
      <c r="VEX6" s="68"/>
      <c r="VEY6" s="68"/>
      <c r="VEZ6" s="68"/>
      <c r="VFA6" s="68"/>
      <c r="VFB6" s="68"/>
      <c r="VFC6" s="68"/>
      <c r="VFD6" s="68"/>
      <c r="VFE6" s="68"/>
      <c r="VFF6" s="68"/>
      <c r="VFG6" s="68"/>
      <c r="VFH6" s="68"/>
      <c r="VFI6" s="68"/>
      <c r="VFJ6" s="68"/>
      <c r="VFK6" s="68"/>
      <c r="VFL6" s="68"/>
      <c r="VFM6" s="68"/>
      <c r="VFN6" s="68"/>
      <c r="VFO6" s="68"/>
      <c r="VFP6" s="68"/>
      <c r="VFQ6" s="68"/>
      <c r="VFR6" s="68"/>
      <c r="VFS6" s="68"/>
      <c r="VFT6" s="68"/>
      <c r="VFU6" s="68"/>
      <c r="VFV6" s="68"/>
      <c r="VFW6" s="68"/>
      <c r="VFX6" s="68"/>
      <c r="VFY6" s="68"/>
      <c r="VFZ6" s="68"/>
      <c r="VGA6" s="68"/>
      <c r="VGB6" s="68"/>
      <c r="VGC6" s="68"/>
      <c r="VGD6" s="68"/>
      <c r="VGE6" s="68"/>
      <c r="VGF6" s="68"/>
      <c r="VGG6" s="68"/>
      <c r="VGH6" s="68"/>
      <c r="VGI6" s="68"/>
      <c r="VGJ6" s="68"/>
      <c r="VGK6" s="68"/>
      <c r="VGL6" s="68"/>
      <c r="VGM6" s="68"/>
      <c r="VGN6" s="68"/>
      <c r="VGO6" s="68"/>
      <c r="VGP6" s="68"/>
      <c r="VGQ6" s="68"/>
      <c r="VGR6" s="68"/>
      <c r="VGS6" s="68"/>
      <c r="VGT6" s="68"/>
      <c r="VGU6" s="68"/>
      <c r="VGV6" s="68"/>
      <c r="VGW6" s="68"/>
      <c r="VGX6" s="68"/>
      <c r="VGY6" s="68"/>
      <c r="VGZ6" s="68"/>
      <c r="VHA6" s="68"/>
      <c r="VHB6" s="68"/>
      <c r="VHC6" s="68"/>
      <c r="VHD6" s="68"/>
      <c r="VHE6" s="68"/>
      <c r="VHF6" s="68"/>
      <c r="VHG6" s="68"/>
      <c r="VHH6" s="68"/>
      <c r="VHI6" s="68"/>
      <c r="VHJ6" s="68"/>
      <c r="VHK6" s="68"/>
      <c r="VHL6" s="68"/>
      <c r="VHM6" s="68"/>
      <c r="VHN6" s="68"/>
      <c r="VHO6" s="68"/>
      <c r="VHP6" s="68"/>
      <c r="VHQ6" s="68"/>
      <c r="VHR6" s="68"/>
      <c r="VHS6" s="68"/>
      <c r="VHT6" s="68"/>
      <c r="VHU6" s="68"/>
      <c r="VHV6" s="68"/>
      <c r="VHW6" s="68"/>
      <c r="VHX6" s="68"/>
      <c r="VHY6" s="68"/>
      <c r="VHZ6" s="68"/>
      <c r="VIA6" s="68"/>
      <c r="VIB6" s="68"/>
      <c r="VIC6" s="68"/>
      <c r="VID6" s="68"/>
      <c r="VIE6" s="68"/>
      <c r="VIF6" s="68"/>
      <c r="VIG6" s="68"/>
      <c r="VIH6" s="68"/>
      <c r="VII6" s="68"/>
      <c r="VIJ6" s="68"/>
      <c r="VIK6" s="68"/>
      <c r="VIL6" s="68"/>
      <c r="VIM6" s="68"/>
      <c r="VIN6" s="68"/>
      <c r="VIO6" s="68"/>
      <c r="VIP6" s="68"/>
      <c r="VIQ6" s="68"/>
      <c r="VIR6" s="68"/>
      <c r="VIS6" s="68"/>
      <c r="VIT6" s="68"/>
      <c r="VIU6" s="68"/>
      <c r="VIV6" s="68"/>
      <c r="VIW6" s="68"/>
      <c r="VIX6" s="68"/>
      <c r="VIY6" s="68"/>
      <c r="VIZ6" s="68"/>
      <c r="VJA6" s="68"/>
      <c r="VJB6" s="68"/>
      <c r="VJC6" s="68"/>
      <c r="VJD6" s="68"/>
      <c r="VJE6" s="68"/>
      <c r="VJF6" s="68"/>
      <c r="VJG6" s="68"/>
      <c r="VJH6" s="68"/>
      <c r="VJI6" s="68"/>
      <c r="VJJ6" s="68"/>
      <c r="VJK6" s="68"/>
      <c r="VJL6" s="68"/>
      <c r="VJM6" s="68"/>
      <c r="VJN6" s="68"/>
      <c r="VJO6" s="68"/>
      <c r="VJP6" s="68"/>
      <c r="VJQ6" s="68"/>
      <c r="VJR6" s="68"/>
      <c r="VJS6" s="68"/>
      <c r="VJT6" s="68"/>
      <c r="VJU6" s="68"/>
      <c r="VJV6" s="68"/>
      <c r="VJW6" s="68"/>
      <c r="VJX6" s="68"/>
      <c r="VJY6" s="68"/>
      <c r="VJZ6" s="68"/>
      <c r="VKA6" s="68"/>
      <c r="VKB6" s="68"/>
      <c r="VKC6" s="68"/>
      <c r="VKD6" s="68"/>
      <c r="VKE6" s="68"/>
      <c r="VKF6" s="68"/>
      <c r="VKG6" s="68"/>
      <c r="VKH6" s="68"/>
      <c r="VKI6" s="68"/>
      <c r="VKJ6" s="68"/>
      <c r="VKK6" s="68"/>
      <c r="VKL6" s="68"/>
      <c r="VKM6" s="68"/>
      <c r="VKN6" s="68"/>
      <c r="VKO6" s="68"/>
      <c r="VKP6" s="68"/>
      <c r="VKQ6" s="68"/>
      <c r="VKR6" s="68"/>
      <c r="VKS6" s="68"/>
      <c r="VKT6" s="68"/>
      <c r="VKU6" s="68"/>
      <c r="VKV6" s="68"/>
      <c r="VKW6" s="68"/>
      <c r="VKX6" s="68"/>
      <c r="VKY6" s="68"/>
      <c r="VKZ6" s="68"/>
      <c r="VLA6" s="68"/>
      <c r="VLB6" s="68"/>
      <c r="VLC6" s="68"/>
      <c r="VLD6" s="68"/>
      <c r="VLE6" s="68"/>
      <c r="VLF6" s="68"/>
      <c r="VLG6" s="68"/>
      <c r="VLH6" s="68"/>
      <c r="VLI6" s="68"/>
      <c r="VLJ6" s="68"/>
      <c r="VLK6" s="68"/>
      <c r="VLL6" s="68"/>
      <c r="VLM6" s="68"/>
      <c r="VLN6" s="68"/>
      <c r="VLO6" s="68"/>
      <c r="VLP6" s="68"/>
      <c r="VLQ6" s="68"/>
      <c r="VLR6" s="68"/>
      <c r="VLS6" s="68"/>
      <c r="VLT6" s="68"/>
      <c r="VLU6" s="68"/>
      <c r="VLV6" s="68"/>
      <c r="VLW6" s="68"/>
      <c r="VLX6" s="68"/>
      <c r="VLY6" s="68"/>
      <c r="VLZ6" s="68"/>
      <c r="VMA6" s="68"/>
      <c r="VMB6" s="68"/>
      <c r="VMC6" s="68"/>
      <c r="VMD6" s="68"/>
      <c r="VME6" s="68"/>
      <c r="VMF6" s="68"/>
      <c r="VMG6" s="68"/>
      <c r="VMH6" s="68"/>
      <c r="VMI6" s="68"/>
      <c r="VMJ6" s="68"/>
      <c r="VMK6" s="68"/>
      <c r="VML6" s="68"/>
      <c r="VMM6" s="68"/>
      <c r="VMN6" s="68"/>
      <c r="VMO6" s="68"/>
      <c r="VMP6" s="68"/>
      <c r="VMQ6" s="68"/>
      <c r="VMR6" s="68"/>
      <c r="VMS6" s="68"/>
      <c r="VMT6" s="68"/>
      <c r="VMU6" s="68"/>
      <c r="VMV6" s="68"/>
      <c r="VMW6" s="68"/>
      <c r="VMX6" s="68"/>
      <c r="VMY6" s="68"/>
      <c r="VMZ6" s="68"/>
      <c r="VNA6" s="68"/>
      <c r="VNB6" s="68"/>
      <c r="VNC6" s="68"/>
      <c r="VND6" s="68"/>
      <c r="VNE6" s="68"/>
      <c r="VNF6" s="68"/>
      <c r="VNG6" s="68"/>
      <c r="VNH6" s="68"/>
      <c r="VNI6" s="68"/>
      <c r="VNJ6" s="68"/>
      <c r="VNK6" s="68"/>
      <c r="VNL6" s="68"/>
      <c r="VNM6" s="68"/>
      <c r="VNN6" s="68"/>
      <c r="VNO6" s="68"/>
      <c r="VNP6" s="68"/>
      <c r="VNQ6" s="68"/>
      <c r="VNR6" s="68"/>
      <c r="VNS6" s="68"/>
      <c r="VNT6" s="68"/>
      <c r="VNU6" s="68"/>
      <c r="VNV6" s="68"/>
      <c r="VNW6" s="68"/>
      <c r="VNX6" s="68"/>
      <c r="VNY6" s="68"/>
      <c r="VNZ6" s="68"/>
      <c r="VOA6" s="68"/>
      <c r="VOB6" s="68"/>
      <c r="VOC6" s="68"/>
      <c r="VOD6" s="68"/>
      <c r="VOE6" s="68"/>
      <c r="VOF6" s="68"/>
      <c r="VOG6" s="68"/>
      <c r="VOH6" s="68"/>
      <c r="VOI6" s="68"/>
      <c r="VOJ6" s="68"/>
      <c r="VOK6" s="68"/>
      <c r="VOL6" s="68"/>
      <c r="VOM6" s="68"/>
      <c r="VON6" s="68"/>
      <c r="VOO6" s="68"/>
      <c r="VOP6" s="68"/>
      <c r="VOQ6" s="68"/>
      <c r="VOR6" s="68"/>
      <c r="VOS6" s="68"/>
      <c r="VOT6" s="68"/>
      <c r="VOU6" s="68"/>
      <c r="VOV6" s="68"/>
      <c r="VOW6" s="68"/>
      <c r="VOX6" s="68"/>
      <c r="VOY6" s="68"/>
      <c r="VOZ6" s="68"/>
      <c r="VPA6" s="68"/>
      <c r="VPB6" s="68"/>
      <c r="VPC6" s="68"/>
      <c r="VPD6" s="68"/>
      <c r="VPE6" s="68"/>
      <c r="VPF6" s="68"/>
      <c r="VPG6" s="68"/>
      <c r="VPH6" s="68"/>
      <c r="VPI6" s="68"/>
      <c r="VPJ6" s="68"/>
      <c r="VPK6" s="68"/>
      <c r="VPL6" s="68"/>
      <c r="VPM6" s="68"/>
      <c r="VPN6" s="68"/>
      <c r="VPO6" s="68"/>
      <c r="VPP6" s="68"/>
      <c r="VPQ6" s="68"/>
      <c r="VPR6" s="68"/>
      <c r="VPS6" s="68"/>
      <c r="VPT6" s="68"/>
      <c r="VPU6" s="68"/>
      <c r="VPV6" s="68"/>
      <c r="VPW6" s="68"/>
      <c r="VPX6" s="68"/>
      <c r="VPY6" s="68"/>
      <c r="VPZ6" s="68"/>
      <c r="VQA6" s="68"/>
      <c r="VQB6" s="68"/>
      <c r="VQC6" s="68"/>
      <c r="VQD6" s="68"/>
      <c r="VQE6" s="68"/>
      <c r="VQF6" s="68"/>
      <c r="VQG6" s="68"/>
      <c r="VQH6" s="68"/>
      <c r="VQI6" s="68"/>
      <c r="VQJ6" s="68"/>
      <c r="VQK6" s="68"/>
      <c r="VQL6" s="68"/>
      <c r="VQM6" s="68"/>
      <c r="VQN6" s="68"/>
      <c r="VQO6" s="68"/>
      <c r="VQP6" s="68"/>
      <c r="VQQ6" s="68"/>
      <c r="VQR6" s="68"/>
      <c r="VQS6" s="68"/>
      <c r="VQT6" s="68"/>
      <c r="VQU6" s="68"/>
      <c r="VQV6" s="68"/>
      <c r="VQW6" s="68"/>
      <c r="VQX6" s="68"/>
      <c r="VQY6" s="68"/>
      <c r="VQZ6" s="68"/>
      <c r="VRA6" s="68"/>
      <c r="VRB6" s="68"/>
      <c r="VRC6" s="68"/>
      <c r="VRD6" s="68"/>
      <c r="VRE6" s="68"/>
      <c r="VRF6" s="68"/>
      <c r="VRG6" s="68"/>
      <c r="VRH6" s="68"/>
      <c r="VRI6" s="68"/>
      <c r="VRJ6" s="68"/>
      <c r="VRK6" s="68"/>
      <c r="VRL6" s="68"/>
      <c r="VRM6" s="68"/>
      <c r="VRN6" s="68"/>
      <c r="VRO6" s="68"/>
      <c r="VRP6" s="68"/>
      <c r="VRQ6" s="68"/>
      <c r="VRR6" s="68"/>
      <c r="VRS6" s="68"/>
      <c r="VRT6" s="68"/>
      <c r="VRU6" s="68"/>
      <c r="VRV6" s="68"/>
      <c r="VRW6" s="68"/>
      <c r="VRX6" s="68"/>
      <c r="VRY6" s="68"/>
      <c r="VRZ6" s="68"/>
      <c r="VSA6" s="68"/>
      <c r="VSB6" s="68"/>
      <c r="VSC6" s="68"/>
      <c r="VSD6" s="68"/>
      <c r="VSE6" s="68"/>
      <c r="VSF6" s="68"/>
      <c r="VSG6" s="68"/>
      <c r="VSH6" s="68"/>
      <c r="VSI6" s="68"/>
      <c r="VSJ6" s="68"/>
      <c r="VSK6" s="68"/>
      <c r="VSL6" s="68"/>
      <c r="VSM6" s="68"/>
      <c r="VSN6" s="68"/>
      <c r="VSO6" s="68"/>
      <c r="VSP6" s="68"/>
      <c r="VSQ6" s="68"/>
      <c r="VSR6" s="68"/>
      <c r="VSS6" s="68"/>
      <c r="VST6" s="68"/>
      <c r="VSU6" s="68"/>
      <c r="VSV6" s="68"/>
      <c r="VSW6" s="68"/>
      <c r="VSX6" s="68"/>
      <c r="VSY6" s="68"/>
      <c r="VSZ6" s="68"/>
      <c r="VTA6" s="68"/>
      <c r="VTB6" s="68"/>
      <c r="VTC6" s="68"/>
      <c r="VTD6" s="68"/>
      <c r="VTE6" s="68"/>
      <c r="VTF6" s="68"/>
      <c r="VTG6" s="68"/>
      <c r="VTH6" s="68"/>
      <c r="VTI6" s="68"/>
      <c r="VTJ6" s="68"/>
      <c r="VTK6" s="68"/>
      <c r="VTL6" s="68"/>
      <c r="VTM6" s="68"/>
      <c r="VTN6" s="68"/>
      <c r="VTO6" s="68"/>
      <c r="VTP6" s="68"/>
      <c r="VTQ6" s="68"/>
      <c r="VTR6" s="68"/>
      <c r="VTS6" s="68"/>
      <c r="VTT6" s="68"/>
      <c r="VTU6" s="68"/>
      <c r="VTV6" s="68"/>
      <c r="VTW6" s="68"/>
      <c r="VTX6" s="68"/>
      <c r="VTY6" s="68"/>
      <c r="VTZ6" s="68"/>
      <c r="VUA6" s="68"/>
      <c r="VUB6" s="68"/>
      <c r="VUC6" s="68"/>
      <c r="VUD6" s="68"/>
      <c r="VUE6" s="68"/>
      <c r="VUF6" s="68"/>
      <c r="VUG6" s="68"/>
      <c r="VUH6" s="68"/>
      <c r="VUI6" s="68"/>
      <c r="VUJ6" s="68"/>
      <c r="VUK6" s="68"/>
      <c r="VUL6" s="68"/>
      <c r="VUM6" s="68"/>
      <c r="VUN6" s="68"/>
      <c r="VUO6" s="68"/>
      <c r="VUP6" s="68"/>
      <c r="VUQ6" s="68"/>
      <c r="VUR6" s="68"/>
      <c r="VUS6" s="68"/>
      <c r="VUT6" s="68"/>
      <c r="VUU6" s="68"/>
      <c r="VUV6" s="68"/>
      <c r="VUW6" s="68"/>
      <c r="VUX6" s="68"/>
      <c r="VUY6" s="68"/>
      <c r="VUZ6" s="68"/>
      <c r="VVA6" s="68"/>
      <c r="VVB6" s="68"/>
      <c r="VVC6" s="68"/>
      <c r="VVD6" s="68"/>
      <c r="VVE6" s="68"/>
      <c r="VVF6" s="68"/>
      <c r="VVG6" s="68"/>
      <c r="VVH6" s="68"/>
      <c r="VVI6" s="68"/>
      <c r="VVJ6" s="68"/>
      <c r="VVK6" s="68"/>
      <c r="VVL6" s="68"/>
      <c r="VVM6" s="68"/>
      <c r="VVN6" s="68"/>
      <c r="VVO6" s="68"/>
      <c r="VVP6" s="68"/>
      <c r="VVQ6" s="68"/>
      <c r="VVR6" s="68"/>
      <c r="VVS6" s="68"/>
      <c r="VVT6" s="68"/>
      <c r="VVU6" s="68"/>
      <c r="VVV6" s="68"/>
      <c r="VVW6" s="68"/>
      <c r="VVX6" s="68"/>
      <c r="VVY6" s="68"/>
      <c r="VVZ6" s="68"/>
      <c r="VWA6" s="68"/>
      <c r="VWB6" s="68"/>
      <c r="VWC6" s="68"/>
      <c r="VWD6" s="68"/>
      <c r="VWE6" s="68"/>
      <c r="VWF6" s="68"/>
      <c r="VWG6" s="68"/>
      <c r="VWH6" s="68"/>
      <c r="VWI6" s="68"/>
      <c r="VWJ6" s="68"/>
      <c r="VWK6" s="68"/>
      <c r="VWL6" s="68"/>
      <c r="VWM6" s="68"/>
      <c r="VWN6" s="68"/>
      <c r="VWO6" s="68"/>
      <c r="VWP6" s="68"/>
      <c r="VWQ6" s="68"/>
      <c r="VWR6" s="68"/>
      <c r="VWS6" s="68"/>
      <c r="VWT6" s="68"/>
      <c r="VWU6" s="68"/>
      <c r="VWV6" s="68"/>
      <c r="VWW6" s="68"/>
      <c r="VWX6" s="68"/>
      <c r="VWY6" s="68"/>
      <c r="VWZ6" s="68"/>
      <c r="VXA6" s="68"/>
      <c r="VXB6" s="68"/>
      <c r="VXC6" s="68"/>
      <c r="VXD6" s="68"/>
      <c r="VXE6" s="68"/>
      <c r="VXF6" s="68"/>
      <c r="VXG6" s="68"/>
      <c r="VXH6" s="68"/>
      <c r="VXI6" s="68"/>
      <c r="VXJ6" s="68"/>
      <c r="VXK6" s="68"/>
      <c r="VXL6" s="68"/>
      <c r="VXM6" s="68"/>
      <c r="VXN6" s="68"/>
      <c r="VXO6" s="68"/>
      <c r="VXP6" s="68"/>
      <c r="VXQ6" s="68"/>
      <c r="VXR6" s="68"/>
      <c r="VXS6" s="68"/>
      <c r="VXT6" s="68"/>
      <c r="VXU6" s="68"/>
      <c r="VXV6" s="68"/>
      <c r="VXW6" s="68"/>
      <c r="VXX6" s="68"/>
      <c r="VXY6" s="68"/>
      <c r="VXZ6" s="68"/>
      <c r="VYA6" s="68"/>
      <c r="VYB6" s="68"/>
      <c r="VYC6" s="68"/>
      <c r="VYD6" s="68"/>
      <c r="VYE6" s="68"/>
      <c r="VYF6" s="68"/>
      <c r="VYG6" s="68"/>
      <c r="VYH6" s="68"/>
      <c r="VYI6" s="68"/>
      <c r="VYJ6" s="68"/>
      <c r="VYK6" s="68"/>
      <c r="VYL6" s="68"/>
      <c r="VYM6" s="68"/>
      <c r="VYN6" s="68"/>
      <c r="VYO6" s="68"/>
      <c r="VYP6" s="68"/>
      <c r="VYQ6" s="68"/>
      <c r="VYR6" s="68"/>
      <c r="VYS6" s="68"/>
      <c r="VYT6" s="68"/>
      <c r="VYU6" s="68"/>
      <c r="VYV6" s="68"/>
      <c r="VYW6" s="68"/>
      <c r="VYX6" s="68"/>
      <c r="VYY6" s="68"/>
      <c r="VYZ6" s="68"/>
      <c r="VZA6" s="68"/>
      <c r="VZB6" s="68"/>
      <c r="VZC6" s="68"/>
      <c r="VZD6" s="68"/>
      <c r="VZE6" s="68"/>
      <c r="VZF6" s="68"/>
      <c r="VZG6" s="68"/>
      <c r="VZH6" s="68"/>
      <c r="VZI6" s="68"/>
      <c r="VZJ6" s="68"/>
      <c r="VZK6" s="68"/>
      <c r="VZL6" s="68"/>
      <c r="VZM6" s="68"/>
      <c r="VZN6" s="68"/>
      <c r="VZO6" s="68"/>
      <c r="VZP6" s="68"/>
      <c r="VZQ6" s="68"/>
      <c r="VZR6" s="68"/>
      <c r="VZS6" s="68"/>
      <c r="VZT6" s="68"/>
      <c r="VZU6" s="68"/>
      <c r="VZV6" s="68"/>
      <c r="VZW6" s="68"/>
      <c r="VZX6" s="68"/>
      <c r="VZY6" s="68"/>
      <c r="VZZ6" s="68"/>
      <c r="WAA6" s="68"/>
      <c r="WAB6" s="68"/>
      <c r="WAC6" s="68"/>
      <c r="WAD6" s="68"/>
      <c r="WAE6" s="68"/>
      <c r="WAF6" s="68"/>
      <c r="WAG6" s="68"/>
      <c r="WAH6" s="68"/>
      <c r="WAI6" s="68"/>
      <c r="WAJ6" s="68"/>
      <c r="WAK6" s="68"/>
      <c r="WAL6" s="68"/>
      <c r="WAM6" s="68"/>
      <c r="WAN6" s="68"/>
      <c r="WAO6" s="68"/>
      <c r="WAP6" s="68"/>
      <c r="WAQ6" s="68"/>
      <c r="WAR6" s="68"/>
      <c r="WAS6" s="68"/>
      <c r="WAT6" s="68"/>
      <c r="WAU6" s="68"/>
      <c r="WAV6" s="68"/>
      <c r="WAW6" s="68"/>
      <c r="WAX6" s="68"/>
      <c r="WAY6" s="68"/>
      <c r="WAZ6" s="68"/>
      <c r="WBA6" s="68"/>
      <c r="WBB6" s="68"/>
      <c r="WBC6" s="68"/>
      <c r="WBD6" s="68"/>
      <c r="WBE6" s="68"/>
      <c r="WBF6" s="68"/>
      <c r="WBG6" s="68"/>
      <c r="WBH6" s="68"/>
      <c r="WBI6" s="68"/>
      <c r="WBJ6" s="68"/>
      <c r="WBK6" s="68"/>
      <c r="WBL6" s="68"/>
      <c r="WBM6" s="68"/>
      <c r="WBN6" s="68"/>
      <c r="WBO6" s="68"/>
      <c r="WBP6" s="68"/>
      <c r="WBQ6" s="68"/>
      <c r="WBR6" s="68"/>
      <c r="WBS6" s="68"/>
      <c r="WBT6" s="68"/>
      <c r="WBU6" s="68"/>
      <c r="WBV6" s="68"/>
      <c r="WBW6" s="68"/>
      <c r="WBX6" s="68"/>
      <c r="WBY6" s="68"/>
      <c r="WBZ6" s="68"/>
      <c r="WCA6" s="68"/>
      <c r="WCB6" s="68"/>
      <c r="WCC6" s="68"/>
      <c r="WCD6" s="68"/>
      <c r="WCE6" s="68"/>
      <c r="WCF6" s="68"/>
      <c r="WCG6" s="68"/>
      <c r="WCH6" s="68"/>
      <c r="WCI6" s="68"/>
      <c r="WCJ6" s="68"/>
      <c r="WCK6" s="68"/>
      <c r="WCL6" s="68"/>
      <c r="WCM6" s="68"/>
      <c r="WCN6" s="68"/>
      <c r="WCO6" s="68"/>
      <c r="WCP6" s="68"/>
      <c r="WCQ6" s="68"/>
      <c r="WCR6" s="68"/>
      <c r="WCS6" s="68"/>
      <c r="WCT6" s="68"/>
      <c r="WCU6" s="68"/>
      <c r="WCV6" s="68"/>
      <c r="WCW6" s="68"/>
      <c r="WCX6" s="68"/>
      <c r="WCY6" s="68"/>
      <c r="WCZ6" s="68"/>
      <c r="WDA6" s="68"/>
      <c r="WDB6" s="68"/>
      <c r="WDC6" s="68"/>
      <c r="WDD6" s="68"/>
      <c r="WDE6" s="68"/>
      <c r="WDF6" s="68"/>
      <c r="WDG6" s="68"/>
      <c r="WDH6" s="68"/>
      <c r="WDI6" s="68"/>
      <c r="WDJ6" s="68"/>
      <c r="WDK6" s="68"/>
      <c r="WDL6" s="68"/>
      <c r="WDM6" s="68"/>
      <c r="WDN6" s="68"/>
      <c r="WDO6" s="68"/>
      <c r="WDP6" s="68"/>
      <c r="WDQ6" s="68"/>
      <c r="WDR6" s="68"/>
      <c r="WDS6" s="68"/>
      <c r="WDT6" s="68"/>
      <c r="WDU6" s="68"/>
      <c r="WDV6" s="68"/>
      <c r="WDW6" s="68"/>
      <c r="WDX6" s="68"/>
      <c r="WDY6" s="68"/>
      <c r="WDZ6" s="68"/>
      <c r="WEA6" s="68"/>
      <c r="WEB6" s="68"/>
      <c r="WEC6" s="68"/>
      <c r="WED6" s="68"/>
      <c r="WEE6" s="68"/>
      <c r="WEF6" s="68"/>
      <c r="WEG6" s="68"/>
      <c r="WEH6" s="68"/>
      <c r="WEI6" s="68"/>
      <c r="WEJ6" s="68"/>
      <c r="WEK6" s="68"/>
      <c r="WEL6" s="68"/>
      <c r="WEM6" s="68"/>
      <c r="WEN6" s="68"/>
      <c r="WEO6" s="68"/>
      <c r="WEP6" s="68"/>
      <c r="WEQ6" s="68"/>
      <c r="WER6" s="68"/>
      <c r="WES6" s="68"/>
      <c r="WET6" s="68"/>
      <c r="WEU6" s="68"/>
      <c r="WEV6" s="68"/>
      <c r="WEW6" s="68"/>
      <c r="WEX6" s="68"/>
      <c r="WEY6" s="68"/>
      <c r="WEZ6" s="68"/>
      <c r="WFA6" s="68"/>
      <c r="WFB6" s="68"/>
      <c r="WFC6" s="68"/>
      <c r="WFD6" s="68"/>
      <c r="WFE6" s="68"/>
      <c r="WFF6" s="68"/>
      <c r="WFG6" s="68"/>
      <c r="WFH6" s="68"/>
      <c r="WFI6" s="68"/>
      <c r="WFJ6" s="68"/>
      <c r="WFK6" s="68"/>
      <c r="WFL6" s="68"/>
      <c r="WFM6" s="68"/>
      <c r="WFN6" s="68"/>
      <c r="WFO6" s="68"/>
      <c r="WFP6" s="68"/>
      <c r="WFQ6" s="68"/>
      <c r="WFR6" s="68"/>
      <c r="WFS6" s="68"/>
      <c r="WFT6" s="68"/>
      <c r="WFU6" s="68"/>
      <c r="WFV6" s="68"/>
      <c r="WFW6" s="68"/>
      <c r="WFX6" s="68"/>
      <c r="WFY6" s="68"/>
      <c r="WFZ6" s="68"/>
      <c r="WGA6" s="68"/>
      <c r="WGB6" s="68"/>
      <c r="WGC6" s="68"/>
      <c r="WGD6" s="68"/>
      <c r="WGE6" s="68"/>
      <c r="WGF6" s="68"/>
      <c r="WGG6" s="68"/>
      <c r="WGH6" s="68"/>
      <c r="WGI6" s="68"/>
      <c r="WGJ6" s="68"/>
      <c r="WGK6" s="68"/>
      <c r="WGL6" s="68"/>
      <c r="WGM6" s="68"/>
      <c r="WGN6" s="68"/>
      <c r="WGO6" s="68"/>
      <c r="WGP6" s="68"/>
      <c r="WGQ6" s="68"/>
      <c r="WGR6" s="68"/>
      <c r="WGS6" s="68"/>
      <c r="WGT6" s="68"/>
      <c r="WGU6" s="68"/>
      <c r="WGV6" s="68"/>
      <c r="WGW6" s="68"/>
      <c r="WGX6" s="68"/>
      <c r="WGY6" s="68"/>
      <c r="WGZ6" s="68"/>
      <c r="WHA6" s="68"/>
      <c r="WHB6" s="68"/>
      <c r="WHC6" s="68"/>
      <c r="WHD6" s="68"/>
      <c r="WHE6" s="68"/>
      <c r="WHF6" s="68"/>
      <c r="WHG6" s="68"/>
      <c r="WHH6" s="68"/>
      <c r="WHI6" s="68"/>
      <c r="WHJ6" s="68"/>
      <c r="WHK6" s="68"/>
      <c r="WHL6" s="68"/>
      <c r="WHM6" s="68"/>
      <c r="WHN6" s="68"/>
      <c r="WHO6" s="68"/>
      <c r="WHP6" s="68"/>
      <c r="WHQ6" s="68"/>
      <c r="WHR6" s="68"/>
      <c r="WHS6" s="68"/>
      <c r="WHT6" s="68"/>
      <c r="WHU6" s="68"/>
      <c r="WHV6" s="68"/>
      <c r="WHW6" s="68"/>
      <c r="WHX6" s="68"/>
      <c r="WHY6" s="68"/>
      <c r="WHZ6" s="68"/>
      <c r="WIA6" s="68"/>
      <c r="WIB6" s="68"/>
      <c r="WIC6" s="68"/>
      <c r="WID6" s="68"/>
      <c r="WIE6" s="68"/>
      <c r="WIF6" s="68"/>
      <c r="WIG6" s="68"/>
      <c r="WIH6" s="68"/>
      <c r="WII6" s="68"/>
      <c r="WIJ6" s="68"/>
      <c r="WIK6" s="68"/>
      <c r="WIL6" s="68"/>
      <c r="WIM6" s="68"/>
      <c r="WIN6" s="68"/>
      <c r="WIO6" s="68"/>
      <c r="WIP6" s="68"/>
      <c r="WIQ6" s="68"/>
      <c r="WIR6" s="68"/>
      <c r="WIS6" s="68"/>
      <c r="WIT6" s="68"/>
      <c r="WIU6" s="68"/>
      <c r="WIV6" s="68"/>
      <c r="WIW6" s="68"/>
      <c r="WIX6" s="68"/>
      <c r="WIY6" s="68"/>
      <c r="WIZ6" s="68"/>
      <c r="WJA6" s="68"/>
      <c r="WJB6" s="68"/>
      <c r="WJC6" s="68"/>
      <c r="WJD6" s="68"/>
      <c r="WJE6" s="68"/>
      <c r="WJF6" s="68"/>
      <c r="WJG6" s="68"/>
      <c r="WJH6" s="68"/>
      <c r="WJI6" s="68"/>
      <c r="WJJ6" s="68"/>
      <c r="WJK6" s="68"/>
      <c r="WJL6" s="68"/>
      <c r="WJM6" s="68"/>
      <c r="WJN6" s="68"/>
      <c r="WJO6" s="68"/>
      <c r="WJP6" s="68"/>
      <c r="WJQ6" s="68"/>
      <c r="WJR6" s="68"/>
      <c r="WJS6" s="68"/>
      <c r="WJT6" s="68"/>
      <c r="WJU6" s="68"/>
      <c r="WJV6" s="68"/>
      <c r="WJW6" s="68"/>
      <c r="WJX6" s="68"/>
      <c r="WJY6" s="68"/>
      <c r="WJZ6" s="68"/>
      <c r="WKA6" s="68"/>
      <c r="WKB6" s="68"/>
      <c r="WKC6" s="68"/>
      <c r="WKD6" s="68"/>
      <c r="WKE6" s="68"/>
      <c r="WKF6" s="68"/>
      <c r="WKG6" s="68"/>
      <c r="WKH6" s="68"/>
      <c r="WKI6" s="68"/>
      <c r="WKJ6" s="68"/>
      <c r="WKK6" s="68"/>
      <c r="WKL6" s="68"/>
      <c r="WKM6" s="68"/>
      <c r="WKN6" s="68"/>
      <c r="WKO6" s="68"/>
      <c r="WKP6" s="68"/>
      <c r="WKQ6" s="68"/>
      <c r="WKR6" s="68"/>
      <c r="WKS6" s="68"/>
      <c r="WKT6" s="68"/>
      <c r="WKU6" s="68"/>
      <c r="WKV6" s="68"/>
      <c r="WKW6" s="68"/>
      <c r="WKX6" s="68"/>
      <c r="WKY6" s="68"/>
      <c r="WKZ6" s="68"/>
      <c r="WLA6" s="68"/>
      <c r="WLB6" s="68"/>
      <c r="WLC6" s="68"/>
      <c r="WLD6" s="68"/>
      <c r="WLE6" s="68"/>
      <c r="WLF6" s="68"/>
      <c r="WLG6" s="68"/>
      <c r="WLH6" s="68"/>
      <c r="WLI6" s="68"/>
      <c r="WLJ6" s="68"/>
      <c r="WLK6" s="68"/>
      <c r="WLL6" s="68"/>
      <c r="WLM6" s="68"/>
      <c r="WLN6" s="68"/>
      <c r="WLO6" s="68"/>
      <c r="WLP6" s="68"/>
      <c r="WLQ6" s="68"/>
      <c r="WLR6" s="68"/>
      <c r="WLS6" s="68"/>
      <c r="WLT6" s="68"/>
      <c r="WLU6" s="68"/>
      <c r="WLV6" s="68"/>
      <c r="WLW6" s="68"/>
      <c r="WLX6" s="68"/>
      <c r="WLY6" s="68"/>
      <c r="WLZ6" s="68"/>
      <c r="WMA6" s="68"/>
      <c r="WMB6" s="68"/>
      <c r="WMC6" s="68"/>
      <c r="WMD6" s="68"/>
      <c r="WME6" s="68"/>
      <c r="WMF6" s="68"/>
      <c r="WMG6" s="68"/>
      <c r="WMH6" s="68"/>
      <c r="WMI6" s="68"/>
      <c r="WMJ6" s="68"/>
      <c r="WMK6" s="68"/>
      <c r="WML6" s="68"/>
      <c r="WMM6" s="68"/>
      <c r="WMN6" s="68"/>
      <c r="WMO6" s="68"/>
      <c r="WMP6" s="68"/>
      <c r="WMQ6" s="68"/>
      <c r="WMR6" s="68"/>
      <c r="WMS6" s="68"/>
      <c r="WMT6" s="68"/>
      <c r="WMU6" s="68"/>
      <c r="WMV6" s="68"/>
      <c r="WMW6" s="68"/>
      <c r="WMX6" s="68"/>
      <c r="WMY6" s="68"/>
      <c r="WMZ6" s="68"/>
      <c r="WNA6" s="68"/>
      <c r="WNB6" s="68"/>
      <c r="WNC6" s="68"/>
      <c r="WND6" s="68"/>
      <c r="WNE6" s="68"/>
      <c r="WNF6" s="68"/>
      <c r="WNG6" s="68"/>
      <c r="WNH6" s="68"/>
      <c r="WNI6" s="68"/>
      <c r="WNJ6" s="68"/>
      <c r="WNK6" s="68"/>
      <c r="WNL6" s="68"/>
      <c r="WNM6" s="68"/>
      <c r="WNN6" s="68"/>
      <c r="WNO6" s="68"/>
      <c r="WNP6" s="68"/>
      <c r="WNQ6" s="68"/>
      <c r="WNR6" s="68"/>
      <c r="WNS6" s="68"/>
      <c r="WNT6" s="68"/>
      <c r="WNU6" s="68"/>
      <c r="WNV6" s="68"/>
      <c r="WNW6" s="68"/>
      <c r="WNX6" s="68"/>
      <c r="WNY6" s="68"/>
      <c r="WNZ6" s="68"/>
      <c r="WOA6" s="68"/>
      <c r="WOB6" s="68"/>
      <c r="WOC6" s="68"/>
      <c r="WOD6" s="68"/>
      <c r="WOE6" s="68"/>
      <c r="WOF6" s="68"/>
      <c r="WOG6" s="68"/>
      <c r="WOH6" s="68"/>
      <c r="WOI6" s="68"/>
      <c r="WOJ6" s="68"/>
      <c r="WOK6" s="68"/>
      <c r="WOL6" s="68"/>
      <c r="WOM6" s="68"/>
      <c r="WON6" s="68"/>
      <c r="WOO6" s="68"/>
      <c r="WOP6" s="68"/>
      <c r="WOQ6" s="68"/>
      <c r="WOR6" s="68"/>
      <c r="WOS6" s="68"/>
      <c r="WOT6" s="68"/>
      <c r="WOU6" s="68"/>
      <c r="WOV6" s="68"/>
      <c r="WOW6" s="68"/>
      <c r="WOX6" s="68"/>
      <c r="WOY6" s="68"/>
      <c r="WOZ6" s="68"/>
      <c r="WPA6" s="68"/>
      <c r="WPB6" s="68"/>
      <c r="WPC6" s="68"/>
      <c r="WPD6" s="68"/>
      <c r="WPE6" s="68"/>
      <c r="WPF6" s="68"/>
      <c r="WPG6" s="68"/>
      <c r="WPH6" s="68"/>
      <c r="WPI6" s="68"/>
      <c r="WPJ6" s="68"/>
      <c r="WPK6" s="68"/>
      <c r="WPL6" s="68"/>
      <c r="WPM6" s="68"/>
      <c r="WPN6" s="68"/>
      <c r="WPO6" s="68"/>
      <c r="WPP6" s="68"/>
      <c r="WPQ6" s="68"/>
      <c r="WPR6" s="68"/>
      <c r="WPS6" s="68"/>
      <c r="WPT6" s="68"/>
      <c r="WPU6" s="68"/>
      <c r="WPV6" s="68"/>
      <c r="WPW6" s="68"/>
      <c r="WPX6" s="68"/>
      <c r="WPY6" s="68"/>
      <c r="WPZ6" s="68"/>
      <c r="WQA6" s="68"/>
      <c r="WQB6" s="68"/>
      <c r="WQC6" s="68"/>
      <c r="WQD6" s="68"/>
      <c r="WQE6" s="68"/>
      <c r="WQF6" s="68"/>
      <c r="WQG6" s="68"/>
      <c r="WQH6" s="68"/>
      <c r="WQI6" s="68"/>
      <c r="WQJ6" s="68"/>
      <c r="WQK6" s="68"/>
      <c r="WQL6" s="68"/>
      <c r="WQM6" s="68"/>
      <c r="WQN6" s="68"/>
      <c r="WQO6" s="68"/>
      <c r="WQP6" s="68"/>
      <c r="WQQ6" s="68"/>
      <c r="WQR6" s="68"/>
      <c r="WQS6" s="68"/>
      <c r="WQT6" s="68"/>
      <c r="WQU6" s="68"/>
      <c r="WQV6" s="68"/>
      <c r="WQW6" s="68"/>
      <c r="WQX6" s="68"/>
      <c r="WQY6" s="68"/>
      <c r="WQZ6" s="68"/>
      <c r="WRA6" s="68"/>
      <c r="WRB6" s="68"/>
      <c r="WRC6" s="68"/>
      <c r="WRD6" s="68"/>
      <c r="WRE6" s="68"/>
      <c r="WRF6" s="68"/>
      <c r="WRG6" s="68"/>
      <c r="WRH6" s="68"/>
      <c r="WRI6" s="68"/>
      <c r="WRJ6" s="68"/>
      <c r="WRK6" s="68"/>
      <c r="WRL6" s="68"/>
      <c r="WRM6" s="68"/>
      <c r="WRN6" s="68"/>
      <c r="WRO6" s="68"/>
      <c r="WRP6" s="68"/>
      <c r="WRQ6" s="68"/>
      <c r="WRR6" s="68"/>
      <c r="WRS6" s="68"/>
      <c r="WRT6" s="68"/>
      <c r="WRU6" s="68"/>
      <c r="WRV6" s="68"/>
      <c r="WRW6" s="68"/>
      <c r="WRX6" s="68"/>
      <c r="WRY6" s="68"/>
      <c r="WRZ6" s="68"/>
      <c r="WSA6" s="68"/>
      <c r="WSB6" s="68"/>
      <c r="WSC6" s="68"/>
      <c r="WSD6" s="68"/>
      <c r="WSE6" s="68"/>
      <c r="WSF6" s="68"/>
      <c r="WSG6" s="68"/>
      <c r="WSH6" s="68"/>
      <c r="WSI6" s="68"/>
      <c r="WSJ6" s="68"/>
      <c r="WSK6" s="68"/>
      <c r="WSL6" s="68"/>
      <c r="WSM6" s="68"/>
      <c r="WSN6" s="68"/>
      <c r="WSO6" s="68"/>
      <c r="WSP6" s="68"/>
      <c r="WSQ6" s="68"/>
      <c r="WSR6" s="68"/>
      <c r="WSS6" s="68"/>
      <c r="WST6" s="68"/>
      <c r="WSU6" s="68"/>
      <c r="WSV6" s="68"/>
      <c r="WSW6" s="68"/>
      <c r="WSX6" s="68"/>
      <c r="WSY6" s="68"/>
      <c r="WSZ6" s="68"/>
      <c r="WTA6" s="68"/>
      <c r="WTB6" s="68"/>
      <c r="WTC6" s="68"/>
      <c r="WTD6" s="68"/>
      <c r="WTE6" s="68"/>
      <c r="WTF6" s="68"/>
      <c r="WTG6" s="68"/>
      <c r="WTH6" s="68"/>
      <c r="WTI6" s="68"/>
      <c r="WTJ6" s="68"/>
      <c r="WTK6" s="68"/>
      <c r="WTL6" s="68"/>
      <c r="WTM6" s="68"/>
      <c r="WTN6" s="68"/>
      <c r="WTO6" s="68"/>
      <c r="WTP6" s="68"/>
      <c r="WTQ6" s="68"/>
      <c r="WTR6" s="68"/>
      <c r="WTS6" s="68"/>
      <c r="WTT6" s="68"/>
      <c r="WTU6" s="68"/>
      <c r="WTV6" s="68"/>
      <c r="WTW6" s="68"/>
      <c r="WTX6" s="68"/>
      <c r="WTY6" s="68"/>
      <c r="WTZ6" s="68"/>
      <c r="WUA6" s="68"/>
      <c r="WUB6" s="68"/>
      <c r="WUC6" s="68"/>
      <c r="WUD6" s="68"/>
      <c r="WUE6" s="68"/>
      <c r="WUF6" s="68"/>
      <c r="WUG6" s="68"/>
      <c r="WUH6" s="68"/>
      <c r="WUI6" s="68"/>
      <c r="WUJ6" s="68"/>
      <c r="WUK6" s="68"/>
      <c r="WUL6" s="68"/>
      <c r="WUM6" s="68"/>
      <c r="WUN6" s="68"/>
      <c r="WUO6" s="68"/>
      <c r="WUP6" s="68"/>
      <c r="WUQ6" s="68"/>
      <c r="WUR6" s="68"/>
      <c r="WUS6" s="68"/>
      <c r="WUT6" s="68"/>
      <c r="WUU6" s="68"/>
      <c r="WUV6" s="68"/>
      <c r="WUW6" s="68"/>
      <c r="WUX6" s="68"/>
      <c r="WUY6" s="68"/>
      <c r="WUZ6" s="68"/>
      <c r="WVA6" s="68"/>
      <c r="WVB6" s="68"/>
      <c r="WVC6" s="68"/>
      <c r="WVD6" s="68"/>
      <c r="WVE6" s="68"/>
      <c r="WVF6" s="68"/>
      <c r="WVG6" s="68"/>
      <c r="WVH6" s="68"/>
      <c r="WVI6" s="68"/>
      <c r="WVJ6" s="68"/>
      <c r="WVK6" s="68"/>
      <c r="WVL6" s="68"/>
      <c r="WVM6" s="68"/>
      <c r="WVN6" s="68"/>
      <c r="WVO6" s="68"/>
      <c r="WVP6" s="68"/>
      <c r="WVQ6" s="68"/>
      <c r="WVR6" s="68"/>
      <c r="WVS6" s="68"/>
      <c r="WVT6" s="68"/>
      <c r="WVU6" s="68"/>
      <c r="WVV6" s="68"/>
      <c r="WVW6" s="68"/>
      <c r="WVX6" s="68"/>
      <c r="WVY6" s="68"/>
      <c r="WVZ6" s="68"/>
      <c r="WWA6" s="68"/>
      <c r="WWB6" s="68"/>
      <c r="WWC6" s="68"/>
      <c r="WWD6" s="68"/>
      <c r="WWE6" s="68"/>
      <c r="WWF6" s="68"/>
      <c r="WWG6" s="68"/>
      <c r="WWH6" s="68"/>
      <c r="WWI6" s="68"/>
      <c r="WWJ6" s="68"/>
      <c r="WWK6" s="68"/>
      <c r="WWL6" s="68"/>
      <c r="WWM6" s="68"/>
      <c r="WWN6" s="68"/>
      <c r="WWO6" s="68"/>
      <c r="WWP6" s="68"/>
      <c r="WWQ6" s="68"/>
      <c r="WWR6" s="68"/>
      <c r="WWS6" s="68"/>
      <c r="WWT6" s="68"/>
      <c r="WWU6" s="68"/>
      <c r="WWV6" s="68"/>
      <c r="WWW6" s="68"/>
      <c r="WWX6" s="68"/>
      <c r="WWY6" s="68"/>
      <c r="WWZ6" s="68"/>
      <c r="WXA6" s="68"/>
      <c r="WXB6" s="68"/>
      <c r="WXC6" s="68"/>
      <c r="WXD6" s="68"/>
      <c r="WXE6" s="68"/>
      <c r="WXF6" s="68"/>
      <c r="WXG6" s="68"/>
      <c r="WXH6" s="68"/>
      <c r="WXI6" s="68"/>
      <c r="WXJ6" s="68"/>
      <c r="WXK6" s="68"/>
      <c r="WXL6" s="68"/>
      <c r="WXM6" s="68"/>
      <c r="WXN6" s="68"/>
      <c r="WXO6" s="68"/>
      <c r="WXP6" s="68"/>
      <c r="WXQ6" s="68"/>
      <c r="WXR6" s="68"/>
      <c r="WXS6" s="68"/>
      <c r="WXT6" s="68"/>
      <c r="WXU6" s="68"/>
      <c r="WXV6" s="68"/>
      <c r="WXW6" s="68"/>
      <c r="WXX6" s="68"/>
      <c r="WXY6" s="68"/>
      <c r="WXZ6" s="68"/>
      <c r="WYA6" s="68"/>
      <c r="WYB6" s="68"/>
      <c r="WYC6" s="68"/>
      <c r="WYD6" s="68"/>
      <c r="WYE6" s="68"/>
      <c r="WYF6" s="68"/>
      <c r="WYG6" s="68"/>
      <c r="WYH6" s="68"/>
      <c r="WYI6" s="68"/>
      <c r="WYJ6" s="68"/>
      <c r="WYK6" s="68"/>
      <c r="WYL6" s="68"/>
      <c r="WYM6" s="68"/>
      <c r="WYN6" s="68"/>
      <c r="WYO6" s="68"/>
      <c r="WYP6" s="68"/>
      <c r="WYQ6" s="68"/>
      <c r="WYR6" s="68"/>
      <c r="WYS6" s="68"/>
      <c r="WYT6" s="68"/>
      <c r="WYU6" s="68"/>
      <c r="WYV6" s="68"/>
      <c r="WYW6" s="68"/>
      <c r="WYX6" s="68"/>
      <c r="WYY6" s="68"/>
      <c r="WYZ6" s="68"/>
      <c r="WZA6" s="68"/>
      <c r="WZB6" s="68"/>
      <c r="WZC6" s="68"/>
      <c r="WZD6" s="68"/>
      <c r="WZE6" s="68"/>
      <c r="WZF6" s="68"/>
      <c r="WZG6" s="68"/>
      <c r="WZH6" s="68"/>
      <c r="WZI6" s="68"/>
      <c r="WZJ6" s="68"/>
      <c r="WZK6" s="68"/>
      <c r="WZL6" s="68"/>
      <c r="WZM6" s="68"/>
      <c r="WZN6" s="68"/>
      <c r="WZO6" s="68"/>
      <c r="WZP6" s="68"/>
      <c r="WZQ6" s="68"/>
      <c r="WZR6" s="68"/>
      <c r="WZS6" s="68"/>
      <c r="WZT6" s="68"/>
      <c r="WZU6" s="68"/>
      <c r="WZV6" s="68"/>
      <c r="WZW6" s="68"/>
      <c r="WZX6" s="68"/>
      <c r="WZY6" s="68"/>
      <c r="WZZ6" s="68"/>
      <c r="XAA6" s="68"/>
      <c r="XAB6" s="68"/>
      <c r="XAC6" s="68"/>
      <c r="XAD6" s="68"/>
      <c r="XAE6" s="68"/>
      <c r="XAF6" s="68"/>
      <c r="XAG6" s="68"/>
      <c r="XAH6" s="68"/>
      <c r="XAI6" s="68"/>
      <c r="XAJ6" s="68"/>
      <c r="XAK6" s="68"/>
      <c r="XAL6" s="68"/>
      <c r="XAM6" s="68"/>
      <c r="XAN6" s="68"/>
      <c r="XAO6" s="68"/>
      <c r="XAP6" s="68"/>
      <c r="XAQ6" s="68"/>
      <c r="XAR6" s="68"/>
      <c r="XAS6" s="68"/>
      <c r="XAT6" s="68"/>
      <c r="XAU6" s="68"/>
      <c r="XAV6" s="68"/>
      <c r="XAW6" s="68"/>
      <c r="XAX6" s="68"/>
      <c r="XAY6" s="68"/>
      <c r="XAZ6" s="68"/>
      <c r="XBA6" s="68"/>
      <c r="XBB6" s="68"/>
      <c r="XBC6" s="68"/>
      <c r="XBD6" s="68"/>
      <c r="XBE6" s="68"/>
      <c r="XBF6" s="68"/>
      <c r="XBG6" s="68"/>
      <c r="XBH6" s="68"/>
      <c r="XBI6" s="68"/>
      <c r="XBJ6" s="68"/>
      <c r="XBK6" s="68"/>
      <c r="XBL6" s="68"/>
      <c r="XBM6" s="68"/>
      <c r="XBN6" s="68"/>
      <c r="XBO6" s="68"/>
      <c r="XBP6" s="68"/>
      <c r="XBQ6" s="68"/>
      <c r="XBR6" s="68"/>
      <c r="XBS6" s="68"/>
      <c r="XBT6" s="68"/>
      <c r="XBU6" s="68"/>
      <c r="XBV6" s="68"/>
      <c r="XBW6" s="68"/>
      <c r="XBX6" s="68"/>
      <c r="XBY6" s="68"/>
      <c r="XBZ6" s="68"/>
      <c r="XCA6" s="68"/>
      <c r="XCB6" s="68"/>
      <c r="XCC6" s="68"/>
      <c r="XCD6" s="68"/>
      <c r="XCE6" s="68"/>
      <c r="XCF6" s="68"/>
      <c r="XCG6" s="68"/>
      <c r="XCH6" s="68"/>
      <c r="XCI6" s="68"/>
      <c r="XCJ6" s="68"/>
      <c r="XCK6" s="68"/>
      <c r="XCL6" s="68"/>
      <c r="XCM6" s="68"/>
      <c r="XCN6" s="68"/>
      <c r="XCO6" s="68"/>
      <c r="XCP6" s="68"/>
      <c r="XCQ6" s="68"/>
      <c r="XCR6" s="68"/>
      <c r="XCS6" s="68"/>
      <c r="XCT6" s="68"/>
      <c r="XCU6" s="68"/>
      <c r="XCV6" s="68"/>
      <c r="XCW6" s="68"/>
      <c r="XCX6" s="68"/>
      <c r="XCY6" s="68"/>
      <c r="XCZ6" s="68"/>
      <c r="XDA6" s="68"/>
      <c r="XDB6" s="68"/>
      <c r="XDC6" s="68"/>
      <c r="XDD6" s="68"/>
      <c r="XDE6" s="68"/>
      <c r="XDF6" s="68"/>
      <c r="XDG6" s="68"/>
      <c r="XDH6" s="68"/>
      <c r="XDI6" s="68"/>
      <c r="XDJ6" s="68"/>
      <c r="XDK6" s="68"/>
      <c r="XDL6" s="68"/>
      <c r="XDM6" s="68"/>
      <c r="XDN6" s="68"/>
      <c r="XDO6" s="68"/>
      <c r="XDP6" s="68"/>
      <c r="XDQ6" s="68"/>
      <c r="XDR6" s="68"/>
      <c r="XDS6" s="68"/>
      <c r="XDT6" s="68"/>
      <c r="XDU6" s="68"/>
      <c r="XDV6" s="68"/>
      <c r="XDW6" s="68"/>
      <c r="XDX6" s="68"/>
      <c r="XDY6" s="68"/>
      <c r="XDZ6" s="68"/>
      <c r="XEA6" s="68"/>
      <c r="XEB6" s="68"/>
      <c r="XEC6" s="68"/>
      <c r="XED6" s="68"/>
      <c r="XEE6" s="68"/>
      <c r="XEF6" s="68"/>
      <c r="XEG6" s="68"/>
      <c r="XEH6" s="68"/>
      <c r="XEI6" s="68"/>
      <c r="XEJ6" s="68"/>
      <c r="XEK6" s="68"/>
      <c r="XEL6" s="68"/>
      <c r="XEM6" s="68"/>
      <c r="XEN6" s="68"/>
    </row>
    <row r="7" spans="1:97" s="92" customFormat="1" ht="54" customHeight="1">
      <c r="A7" s="89" t="s">
        <v>180</v>
      </c>
      <c r="B7" s="90"/>
      <c r="C7" s="181" t="s">
        <v>239</v>
      </c>
      <c r="D7" s="181" t="s">
        <v>25</v>
      </c>
      <c r="E7" s="181" t="s">
        <v>26</v>
      </c>
      <c r="F7" s="181" t="s">
        <v>240</v>
      </c>
      <c r="G7" s="181" t="s">
        <v>240</v>
      </c>
      <c r="H7" s="184" t="s">
        <v>179</v>
      </c>
      <c r="I7" s="184" t="s">
        <v>27</v>
      </c>
      <c r="J7" s="184" t="s">
        <v>205</v>
      </c>
      <c r="K7" s="184" t="s">
        <v>206</v>
      </c>
      <c r="L7" s="184" t="s">
        <v>28</v>
      </c>
      <c r="M7" s="184" t="s">
        <v>29</v>
      </c>
      <c r="N7" s="184" t="s">
        <v>207</v>
      </c>
      <c r="O7" s="184" t="s">
        <v>193</v>
      </c>
      <c r="P7" s="184" t="s">
        <v>30</v>
      </c>
      <c r="Q7" s="184" t="s">
        <v>194</v>
      </c>
      <c r="R7" s="184" t="s">
        <v>195</v>
      </c>
      <c r="S7" s="185" t="s">
        <v>31</v>
      </c>
      <c r="T7" s="184" t="s">
        <v>32</v>
      </c>
      <c r="U7" s="184" t="s">
        <v>196</v>
      </c>
      <c r="V7" s="184" t="s">
        <v>33</v>
      </c>
      <c r="W7" s="186" t="s">
        <v>34</v>
      </c>
      <c r="X7" s="186" t="s">
        <v>35</v>
      </c>
      <c r="Y7" s="184" t="s">
        <v>36</v>
      </c>
      <c r="Z7" s="184" t="s">
        <v>37</v>
      </c>
      <c r="AA7" s="184" t="s">
        <v>200</v>
      </c>
      <c r="AB7" s="91"/>
      <c r="AC7" s="189" t="s">
        <v>38</v>
      </c>
      <c r="AD7" s="189" t="s">
        <v>39</v>
      </c>
      <c r="AE7" s="189" t="s">
        <v>40</v>
      </c>
      <c r="AF7" s="189" t="s">
        <v>208</v>
      </c>
      <c r="AG7" s="189" t="s">
        <v>41</v>
      </c>
      <c r="AH7" s="190" t="s">
        <v>42</v>
      </c>
      <c r="AI7" s="190" t="s">
        <v>43</v>
      </c>
      <c r="AJ7" s="189" t="s">
        <v>249</v>
      </c>
      <c r="AK7" s="189" t="s">
        <v>254</v>
      </c>
      <c r="AL7" s="189" t="s">
        <v>256</v>
      </c>
      <c r="AM7" s="189" t="s">
        <v>44</v>
      </c>
      <c r="AN7" s="189" t="s">
        <v>45</v>
      </c>
      <c r="AO7" s="189" t="s">
        <v>291</v>
      </c>
      <c r="AP7" s="189" t="s">
        <v>837</v>
      </c>
      <c r="AQ7" s="189" t="s">
        <v>176</v>
      </c>
      <c r="AR7" s="189" t="s">
        <v>246</v>
      </c>
      <c r="AS7" s="189" t="s">
        <v>229</v>
      </c>
      <c r="AT7" s="189" t="s">
        <v>425</v>
      </c>
      <c r="AU7" s="189" t="s">
        <v>46</v>
      </c>
      <c r="AV7" s="189" t="s">
        <v>210</v>
      </c>
      <c r="AW7" s="189" t="s">
        <v>211</v>
      </c>
      <c r="AX7" s="189" t="s">
        <v>47</v>
      </c>
      <c r="AY7" s="189" t="s">
        <v>177</v>
      </c>
      <c r="AZ7" s="189" t="s">
        <v>204</v>
      </c>
      <c r="BA7" s="189" t="s">
        <v>48</v>
      </c>
      <c r="BB7" s="189" t="s">
        <v>212</v>
      </c>
      <c r="BC7" s="189" t="s">
        <v>49</v>
      </c>
      <c r="BD7" s="189" t="s">
        <v>214</v>
      </c>
      <c r="BE7" s="189" t="s">
        <v>215</v>
      </c>
      <c r="BF7" s="189" t="s">
        <v>50</v>
      </c>
      <c r="BG7" s="189" t="s">
        <v>51</v>
      </c>
      <c r="BH7" s="189" t="s">
        <v>216</v>
      </c>
      <c r="BI7" s="189" t="s">
        <v>52</v>
      </c>
      <c r="BJ7" s="189" t="s">
        <v>53</v>
      </c>
      <c r="BK7" s="189" t="s">
        <v>54</v>
      </c>
      <c r="BL7" s="189" t="s">
        <v>55</v>
      </c>
      <c r="BM7" s="189" t="s">
        <v>56</v>
      </c>
      <c r="BN7" s="189" t="s">
        <v>231</v>
      </c>
      <c r="BO7" s="189" t="s">
        <v>57</v>
      </c>
      <c r="BP7" s="189" t="s">
        <v>232</v>
      </c>
      <c r="BQ7" s="189" t="s">
        <v>58</v>
      </c>
      <c r="BR7" s="189" t="s">
        <v>234</v>
      </c>
      <c r="BS7" s="189" t="s">
        <v>221</v>
      </c>
      <c r="BT7" s="189" t="s">
        <v>217</v>
      </c>
      <c r="BU7" s="189" t="s">
        <v>201</v>
      </c>
      <c r="BV7" s="189" t="s">
        <v>171</v>
      </c>
      <c r="BY7" s="232" t="s">
        <v>838</v>
      </c>
      <c r="BZ7" s="232" t="s">
        <v>839</v>
      </c>
      <c r="CA7" s="233" t="s">
        <v>840</v>
      </c>
      <c r="CB7" s="233" t="s">
        <v>841</v>
      </c>
      <c r="CC7" s="234" t="s">
        <v>842</v>
      </c>
      <c r="CD7" s="234" t="s">
        <v>843</v>
      </c>
      <c r="CE7" s="233" t="s">
        <v>844</v>
      </c>
      <c r="CF7" s="235" t="s">
        <v>845</v>
      </c>
      <c r="CG7" s="68"/>
      <c r="CJ7" s="230" t="s">
        <v>847</v>
      </c>
      <c r="CK7" s="230" t="s">
        <v>848</v>
      </c>
      <c r="CL7" s="230" t="s">
        <v>849</v>
      </c>
      <c r="CM7" s="230" t="s">
        <v>850</v>
      </c>
      <c r="CN7" s="230" t="s">
        <v>851</v>
      </c>
      <c r="CO7" s="230" t="s">
        <v>852</v>
      </c>
      <c r="CP7" s="231" t="s">
        <v>853</v>
      </c>
      <c r="CQ7" s="231" t="s">
        <v>854</v>
      </c>
      <c r="CR7" s="231" t="s">
        <v>855</v>
      </c>
      <c r="CS7" s="231" t="s">
        <v>856</v>
      </c>
    </row>
    <row r="8" spans="1:97" ht="15">
      <c r="A8" s="153"/>
      <c r="B8" s="153"/>
      <c r="C8" s="153"/>
      <c r="D8" t="s">
        <v>446</v>
      </c>
      <c r="E8" t="s">
        <v>583</v>
      </c>
      <c r="F8" s="154"/>
      <c r="G8" s="154"/>
      <c r="H8" s="182" t="s">
        <v>178</v>
      </c>
      <c r="I8" s="156">
        <v>24</v>
      </c>
      <c r="J8" t="s">
        <v>589</v>
      </c>
      <c r="K8" s="182" t="s">
        <v>62</v>
      </c>
      <c r="L8" s="224">
        <v>1</v>
      </c>
      <c r="M8" t="s">
        <v>61</v>
      </c>
      <c r="N8" t="s">
        <v>591</v>
      </c>
      <c r="O8" s="225">
        <v>49.90</v>
      </c>
      <c r="P8" t="s">
        <v>593</v>
      </c>
      <c r="Q8" s="226">
        <v>10.199999999999999</v>
      </c>
      <c r="R8" s="226">
        <v>9</v>
      </c>
      <c r="S8" s="158" t="s">
        <v>79</v>
      </c>
      <c r="T8" s="158" t="s">
        <v>597</v>
      </c>
      <c r="U8" s="154"/>
      <c r="V8" s="154" t="s">
        <v>745</v>
      </c>
      <c r="W8" s="154"/>
      <c r="X8" s="154"/>
      <c r="Y8" s="154"/>
      <c r="Z8" s="154"/>
      <c r="AA8" s="159" t="s">
        <v>178</v>
      </c>
      <c r="AB8" s="154"/>
      <c r="AC8" s="154">
        <v>21629557</v>
      </c>
      <c r="AD8" s="154">
        <v>129240</v>
      </c>
      <c r="AE8" s="154">
        <v>0</v>
      </c>
      <c r="AF8" s="229">
        <v>70000</v>
      </c>
      <c r="AG8" s="229">
        <v>70000</v>
      </c>
      <c r="AH8" s="227">
        <v>0</v>
      </c>
      <c r="AI8" s="227">
        <v>0</v>
      </c>
      <c r="AJ8" s="227">
        <v>0</v>
      </c>
      <c r="AK8" s="227">
        <v>0</v>
      </c>
      <c r="AL8" s="154"/>
      <c r="AM8" s="154">
        <v>6004</v>
      </c>
      <c r="AN8" s="227" t="s">
        <v>799</v>
      </c>
      <c r="AO8" s="227">
        <v>0</v>
      </c>
      <c r="AP8" s="227">
        <v>0</v>
      </c>
      <c r="AQ8" s="227" t="s">
        <v>804</v>
      </c>
      <c r="AR8" s="154"/>
      <c r="AS8" s="187" t="s">
        <v>162</v>
      </c>
      <c r="AT8" s="226">
        <v>0</v>
      </c>
      <c r="AU8" s="227">
        <v>215227038</v>
      </c>
      <c r="AV8" s="154"/>
      <c r="AW8" s="154"/>
      <c r="AX8" s="154"/>
      <c r="AY8" s="154"/>
      <c r="AZ8" t="s">
        <v>62</v>
      </c>
      <c r="BA8" t="s">
        <v>823</v>
      </c>
      <c r="BB8" t="s">
        <v>165</v>
      </c>
      <c r="BC8" s="228">
        <v>31924370</v>
      </c>
      <c r="BD8">
        <v>48</v>
      </c>
      <c r="BE8" t="s">
        <v>63</v>
      </c>
      <c r="BF8" s="154"/>
      <c r="BG8" s="154"/>
      <c r="BH8" s="154"/>
      <c r="BI8" s="229">
        <v>21171</v>
      </c>
      <c r="BJ8" s="229">
        <v>118962</v>
      </c>
      <c r="BK8" s="229">
        <v>124985</v>
      </c>
      <c r="BL8" s="229">
        <v>102618</v>
      </c>
      <c r="BM8" s="154"/>
      <c r="BN8" s="154"/>
      <c r="BO8" s="154"/>
      <c r="BP8" s="154"/>
      <c r="BQ8" s="229">
        <v>25000</v>
      </c>
      <c r="BR8" s="154"/>
      <c r="BS8" s="154"/>
      <c r="BT8" s="188"/>
      <c r="BU8" s="187" t="s">
        <v>178</v>
      </c>
      <c r="BV8" s="187" t="s">
        <v>178</v>
      </c>
      <c r="BW8" s="237"/>
      <c r="BX8" s="227"/>
      <c r="BY8" s="236">
        <f>+IF(L8&lt;=60%,AC8*L8,AC8)+AD8+AE8+AH8+AI8+AJ8+AK8+AL8+AM8</f>
        <v>21764801</v>
      </c>
      <c r="BZ8" s="227">
        <f t="shared" si="0" ref="BZ8:BZ72">+AO8*12+AR8+AU8+AX8</f>
        <v>215227038</v>
      </c>
      <c r="CA8" s="238">
        <f>+(AF8+AG8)*12+BF8*12+BG8*12+BH8+BI8*12+BJ8+BK8+BL8+BM8+BC8/BD8*12+BO8+12*(BQ8+BR8+BS8)</f>
        <v>10561709.5</v>
      </c>
      <c r="CB8" s="227">
        <f>+BY8*12+CD8+CA8</f>
        <v>486966359.5</v>
      </c>
      <c r="CC8" s="227">
        <v>40580529.958333336</v>
      </c>
      <c r="CD8" s="227">
        <f>+AO8*12+IF(AT8&gt;0,AT8*(AC8+AD8),AR8)+AU8+AX8</f>
        <v>215227038</v>
      </c>
      <c r="CE8" s="227">
        <f>+BY8*12+CA8+CD8</f>
        <v>486966359.5</v>
      </c>
      <c r="CF8" s="227">
        <f>+CE8/12</f>
        <v>40580529.958333336</v>
      </c>
      <c r="CG8" s="68"/>
      <c r="CH8" s="236"/>
      <c r="CI8" s="229"/>
      <c r="CJ8" s="229">
        <f>+AC8</f>
        <v>21629557</v>
      </c>
      <c r="CK8" s="229">
        <f>+CJ8+AD8+AE8+AH8+AI8+AJ8+AM8+(BJ8+BK8+BL8)/12+AK8</f>
        <v>21793681.416666668</v>
      </c>
      <c r="CL8" s="229">
        <f t="shared" si="1" ref="CL8:CL72">+CK8+AO8+(AR8+AU8+AX8)/12</f>
        <v>39729267.916666672</v>
      </c>
      <c r="CM8" s="229">
        <f>+CP8+AV8/12</f>
        <v>39729267.916666672</v>
      </c>
      <c r="CN8" s="229">
        <f>+CM8+CA8/12-(BJ8+BK8+BL8)/12</f>
        <v>40580529.958333343</v>
      </c>
      <c r="CO8" s="229">
        <f>+CN8*12</f>
        <v>486966359.50000012</v>
      </c>
      <c r="CP8" s="229">
        <f>+CK8+AO8+(AR8+AU8+AX8)/12</f>
        <v>39729267.916666672</v>
      </c>
      <c r="CQ8" s="239">
        <v>39729267.916666672</v>
      </c>
      <c r="CR8" s="240">
        <v>40580529.958333336</v>
      </c>
      <c r="CS8" s="240">
        <v>486966359.5</v>
      </c>
    </row>
    <row r="9" spans="1:97" ht="15">
      <c r="A9" s="153"/>
      <c r="B9" s="153"/>
      <c r="C9" s="153"/>
      <c r="D9" t="s">
        <v>447</v>
      </c>
      <c r="E9" t="s">
        <v>446</v>
      </c>
      <c r="F9" s="163"/>
      <c r="G9" s="163"/>
      <c r="H9" s="155" t="s">
        <v>178</v>
      </c>
      <c r="I9" s="164">
        <v>22</v>
      </c>
      <c r="J9" t="s">
        <v>589</v>
      </c>
      <c r="K9" s="155" t="s">
        <v>63</v>
      </c>
      <c r="L9" s="224">
        <v>1</v>
      </c>
      <c r="M9" t="s">
        <v>61</v>
      </c>
      <c r="N9" t="s">
        <v>591</v>
      </c>
      <c r="O9" s="225">
        <v>54.20</v>
      </c>
      <c r="P9" t="s">
        <v>593</v>
      </c>
      <c r="Q9" s="226">
        <v>9.6999999999999993</v>
      </c>
      <c r="R9" s="226">
        <v>9.6999999999999993</v>
      </c>
      <c r="S9" s="158" t="s">
        <v>79</v>
      </c>
      <c r="T9" s="158" t="s">
        <v>598</v>
      </c>
      <c r="U9" s="167"/>
      <c r="V9" s="158" t="s">
        <v>746</v>
      </c>
      <c r="W9" s="158"/>
      <c r="X9" s="167"/>
      <c r="Y9" s="167"/>
      <c r="Z9" s="167"/>
      <c r="AA9" s="159" t="s">
        <v>178</v>
      </c>
      <c r="AB9" s="168"/>
      <c r="AC9" s="160">
        <v>10712039</v>
      </c>
      <c r="AD9" s="160">
        <v>129240</v>
      </c>
      <c r="AE9" s="160">
        <v>0</v>
      </c>
      <c r="AF9" s="229">
        <v>70000</v>
      </c>
      <c r="AG9" s="229">
        <v>70000</v>
      </c>
      <c r="AH9" s="227">
        <v>0</v>
      </c>
      <c r="AJ9" s="160"/>
      <c r="AK9" s="160"/>
      <c r="AL9" s="160"/>
      <c r="AM9" s="160">
        <v>6004</v>
      </c>
      <c r="AN9" s="227" t="s">
        <v>799</v>
      </c>
      <c r="AO9" s="227">
        <v>0</v>
      </c>
      <c r="AP9" s="227">
        <v>0</v>
      </c>
      <c r="AQ9" s="227" t="s">
        <v>804</v>
      </c>
      <c r="AR9" s="160"/>
      <c r="AS9" s="160" t="s">
        <v>178</v>
      </c>
      <c r="AT9" s="226">
        <v>0</v>
      </c>
      <c r="AU9" s="227">
        <v>50641656</v>
      </c>
      <c r="AV9" s="160"/>
      <c r="AW9" s="160"/>
      <c r="AX9" s="160"/>
      <c r="AY9" s="161"/>
      <c r="AZ9" t="s">
        <v>75</v>
      </c>
      <c r="BA9" t="s">
        <v>824</v>
      </c>
      <c r="BB9" t="s">
        <v>165</v>
      </c>
      <c r="BC9" s="228">
        <v>21190000</v>
      </c>
      <c r="BD9">
        <v>48</v>
      </c>
      <c r="BE9" t="s">
        <v>63</v>
      </c>
      <c r="BF9" s="160"/>
      <c r="BG9" s="160"/>
      <c r="BH9" s="160"/>
      <c r="BI9" s="229">
        <v>21171</v>
      </c>
      <c r="BJ9" s="229">
        <v>118962</v>
      </c>
      <c r="BK9" s="229">
        <v>124985</v>
      </c>
      <c r="BL9" s="229">
        <v>102618</v>
      </c>
      <c r="BM9" s="160"/>
      <c r="BN9" s="160"/>
      <c r="BO9" s="160"/>
      <c r="BP9" s="170"/>
      <c r="BQ9" s="160">
        <v>10000</v>
      </c>
      <c r="BR9" s="160"/>
      <c r="BS9" s="160"/>
      <c r="BT9" s="161"/>
      <c r="BU9" s="160" t="s">
        <v>178</v>
      </c>
      <c r="BV9" s="160" t="s">
        <v>178</v>
      </c>
      <c r="BW9" s="237"/>
      <c r="BX9" s="227"/>
      <c r="BY9" s="236">
        <f t="shared" si="2" ref="BY9:BY72">+IF(L9&lt;=60%,AC9*L9,AC9)+AD9+AE9+AH9+AI9+AJ9+AK9+AL9+AM9</f>
        <v>10847283</v>
      </c>
      <c r="BZ9" s="227">
        <f t="shared" si="0"/>
        <v>50641656</v>
      </c>
      <c r="CA9" s="227">
        <v>7698117</v>
      </c>
      <c r="CB9" s="227">
        <f t="shared" si="3" ref="CB9:CB72">+BY9*12+BZ9+CA9</f>
        <v>188507169</v>
      </c>
      <c r="CC9" s="227">
        <v>15708930.75</v>
      </c>
      <c r="CD9" s="227">
        <f t="shared" si="4" ref="CD9:CD11">+AO9*12+IF(AT9&gt;0,AT9*(AC9+AD9),AR9)+AU9+AX9</f>
        <v>50641656</v>
      </c>
      <c r="CE9" s="227">
        <f t="shared" si="5" ref="CE9:CE72">+BY9*12+CA9+CD9</f>
        <v>188507169</v>
      </c>
      <c r="CF9" s="227">
        <f t="shared" si="6" ref="CF9:CF72">+CE9/12</f>
        <v>15708930.75</v>
      </c>
      <c r="CG9" s="68"/>
      <c r="CH9" s="236"/>
      <c r="CI9" s="229"/>
      <c r="CJ9" s="229">
        <f t="shared" si="7" ref="CJ9:CJ72">+AC9</f>
        <v>10712039</v>
      </c>
      <c r="CK9" s="229">
        <f t="shared" si="8" ref="CK9:CK72">+CJ9+AD9+AE9+AH9+AI9+AJ9+AM9+(BJ9+BK9+BL9)/12+AK9</f>
        <v>10876163.416666666</v>
      </c>
      <c r="CL9" s="229">
        <f t="shared" si="1"/>
        <v>15096301.416666666</v>
      </c>
      <c r="CM9" s="229">
        <f t="shared" si="9" ref="CM9:CM72">+CL9+AV9/12</f>
        <v>15096301.416666666</v>
      </c>
      <c r="CN9" s="229">
        <f t="shared" si="10" ref="CN9:CN72">+CM9+CA9/12-(BJ9+BK9+BL9)/12</f>
        <v>15708930.75</v>
      </c>
      <c r="CO9" s="229">
        <f t="shared" si="11" ref="CO9:CO72">+CN9*12</f>
        <v>188507169</v>
      </c>
      <c r="CP9" s="229">
        <f t="shared" si="12" ref="CP9:CP72">+CK9+AO9+(AR9+AU9+AX9)/12</f>
        <v>15096301.416666666</v>
      </c>
      <c r="CQ9" s="240">
        <v>15096301.416666666</v>
      </c>
      <c r="CR9" s="240">
        <v>15708930.75</v>
      </c>
      <c r="CS9" s="240">
        <v>188507169</v>
      </c>
    </row>
    <row r="10" spans="1:97" ht="15">
      <c r="A10" s="153"/>
      <c r="B10" s="153"/>
      <c r="C10" s="153"/>
      <c r="D10" t="s">
        <v>448</v>
      </c>
      <c r="E10" t="s">
        <v>446</v>
      </c>
      <c r="F10" s="163"/>
      <c r="G10" s="163"/>
      <c r="H10" s="155" t="s">
        <v>178</v>
      </c>
      <c r="I10" s="164">
        <v>21</v>
      </c>
      <c r="J10" t="s">
        <v>589</v>
      </c>
      <c r="K10" s="155" t="s">
        <v>63</v>
      </c>
      <c r="L10" s="224">
        <v>1</v>
      </c>
      <c r="M10" t="s">
        <v>61</v>
      </c>
      <c r="N10" t="s">
        <v>591</v>
      </c>
      <c r="O10" s="225">
        <v>46.90</v>
      </c>
      <c r="P10" t="s">
        <v>593</v>
      </c>
      <c r="Q10" s="226">
        <v>9.10</v>
      </c>
      <c r="R10" s="226">
        <v>9.10</v>
      </c>
      <c r="S10" s="158" t="s">
        <v>79</v>
      </c>
      <c r="T10" s="158" t="s">
        <v>599</v>
      </c>
      <c r="U10" s="167"/>
      <c r="V10" s="158" t="s">
        <v>746</v>
      </c>
      <c r="W10" s="158"/>
      <c r="X10" s="167"/>
      <c r="Y10" s="167"/>
      <c r="Z10" s="167"/>
      <c r="AA10" s="159" t="s">
        <v>178</v>
      </c>
      <c r="AB10" s="168"/>
      <c r="AC10" s="160">
        <v>11558347</v>
      </c>
      <c r="AD10" s="160">
        <v>129240</v>
      </c>
      <c r="AE10" s="160">
        <v>0</v>
      </c>
      <c r="AF10" s="229">
        <v>70000</v>
      </c>
      <c r="AG10" s="229">
        <v>70000</v>
      </c>
      <c r="AH10" s="227">
        <v>0</v>
      </c>
      <c r="AJ10" s="160"/>
      <c r="AK10" s="160"/>
      <c r="AL10" s="160"/>
      <c r="AM10" s="160">
        <v>3002</v>
      </c>
      <c r="AN10" s="227" t="s">
        <v>799</v>
      </c>
      <c r="AO10" s="227">
        <v>0</v>
      </c>
      <c r="AP10" s="227">
        <v>0</v>
      </c>
      <c r="AQ10" s="227" t="s">
        <v>804</v>
      </c>
      <c r="AR10" s="160"/>
      <c r="AS10" s="160" t="s">
        <v>178</v>
      </c>
      <c r="AT10" s="226">
        <v>0</v>
      </c>
      <c r="AU10" s="227">
        <v>50641656</v>
      </c>
      <c r="AV10" s="160"/>
      <c r="AW10" s="160"/>
      <c r="AX10" s="160"/>
      <c r="AY10" s="161"/>
      <c r="AZ10" t="s">
        <v>75</v>
      </c>
      <c r="BA10" t="s">
        <v>825</v>
      </c>
      <c r="BB10" t="s">
        <v>165</v>
      </c>
      <c r="BC10" s="228">
        <v>19151261</v>
      </c>
      <c r="BD10">
        <v>48</v>
      </c>
      <c r="BE10" t="s">
        <v>63</v>
      </c>
      <c r="BF10" s="160"/>
      <c r="BG10" s="160"/>
      <c r="BH10" s="160"/>
      <c r="BI10" s="229">
        <v>48479</v>
      </c>
      <c r="BJ10" s="229">
        <v>118962</v>
      </c>
      <c r="BK10" s="229">
        <v>124985</v>
      </c>
      <c r="BL10" s="229">
        <v>102618</v>
      </c>
      <c r="BM10" s="160"/>
      <c r="BN10" s="160"/>
      <c r="BO10" s="160"/>
      <c r="BP10" s="170"/>
      <c r="BQ10" s="160">
        <v>10000</v>
      </c>
      <c r="BR10" s="160"/>
      <c r="BS10" s="160"/>
      <c r="BT10" s="161"/>
      <c r="BU10" s="160" t="s">
        <v>178</v>
      </c>
      <c r="BV10" s="160" t="s">
        <v>178</v>
      </c>
      <c r="BW10" s="237"/>
      <c r="BX10" s="227"/>
      <c r="BY10" s="236">
        <f t="shared" si="2"/>
        <v>11690589</v>
      </c>
      <c r="BZ10" s="227">
        <f t="shared" si="0"/>
        <v>50641656</v>
      </c>
      <c r="CA10" s="227">
        <v>7516128.25</v>
      </c>
      <c r="CB10" s="227">
        <f t="shared" si="3"/>
        <v>198444852.25</v>
      </c>
      <c r="CC10" s="227">
        <v>16537071.020833334</v>
      </c>
      <c r="CD10" s="227">
        <f t="shared" si="4"/>
        <v>50641656</v>
      </c>
      <c r="CE10" s="227">
        <f t="shared" si="5"/>
        <v>198444852.25</v>
      </c>
      <c r="CF10" s="227">
        <f t="shared" si="6"/>
        <v>16537071.020833334</v>
      </c>
      <c r="CG10" s="68"/>
      <c r="CH10" s="236"/>
      <c r="CI10" s="229"/>
      <c r="CJ10" s="229">
        <f t="shared" si="7"/>
        <v>11558347</v>
      </c>
      <c r="CK10" s="229">
        <f t="shared" si="8"/>
        <v>11719469.416666666</v>
      </c>
      <c r="CL10" s="229">
        <f t="shared" si="1"/>
        <v>15939607.416666666</v>
      </c>
      <c r="CM10" s="229">
        <f t="shared" si="9"/>
        <v>15939607.416666666</v>
      </c>
      <c r="CN10" s="229">
        <f t="shared" si="10"/>
        <v>16537071.020833334</v>
      </c>
      <c r="CO10" s="229">
        <f t="shared" si="11"/>
        <v>198444852.25</v>
      </c>
      <c r="CP10" s="229">
        <f t="shared" si="12"/>
        <v>15939607.416666666</v>
      </c>
      <c r="CQ10" s="240">
        <v>15939607.416666666</v>
      </c>
      <c r="CR10" s="240">
        <v>16537071.020833332</v>
      </c>
      <c r="CS10" s="240">
        <v>198444852.25</v>
      </c>
    </row>
    <row r="11" spans="1:97" ht="22.5">
      <c r="A11" s="153"/>
      <c r="B11" s="153"/>
      <c r="C11" s="153"/>
      <c r="D11" t="s">
        <v>449</v>
      </c>
      <c r="E11" t="s">
        <v>446</v>
      </c>
      <c r="F11" s="163"/>
      <c r="G11" s="163"/>
      <c r="H11" s="155" t="s">
        <v>178</v>
      </c>
      <c r="I11" s="164">
        <v>20</v>
      </c>
      <c r="J11" t="s">
        <v>589</v>
      </c>
      <c r="K11" s="155" t="s">
        <v>63</v>
      </c>
      <c r="L11" s="224">
        <v>1</v>
      </c>
      <c r="M11" t="s">
        <v>61</v>
      </c>
      <c r="N11" t="s">
        <v>591</v>
      </c>
      <c r="O11" s="225">
        <v>45.20</v>
      </c>
      <c r="P11" t="s">
        <v>593</v>
      </c>
      <c r="Q11" s="226">
        <v>1.60</v>
      </c>
      <c r="R11" s="226">
        <v>1.60</v>
      </c>
      <c r="S11" s="158" t="s">
        <v>79</v>
      </c>
      <c r="T11" s="158" t="s">
        <v>600</v>
      </c>
      <c r="U11" s="167"/>
      <c r="V11" s="158" t="s">
        <v>747</v>
      </c>
      <c r="W11" s="158"/>
      <c r="X11" s="167"/>
      <c r="Y11" s="167"/>
      <c r="Z11" s="167"/>
      <c r="AA11" s="159" t="s">
        <v>178</v>
      </c>
      <c r="AB11" s="168"/>
      <c r="AC11" s="160">
        <v>13211010</v>
      </c>
      <c r="AD11" s="160">
        <v>129240</v>
      </c>
      <c r="AE11" s="160">
        <v>0</v>
      </c>
      <c r="AF11" s="229">
        <v>70000</v>
      </c>
      <c r="AG11" s="229">
        <v>70000</v>
      </c>
      <c r="AH11" s="227">
        <v>0</v>
      </c>
      <c r="AJ11" s="160"/>
      <c r="AK11" s="160"/>
      <c r="AL11" s="160"/>
      <c r="AM11" s="160">
        <v>0</v>
      </c>
      <c r="AN11" s="227" t="s">
        <v>800</v>
      </c>
      <c r="AO11" s="227">
        <v>0</v>
      </c>
      <c r="AP11" s="227">
        <v>0</v>
      </c>
      <c r="AQ11" s="227" t="s">
        <v>804</v>
      </c>
      <c r="AR11" s="160"/>
      <c r="AS11" s="160" t="s">
        <v>159</v>
      </c>
      <c r="AT11" s="226">
        <v>4</v>
      </c>
      <c r="AU11" s="227">
        <v>0</v>
      </c>
      <c r="AV11" s="160"/>
      <c r="AW11" s="160"/>
      <c r="AX11" s="160"/>
      <c r="AY11" s="161"/>
      <c r="AZ11" t="s">
        <v>62</v>
      </c>
      <c r="BA11" t="s">
        <v>826</v>
      </c>
      <c r="BB11" t="s">
        <v>165</v>
      </c>
      <c r="BC11" s="228">
        <v>18907563</v>
      </c>
      <c r="BD11">
        <v>48</v>
      </c>
      <c r="BE11" t="s">
        <v>63</v>
      </c>
      <c r="BF11" s="160"/>
      <c r="BG11" s="160"/>
      <c r="BH11" s="160"/>
      <c r="BI11" s="229">
        <v>25286</v>
      </c>
      <c r="BJ11" s="229">
        <v>118962</v>
      </c>
      <c r="BK11" s="229">
        <v>124985</v>
      </c>
      <c r="BL11" s="229">
        <v>102618</v>
      </c>
      <c r="BM11" s="160"/>
      <c r="BN11" s="160"/>
      <c r="BO11" s="160"/>
      <c r="BP11" s="170"/>
      <c r="BQ11" s="160">
        <v>10000</v>
      </c>
      <c r="BR11" s="160"/>
      <c r="BS11" s="160"/>
      <c r="BT11" s="161"/>
      <c r="BU11" s="160" t="s">
        <v>178</v>
      </c>
      <c r="BV11" s="160" t="s">
        <v>178</v>
      </c>
      <c r="BW11" s="237"/>
      <c r="BX11" s="227"/>
      <c r="BY11" s="236">
        <f t="shared" si="2"/>
        <v>13340250</v>
      </c>
      <c r="BZ11" s="227">
        <f t="shared" si="0"/>
        <v>0</v>
      </c>
      <c r="CA11" s="227">
        <v>7176887.75</v>
      </c>
      <c r="CB11" s="227">
        <f t="shared" si="3"/>
        <v>167259887.75</v>
      </c>
      <c r="CC11" s="227">
        <v>13938323.979166666</v>
      </c>
      <c r="CD11" s="227">
        <f t="shared" si="4"/>
        <v>53361000</v>
      </c>
      <c r="CE11" s="227">
        <f t="shared" si="5"/>
        <v>220620887.75</v>
      </c>
      <c r="CF11" s="227">
        <f t="shared" si="6"/>
        <v>18385073.979166668</v>
      </c>
      <c r="CG11" s="68"/>
      <c r="CH11" s="236"/>
      <c r="CI11" s="229"/>
      <c r="CJ11" s="229">
        <f t="shared" si="7"/>
        <v>13211010</v>
      </c>
      <c r="CK11" s="229">
        <f t="shared" si="8"/>
        <v>13369130.416666666</v>
      </c>
      <c r="CL11" s="229">
        <f t="shared" si="1"/>
        <v>13369130.416666666</v>
      </c>
      <c r="CM11" s="229">
        <f t="shared" si="9"/>
        <v>13369130.416666666</v>
      </c>
      <c r="CN11" s="229">
        <f t="shared" si="10"/>
        <v>13938323.979166666</v>
      </c>
      <c r="CO11" s="229">
        <f t="shared" si="11"/>
        <v>167259887.75</v>
      </c>
      <c r="CP11" s="229">
        <f t="shared" si="12"/>
        <v>13369130.416666666</v>
      </c>
      <c r="CQ11" s="240">
        <v>17815880.416666664</v>
      </c>
      <c r="CR11" s="240">
        <v>18385073.979166664</v>
      </c>
      <c r="CS11" s="240">
        <v>220620887.74999997</v>
      </c>
    </row>
    <row r="12" spans="1:97" ht="15">
      <c r="A12" s="153"/>
      <c r="B12" s="153"/>
      <c r="C12" s="153"/>
      <c r="D12" t="s">
        <v>450</v>
      </c>
      <c r="E12" t="s">
        <v>446</v>
      </c>
      <c r="F12" s="163"/>
      <c r="G12" s="163"/>
      <c r="H12" s="155" t="s">
        <v>178</v>
      </c>
      <c r="I12" s="164">
        <v>20</v>
      </c>
      <c r="J12" t="s">
        <v>589</v>
      </c>
      <c r="K12" s="155" t="s">
        <v>63</v>
      </c>
      <c r="L12" s="224">
        <v>1</v>
      </c>
      <c r="M12" t="s">
        <v>61</v>
      </c>
      <c r="N12" t="s">
        <v>591</v>
      </c>
      <c r="O12" s="225">
        <v>58</v>
      </c>
      <c r="P12" t="s">
        <v>593</v>
      </c>
      <c r="Q12" s="226">
        <v>32.700000000000003</v>
      </c>
      <c r="R12" s="226">
        <v>7.70</v>
      </c>
      <c r="S12" s="158" t="s">
        <v>79</v>
      </c>
      <c r="T12" s="158" t="s">
        <v>601</v>
      </c>
      <c r="U12" s="167"/>
      <c r="V12" s="158" t="s">
        <v>747</v>
      </c>
      <c r="W12" s="158"/>
      <c r="X12" s="167"/>
      <c r="Y12" s="167"/>
      <c r="Z12" s="167"/>
      <c r="AA12" s="159" t="s">
        <v>178</v>
      </c>
      <c r="AB12" s="168"/>
      <c r="AC12" s="160">
        <v>9653421</v>
      </c>
      <c r="AD12" s="160">
        <v>129240</v>
      </c>
      <c r="AE12" s="160">
        <v>0</v>
      </c>
      <c r="AF12" s="229">
        <v>70000</v>
      </c>
      <c r="AG12" s="229">
        <v>70000</v>
      </c>
      <c r="AH12" s="227">
        <v>0</v>
      </c>
      <c r="AJ12" s="160"/>
      <c r="AK12" s="160"/>
      <c r="AL12" s="160"/>
      <c r="AM12" s="160">
        <v>18012</v>
      </c>
      <c r="AN12" s="227" t="s">
        <v>799</v>
      </c>
      <c r="AO12" s="227">
        <v>0</v>
      </c>
      <c r="AP12" s="227">
        <v>0</v>
      </c>
      <c r="AQ12" s="227" t="s">
        <v>804</v>
      </c>
      <c r="AR12" s="160"/>
      <c r="AS12" s="160" t="s">
        <v>178</v>
      </c>
      <c r="AT12" s="226">
        <v>0</v>
      </c>
      <c r="AU12" s="227">
        <v>50641656</v>
      </c>
      <c r="AV12" s="160"/>
      <c r="AW12" s="160"/>
      <c r="AX12" s="160"/>
      <c r="AY12" s="161"/>
      <c r="AZ12" t="s">
        <v>75</v>
      </c>
      <c r="BA12" t="s">
        <v>827</v>
      </c>
      <c r="BB12" t="s">
        <v>165</v>
      </c>
      <c r="BC12" s="228">
        <v>15655462</v>
      </c>
      <c r="BD12">
        <v>48</v>
      </c>
      <c r="BE12" t="s">
        <v>63</v>
      </c>
      <c r="BF12" s="160"/>
      <c r="BG12" s="160"/>
      <c r="BH12" s="160"/>
      <c r="BI12" s="229">
        <v>21171</v>
      </c>
      <c r="BJ12" s="229">
        <v>118962</v>
      </c>
      <c r="BK12" s="229">
        <v>124985</v>
      </c>
      <c r="BL12" s="229">
        <v>102618</v>
      </c>
      <c r="BM12" s="160"/>
      <c r="BN12" s="160"/>
      <c r="BO12" s="160"/>
      <c r="BP12" s="170"/>
      <c r="BQ12" s="160">
        <v>10000</v>
      </c>
      <c r="BR12" s="160"/>
      <c r="BS12" s="160"/>
      <c r="BT12" s="161"/>
      <c r="BU12" s="160" t="s">
        <v>178</v>
      </c>
      <c r="BV12" s="160" t="s">
        <v>178</v>
      </c>
      <c r="BW12" s="237"/>
      <c r="BX12" s="227"/>
      <c r="BY12" s="236">
        <f t="shared" si="2"/>
        <v>9800673</v>
      </c>
      <c r="BZ12" s="227">
        <f t="shared" si="0"/>
        <v>50641656</v>
      </c>
      <c r="CA12" s="227">
        <v>6314482.5</v>
      </c>
      <c r="CB12" s="227">
        <f t="shared" si="3"/>
        <v>174564214.5</v>
      </c>
      <c r="CC12" s="227">
        <v>14547017.875</v>
      </c>
      <c r="CD12" s="227">
        <v>50641656</v>
      </c>
      <c r="CE12" s="227">
        <f t="shared" si="5"/>
        <v>174564214.5</v>
      </c>
      <c r="CF12" s="227">
        <f t="shared" si="6"/>
        <v>14547017.875</v>
      </c>
      <c r="CG12" s="68"/>
      <c r="CH12" s="236"/>
      <c r="CI12" s="229"/>
      <c r="CJ12" s="229">
        <f t="shared" si="7"/>
        <v>9653421</v>
      </c>
      <c r="CK12" s="229">
        <f t="shared" si="8"/>
        <v>9829553.416666666</v>
      </c>
      <c r="CL12" s="229">
        <f t="shared" si="1"/>
        <v>14049691.416666666</v>
      </c>
      <c r="CM12" s="229">
        <f t="shared" si="9"/>
        <v>14049691.416666666</v>
      </c>
      <c r="CN12" s="229">
        <f t="shared" si="10"/>
        <v>14547017.875</v>
      </c>
      <c r="CO12" s="229">
        <f t="shared" si="11"/>
        <v>174564214.5</v>
      </c>
      <c r="CP12" s="229">
        <f t="shared" si="12"/>
        <v>14049691.416666666</v>
      </c>
      <c r="CQ12" s="240">
        <v>14049691.416666666</v>
      </c>
      <c r="CR12" s="240">
        <v>14547017.875</v>
      </c>
      <c r="CS12" s="240">
        <v>174564214.5</v>
      </c>
    </row>
    <row r="13" spans="1:97" ht="15">
      <c r="A13" s="153"/>
      <c r="B13" s="153"/>
      <c r="C13" s="153"/>
      <c r="D13" t="s">
        <v>451</v>
      </c>
      <c r="E13" t="s">
        <v>446</v>
      </c>
      <c r="F13" s="163"/>
      <c r="G13" s="163"/>
      <c r="H13" s="155" t="s">
        <v>178</v>
      </c>
      <c r="I13" s="164">
        <v>20</v>
      </c>
      <c r="J13" t="s">
        <v>589</v>
      </c>
      <c r="K13" s="155" t="s">
        <v>63</v>
      </c>
      <c r="L13" s="224">
        <v>1</v>
      </c>
      <c r="M13" t="s">
        <v>61</v>
      </c>
      <c r="N13" t="s">
        <v>591</v>
      </c>
      <c r="O13" s="225">
        <v>47.20</v>
      </c>
      <c r="P13" t="s">
        <v>593</v>
      </c>
      <c r="Q13" s="226">
        <v>7.90</v>
      </c>
      <c r="R13" s="226">
        <v>4</v>
      </c>
      <c r="S13" s="158" t="s">
        <v>79</v>
      </c>
      <c r="T13" s="158" t="s">
        <v>599</v>
      </c>
      <c r="U13" s="167"/>
      <c r="V13" s="158" t="s">
        <v>748</v>
      </c>
      <c r="W13" s="158"/>
      <c r="X13" s="167"/>
      <c r="Y13" s="167"/>
      <c r="Z13" s="167"/>
      <c r="AA13" s="159" t="s">
        <v>178</v>
      </c>
      <c r="AB13" s="168"/>
      <c r="AC13" s="160">
        <v>7473326</v>
      </c>
      <c r="AD13" s="160">
        <v>129240</v>
      </c>
      <c r="AE13" s="160">
        <v>0</v>
      </c>
      <c r="AF13" s="229">
        <v>70000</v>
      </c>
      <c r="AG13" s="229">
        <v>70000</v>
      </c>
      <c r="AH13" s="227">
        <v>0</v>
      </c>
      <c r="AJ13" s="160"/>
      <c r="AK13" s="160"/>
      <c r="AL13" s="160"/>
      <c r="AM13" s="160">
        <v>3002</v>
      </c>
      <c r="AN13" s="227" t="s">
        <v>799</v>
      </c>
      <c r="AO13" s="227">
        <v>0</v>
      </c>
      <c r="AP13" s="227">
        <v>0</v>
      </c>
      <c r="AQ13" s="227" t="s">
        <v>804</v>
      </c>
      <c r="AR13" s="160"/>
      <c r="AS13" s="160" t="s">
        <v>178</v>
      </c>
      <c r="AT13" s="226">
        <v>0</v>
      </c>
      <c r="AU13" s="227">
        <v>45577490</v>
      </c>
      <c r="AV13" s="160"/>
      <c r="AW13" s="160"/>
      <c r="AX13" s="160"/>
      <c r="AY13" s="161"/>
      <c r="AZ13" t="s">
        <v>75</v>
      </c>
      <c r="BA13" t="s">
        <v>828</v>
      </c>
      <c r="BB13" t="s">
        <v>165</v>
      </c>
      <c r="BC13" s="228">
        <v>14159664</v>
      </c>
      <c r="BD13">
        <v>48</v>
      </c>
      <c r="BE13" t="s">
        <v>63</v>
      </c>
      <c r="BF13" s="160"/>
      <c r="BG13" s="160"/>
      <c r="BH13" s="160"/>
      <c r="BI13" s="229">
        <v>21171</v>
      </c>
      <c r="BJ13" s="229">
        <v>118962</v>
      </c>
      <c r="BK13" s="229">
        <v>124985</v>
      </c>
      <c r="BL13" s="229">
        <v>102618</v>
      </c>
      <c r="BM13" s="160"/>
      <c r="BN13" s="160"/>
      <c r="BO13" s="160"/>
      <c r="BP13" s="170"/>
      <c r="BQ13" s="160">
        <v>10000</v>
      </c>
      <c r="BR13" s="160"/>
      <c r="BS13" s="160"/>
      <c r="BT13" s="161"/>
      <c r="BU13" s="160" t="s">
        <v>178</v>
      </c>
      <c r="BV13" s="160" t="s">
        <v>178</v>
      </c>
      <c r="BW13" s="237"/>
      <c r="BX13" s="227"/>
      <c r="BY13" s="236">
        <f t="shared" si="2"/>
        <v>7605568</v>
      </c>
      <c r="BZ13" s="227">
        <f t="shared" si="0"/>
        <v>45577490</v>
      </c>
      <c r="CA13" s="227">
        <v>5940533</v>
      </c>
      <c r="CB13" s="227">
        <f t="shared" si="3"/>
        <v>142784839</v>
      </c>
      <c r="CC13" s="227">
        <v>11898736.583333334</v>
      </c>
      <c r="CD13" s="227">
        <v>45577490</v>
      </c>
      <c r="CE13" s="227">
        <f t="shared" si="5"/>
        <v>142784839</v>
      </c>
      <c r="CF13" s="227">
        <f t="shared" si="6"/>
        <v>11898736.583333334</v>
      </c>
      <c r="CG13" s="68"/>
      <c r="CH13" s="236"/>
      <c r="CI13" s="229"/>
      <c r="CJ13" s="229">
        <f t="shared" si="7"/>
        <v>7473326</v>
      </c>
      <c r="CK13" s="229">
        <f t="shared" si="8"/>
        <v>7634448.416666667</v>
      </c>
      <c r="CL13" s="229">
        <f t="shared" si="1"/>
        <v>11432572.583333334</v>
      </c>
      <c r="CM13" s="229">
        <f t="shared" si="9"/>
        <v>11432572.583333334</v>
      </c>
      <c r="CN13" s="229">
        <f t="shared" si="10"/>
        <v>11898736.583333334</v>
      </c>
      <c r="CO13" s="229">
        <f t="shared" si="11"/>
        <v>142784839</v>
      </c>
      <c r="CP13" s="229">
        <f t="shared" si="12"/>
        <v>11432572.583333334</v>
      </c>
      <c r="CQ13" s="240">
        <v>11432572.583333334</v>
      </c>
      <c r="CR13" s="240">
        <v>11898736.583333334</v>
      </c>
      <c r="CS13" s="240">
        <v>142784839</v>
      </c>
    </row>
    <row r="14" spans="1:97" ht="15">
      <c r="A14" s="153"/>
      <c r="B14" s="153"/>
      <c r="C14" s="153"/>
      <c r="D14" t="s">
        <v>452</v>
      </c>
      <c r="E14" t="s">
        <v>446</v>
      </c>
      <c r="F14" s="163"/>
      <c r="G14" s="163"/>
      <c r="H14" s="155" t="s">
        <v>178</v>
      </c>
      <c r="I14" s="164">
        <v>20</v>
      </c>
      <c r="J14" t="s">
        <v>589</v>
      </c>
      <c r="K14" s="155" t="s">
        <v>63</v>
      </c>
      <c r="L14" s="224">
        <v>1</v>
      </c>
      <c r="M14" t="s">
        <v>61</v>
      </c>
      <c r="N14" t="s">
        <v>591</v>
      </c>
      <c r="O14" s="225">
        <v>41.30</v>
      </c>
      <c r="P14" t="s">
        <v>593</v>
      </c>
      <c r="Q14" s="226">
        <v>6.60</v>
      </c>
      <c r="R14" s="226">
        <v>1</v>
      </c>
      <c r="S14" s="158" t="s">
        <v>79</v>
      </c>
      <c r="T14" s="158" t="s">
        <v>601</v>
      </c>
      <c r="U14" s="167"/>
      <c r="V14" s="158" t="s">
        <v>749</v>
      </c>
      <c r="W14" s="158"/>
      <c r="X14" s="167"/>
      <c r="Y14" s="167"/>
      <c r="Z14" s="167"/>
      <c r="AA14" s="159" t="s">
        <v>178</v>
      </c>
      <c r="AB14" s="168"/>
      <c r="AC14" s="160">
        <v>8084038</v>
      </c>
      <c r="AD14" s="160">
        <v>129240</v>
      </c>
      <c r="AE14" s="160">
        <v>0</v>
      </c>
      <c r="AF14" s="229">
        <v>70000</v>
      </c>
      <c r="AG14" s="229">
        <v>70000</v>
      </c>
      <c r="AH14" s="227">
        <v>0</v>
      </c>
      <c r="AJ14" s="160"/>
      <c r="AK14" s="160"/>
      <c r="AL14" s="160"/>
      <c r="AM14" s="160">
        <v>3002</v>
      </c>
      <c r="AN14" s="227" t="s">
        <v>799</v>
      </c>
      <c r="AO14" s="227">
        <v>0</v>
      </c>
      <c r="AP14" s="227">
        <v>0</v>
      </c>
      <c r="AQ14" s="227" t="s">
        <v>804</v>
      </c>
      <c r="AR14" s="160"/>
      <c r="AS14" s="160" t="s">
        <v>178</v>
      </c>
      <c r="AT14" s="226">
        <v>0</v>
      </c>
      <c r="AU14" s="227">
        <v>37981242</v>
      </c>
      <c r="AV14" s="160"/>
      <c r="AW14" s="160"/>
      <c r="AX14" s="160"/>
      <c r="AY14" s="161"/>
      <c r="AZ14" t="s">
        <v>63</v>
      </c>
      <c r="BA14">
        <v>0</v>
      </c>
      <c r="BB14">
        <v>0</v>
      </c>
      <c r="BC14" s="228">
        <v>0</v>
      </c>
      <c r="BD14">
        <v>0</v>
      </c>
      <c r="BE14">
        <v>0</v>
      </c>
      <c r="BF14" s="160"/>
      <c r="BG14" s="160"/>
      <c r="BH14" s="160"/>
      <c r="BI14" s="229">
        <v>21171</v>
      </c>
      <c r="BJ14" s="229">
        <v>118962</v>
      </c>
      <c r="BK14" s="229">
        <v>124985</v>
      </c>
      <c r="BL14" s="229">
        <v>102618</v>
      </c>
      <c r="BM14" s="160"/>
      <c r="BN14" s="160"/>
      <c r="BO14" s="160"/>
      <c r="BP14" s="170"/>
      <c r="BQ14" s="160">
        <v>10000</v>
      </c>
      <c r="BR14" s="160"/>
      <c r="BS14" s="160"/>
      <c r="BT14" s="161"/>
      <c r="BU14" s="160" t="s">
        <v>178</v>
      </c>
      <c r="BV14" s="160" t="s">
        <v>178</v>
      </c>
      <c r="BW14" s="237"/>
      <c r="BX14" s="227"/>
      <c r="BY14" s="236">
        <f t="shared" si="2"/>
        <v>8216280</v>
      </c>
      <c r="BZ14" s="227">
        <f t="shared" si="0"/>
        <v>37981242</v>
      </c>
      <c r="CA14" s="227">
        <v>2400617</v>
      </c>
      <c r="CB14" s="227">
        <f t="shared" si="3"/>
        <v>138977219</v>
      </c>
      <c r="CC14" s="227">
        <v>11581434.916666666</v>
      </c>
      <c r="CD14" s="227">
        <v>37981242</v>
      </c>
      <c r="CE14" s="227">
        <f t="shared" si="5"/>
        <v>138977219</v>
      </c>
      <c r="CF14" s="227">
        <f t="shared" si="6"/>
        <v>11581434.916666666</v>
      </c>
      <c r="CG14" s="68"/>
      <c r="CH14" s="236"/>
      <c r="CI14" s="229"/>
      <c r="CJ14" s="229">
        <f t="shared" si="7"/>
        <v>8084038</v>
      </c>
      <c r="CK14" s="229">
        <f t="shared" si="8"/>
        <v>8245160.416666667</v>
      </c>
      <c r="CL14" s="229">
        <f t="shared" si="1"/>
        <v>11410263.916666668</v>
      </c>
      <c r="CM14" s="229">
        <f t="shared" si="9"/>
        <v>11410263.916666668</v>
      </c>
      <c r="CN14" s="229">
        <f t="shared" si="10"/>
        <v>11581434.916666668</v>
      </c>
      <c r="CO14" s="229">
        <f t="shared" si="11"/>
        <v>138977219</v>
      </c>
      <c r="CP14" s="229">
        <f t="shared" si="12"/>
        <v>11410263.916666668</v>
      </c>
      <c r="CQ14" s="240">
        <v>11410263.916666668</v>
      </c>
      <c r="CR14" s="240">
        <v>11581434.916666668</v>
      </c>
      <c r="CS14" s="240">
        <v>138977219</v>
      </c>
    </row>
    <row r="15" spans="1:97" ht="15">
      <c r="A15" s="153"/>
      <c r="B15" s="153"/>
      <c r="C15" s="153"/>
      <c r="D15" t="s">
        <v>453</v>
      </c>
      <c r="E15" t="s">
        <v>446</v>
      </c>
      <c r="F15" s="163"/>
      <c r="G15" s="163"/>
      <c r="H15" s="155" t="s">
        <v>178</v>
      </c>
      <c r="I15" s="164">
        <v>19</v>
      </c>
      <c r="J15" t="s">
        <v>589</v>
      </c>
      <c r="K15" s="155" t="s">
        <v>63</v>
      </c>
      <c r="L15" s="224">
        <v>1</v>
      </c>
      <c r="M15" t="s">
        <v>61</v>
      </c>
      <c r="N15" s="2" t="s">
        <v>592</v>
      </c>
      <c r="O15" s="225">
        <v>50.10</v>
      </c>
      <c r="P15" t="s">
        <v>593</v>
      </c>
      <c r="Q15" s="226">
        <v>13</v>
      </c>
      <c r="R15" s="226">
        <v>2</v>
      </c>
      <c r="S15" s="158" t="s">
        <v>79</v>
      </c>
      <c r="T15" s="158" t="s">
        <v>597</v>
      </c>
      <c r="U15" s="167"/>
      <c r="V15" s="158" t="s">
        <v>750</v>
      </c>
      <c r="W15" s="158"/>
      <c r="X15" s="167"/>
      <c r="Y15" s="167"/>
      <c r="Z15" s="167"/>
      <c r="AA15" s="159" t="s">
        <v>178</v>
      </c>
      <c r="AB15" s="168"/>
      <c r="AC15" s="160">
        <v>8236444</v>
      </c>
      <c r="AD15" s="160">
        <v>129240</v>
      </c>
      <c r="AE15" s="160">
        <v>0</v>
      </c>
      <c r="AF15" s="229">
        <v>70000</v>
      </c>
      <c r="AG15" s="229">
        <v>70000</v>
      </c>
      <c r="AH15" s="227">
        <v>0</v>
      </c>
      <c r="AJ15" s="160"/>
      <c r="AK15" s="160"/>
      <c r="AL15" s="160"/>
      <c r="AM15" s="160">
        <v>6004</v>
      </c>
      <c r="AN15" s="227" t="s">
        <v>799</v>
      </c>
      <c r="AO15" s="227">
        <v>0</v>
      </c>
      <c r="AP15" s="227">
        <v>0</v>
      </c>
      <c r="AQ15" s="227" t="s">
        <v>804</v>
      </c>
      <c r="AR15" s="160"/>
      <c r="AS15" s="160" t="s">
        <v>178</v>
      </c>
      <c r="AT15" s="226">
        <v>3</v>
      </c>
      <c r="AU15" s="227">
        <v>0</v>
      </c>
      <c r="AV15" s="160"/>
      <c r="AW15" s="160"/>
      <c r="AX15" s="160"/>
      <c r="AY15" s="161"/>
      <c r="AZ15" t="s">
        <v>75</v>
      </c>
      <c r="BA15" t="s">
        <v>826</v>
      </c>
      <c r="BB15" t="s">
        <v>165</v>
      </c>
      <c r="BC15" s="228">
        <v>20290845</v>
      </c>
      <c r="BD15">
        <v>48</v>
      </c>
      <c r="BE15" t="s">
        <v>63</v>
      </c>
      <c r="BF15" s="160"/>
      <c r="BG15" s="160"/>
      <c r="BH15" s="160"/>
      <c r="BI15" s="229">
        <v>21171</v>
      </c>
      <c r="BJ15" s="229">
        <v>118962</v>
      </c>
      <c r="BK15" s="229">
        <v>124985</v>
      </c>
      <c r="BL15" s="229">
        <v>102618</v>
      </c>
      <c r="BM15" s="160"/>
      <c r="BN15" s="160"/>
      <c r="BO15" s="160"/>
      <c r="BP15" s="170"/>
      <c r="BQ15" s="160">
        <v>10000</v>
      </c>
      <c r="BR15" s="160"/>
      <c r="BS15" s="160"/>
      <c r="BT15" s="161"/>
      <c r="BU15" s="160" t="s">
        <v>178</v>
      </c>
      <c r="BV15" s="160" t="s">
        <v>178</v>
      </c>
      <c r="BW15" s="237"/>
      <c r="BX15" s="227"/>
      <c r="BY15" s="236">
        <f t="shared" si="2"/>
        <v>8371688</v>
      </c>
      <c r="BZ15" s="227">
        <f t="shared" si="0"/>
        <v>0</v>
      </c>
      <c r="CA15" s="227">
        <v>7473328.25</v>
      </c>
      <c r="CB15" s="227">
        <f t="shared" si="3"/>
        <v>107933584.25</v>
      </c>
      <c r="CC15" s="227">
        <v>8994465.354166666</v>
      </c>
      <c r="CD15" s="227">
        <v>25097052</v>
      </c>
      <c r="CE15" s="227">
        <f t="shared" si="5"/>
        <v>133030636.25</v>
      </c>
      <c r="CF15" s="227">
        <f t="shared" si="6"/>
        <v>11085886.354166666</v>
      </c>
      <c r="CG15" s="68"/>
      <c r="CH15" s="236"/>
      <c r="CI15" s="229"/>
      <c r="CJ15" s="229">
        <f t="shared" si="7"/>
        <v>8236444</v>
      </c>
      <c r="CK15" s="229">
        <f t="shared" si="8"/>
        <v>8400568.416666666</v>
      </c>
      <c r="CL15" s="229">
        <f t="shared" si="1"/>
        <v>8400568.416666666</v>
      </c>
      <c r="CM15" s="229">
        <f t="shared" si="9"/>
        <v>8400568.416666666</v>
      </c>
      <c r="CN15" s="229">
        <f t="shared" si="10"/>
        <v>8994465.354166666</v>
      </c>
      <c r="CO15" s="229">
        <f t="shared" si="11"/>
        <v>107933584.25</v>
      </c>
      <c r="CP15" s="229">
        <f t="shared" si="12"/>
        <v>8400568.416666666</v>
      </c>
      <c r="CQ15" s="240">
        <v>10491989.416666666</v>
      </c>
      <c r="CR15" s="240">
        <v>11085886.354166666</v>
      </c>
      <c r="CS15" s="240">
        <v>133030636.25</v>
      </c>
    </row>
    <row r="16" spans="1:97" ht="15">
      <c r="A16" s="153"/>
      <c r="B16" s="153"/>
      <c r="C16" s="153"/>
      <c r="D16" t="s">
        <v>454</v>
      </c>
      <c r="E16" t="s">
        <v>448</v>
      </c>
      <c r="F16" s="163"/>
      <c r="G16" s="163"/>
      <c r="H16" s="155" t="s">
        <v>178</v>
      </c>
      <c r="I16" s="164">
        <v>18</v>
      </c>
      <c r="J16" t="s">
        <v>589</v>
      </c>
      <c r="K16" s="155" t="s">
        <v>63</v>
      </c>
      <c r="L16" s="224">
        <v>1</v>
      </c>
      <c r="M16" t="s">
        <v>61</v>
      </c>
      <c r="N16" t="s">
        <v>591</v>
      </c>
      <c r="O16" s="225">
        <v>51.40</v>
      </c>
      <c r="P16" t="s">
        <v>593</v>
      </c>
      <c r="Q16" s="226">
        <v>4</v>
      </c>
      <c r="R16" s="226">
        <v>4</v>
      </c>
      <c r="S16" s="158" t="s">
        <v>79</v>
      </c>
      <c r="T16" s="158" t="s">
        <v>602</v>
      </c>
      <c r="U16" s="167"/>
      <c r="V16" s="158" t="s">
        <v>748</v>
      </c>
      <c r="W16" s="158"/>
      <c r="X16" s="167"/>
      <c r="Y16" s="167"/>
      <c r="Z16" s="167"/>
      <c r="AA16" s="159" t="s">
        <v>178</v>
      </c>
      <c r="AB16" s="168"/>
      <c r="AC16" s="160">
        <v>5129782</v>
      </c>
      <c r="AD16" s="160">
        <v>129240</v>
      </c>
      <c r="AE16" s="160">
        <v>0</v>
      </c>
      <c r="AF16" s="229">
        <v>70000</v>
      </c>
      <c r="AG16" s="229">
        <v>70000</v>
      </c>
      <c r="AH16" s="227">
        <v>0</v>
      </c>
      <c r="AJ16" s="160"/>
      <c r="AK16" s="160"/>
      <c r="AL16" s="160"/>
      <c r="AM16" s="160">
        <v>0</v>
      </c>
      <c r="AN16" s="227" t="s">
        <v>800</v>
      </c>
      <c r="AO16" s="227">
        <v>0</v>
      </c>
      <c r="AP16" s="227">
        <v>0</v>
      </c>
      <c r="AQ16" s="227" t="s">
        <v>804</v>
      </c>
      <c r="AR16" s="160"/>
      <c r="AS16" s="160" t="s">
        <v>178</v>
      </c>
      <c r="AT16" s="226">
        <v>0</v>
      </c>
      <c r="AU16" s="227">
        <v>17724580</v>
      </c>
      <c r="AV16" s="160"/>
      <c r="AW16" s="160"/>
      <c r="AX16" s="160"/>
      <c r="AY16" s="161"/>
      <c r="AZ16" t="s">
        <v>62</v>
      </c>
      <c r="BA16" t="s">
        <v>829</v>
      </c>
      <c r="BB16" t="s">
        <v>165</v>
      </c>
      <c r="BC16" s="228">
        <v>12698321</v>
      </c>
      <c r="BD16">
        <v>48</v>
      </c>
      <c r="BE16" t="s">
        <v>63</v>
      </c>
      <c r="BF16" s="160"/>
      <c r="BG16" s="160"/>
      <c r="BH16" s="160"/>
      <c r="BI16" s="229">
        <v>21171</v>
      </c>
      <c r="BJ16" s="229">
        <v>118962</v>
      </c>
      <c r="BK16" s="229">
        <v>124985</v>
      </c>
      <c r="BL16" s="229">
        <v>102618</v>
      </c>
      <c r="BM16" s="160"/>
      <c r="BN16" s="160"/>
      <c r="BO16" s="160"/>
      <c r="BP16" s="170"/>
      <c r="BQ16" s="160">
        <v>10000</v>
      </c>
      <c r="BR16" s="160"/>
      <c r="BS16" s="160"/>
      <c r="BT16" s="161"/>
      <c r="BU16" s="160" t="s">
        <v>178</v>
      </c>
      <c r="BV16" s="160" t="s">
        <v>178</v>
      </c>
      <c r="BW16" s="237"/>
      <c r="BX16" s="227"/>
      <c r="BY16" s="236">
        <f t="shared" si="2"/>
        <v>5259022</v>
      </c>
      <c r="BZ16" s="227">
        <f t="shared" si="0"/>
        <v>17724580</v>
      </c>
      <c r="CA16" s="227">
        <v>5575197.25</v>
      </c>
      <c r="CB16" s="227">
        <f t="shared" si="3"/>
        <v>86408041.25</v>
      </c>
      <c r="CC16" s="227">
        <v>7200670.104166667</v>
      </c>
      <c r="CD16" s="227">
        <v>17724580</v>
      </c>
      <c r="CE16" s="227">
        <f t="shared" si="5"/>
        <v>86408041.25</v>
      </c>
      <c r="CF16" s="227">
        <f t="shared" si="6"/>
        <v>7200670.104166667</v>
      </c>
      <c r="CG16" s="68"/>
      <c r="CH16" s="236"/>
      <c r="CI16" s="229"/>
      <c r="CJ16" s="229">
        <f t="shared" si="7"/>
        <v>5129782</v>
      </c>
      <c r="CK16" s="229">
        <f t="shared" si="8"/>
        <v>5287902.416666667</v>
      </c>
      <c r="CL16" s="229">
        <f t="shared" si="1"/>
        <v>6764950.75</v>
      </c>
      <c r="CM16" s="229">
        <f t="shared" si="9"/>
        <v>6764950.75</v>
      </c>
      <c r="CN16" s="229">
        <f t="shared" si="10"/>
        <v>7200670.104166666</v>
      </c>
      <c r="CO16" s="229">
        <f t="shared" si="11"/>
        <v>86408041.25</v>
      </c>
      <c r="CP16" s="229">
        <f t="shared" si="12"/>
        <v>6764950.75</v>
      </c>
      <c r="CQ16" s="240">
        <v>6764950.75</v>
      </c>
      <c r="CR16" s="240">
        <v>7200670.104166667</v>
      </c>
      <c r="CS16" s="240">
        <v>86408041.25</v>
      </c>
    </row>
    <row r="17" spans="1:97" ht="15">
      <c r="A17" s="153"/>
      <c r="B17" s="153"/>
      <c r="C17" s="153"/>
      <c r="D17" t="s">
        <v>455</v>
      </c>
      <c r="E17" t="s">
        <v>448</v>
      </c>
      <c r="F17" s="163"/>
      <c r="G17" s="163"/>
      <c r="H17" s="155" t="s">
        <v>178</v>
      </c>
      <c r="I17" s="164">
        <v>18</v>
      </c>
      <c r="J17" t="s">
        <v>589</v>
      </c>
      <c r="K17" s="155" t="s">
        <v>63</v>
      </c>
      <c r="L17" s="224">
        <v>1</v>
      </c>
      <c r="M17" t="s">
        <v>61</v>
      </c>
      <c r="N17" t="s">
        <v>591</v>
      </c>
      <c r="O17" s="225">
        <v>45.30</v>
      </c>
      <c r="P17" t="s">
        <v>593</v>
      </c>
      <c r="Q17" s="226">
        <v>1.40</v>
      </c>
      <c r="R17" s="226">
        <v>1.40</v>
      </c>
      <c r="S17" s="158" t="s">
        <v>79</v>
      </c>
      <c r="T17" s="158" t="s">
        <v>597</v>
      </c>
      <c r="U17" s="167"/>
      <c r="V17" s="158" t="s">
        <v>745</v>
      </c>
      <c r="W17" s="158"/>
      <c r="X17" s="167"/>
      <c r="Y17" s="167"/>
      <c r="Z17" s="167"/>
      <c r="AA17" s="159" t="s">
        <v>178</v>
      </c>
      <c r="AB17" s="168"/>
      <c r="AC17" s="160">
        <v>5129782</v>
      </c>
      <c r="AD17" s="160">
        <v>129240</v>
      </c>
      <c r="AE17" s="160">
        <v>0</v>
      </c>
      <c r="AF17" s="229">
        <v>70000</v>
      </c>
      <c r="AG17" s="229">
        <v>70000</v>
      </c>
      <c r="AH17" s="227">
        <v>0</v>
      </c>
      <c r="AJ17" s="160"/>
      <c r="AK17" s="160"/>
      <c r="AL17" s="160"/>
      <c r="AM17" s="160">
        <v>0</v>
      </c>
      <c r="AN17" s="227" t="s">
        <v>800</v>
      </c>
      <c r="AO17" s="227">
        <v>0</v>
      </c>
      <c r="AP17" s="227">
        <v>0</v>
      </c>
      <c r="AQ17" s="227" t="s">
        <v>804</v>
      </c>
      <c r="AR17" s="160"/>
      <c r="AS17" s="160" t="s">
        <v>178</v>
      </c>
      <c r="AT17" s="226">
        <v>0</v>
      </c>
      <c r="AU17" s="227">
        <v>17724580</v>
      </c>
      <c r="AV17" s="160"/>
      <c r="AW17" s="160"/>
      <c r="AX17" s="160"/>
      <c r="AY17" s="161"/>
      <c r="AZ17" t="s">
        <v>63</v>
      </c>
      <c r="BA17">
        <v>0</v>
      </c>
      <c r="BB17">
        <v>0</v>
      </c>
      <c r="BC17" s="228">
        <v>0</v>
      </c>
      <c r="BD17">
        <v>0</v>
      </c>
      <c r="BE17">
        <v>0</v>
      </c>
      <c r="BF17" s="160"/>
      <c r="BG17" s="160"/>
      <c r="BH17" s="160"/>
      <c r="BI17" s="229">
        <v>12098</v>
      </c>
      <c r="BJ17" s="229">
        <v>118962</v>
      </c>
      <c r="BK17" s="229">
        <v>124985</v>
      </c>
      <c r="BL17" s="229">
        <v>102618</v>
      </c>
      <c r="BM17" s="160"/>
      <c r="BN17" s="160"/>
      <c r="BO17" s="160"/>
      <c r="BP17" s="170"/>
      <c r="BQ17" s="160">
        <v>10000</v>
      </c>
      <c r="BR17" s="160"/>
      <c r="BS17" s="160"/>
      <c r="BT17" s="161"/>
      <c r="BU17" s="160" t="s">
        <v>178</v>
      </c>
      <c r="BV17" s="160" t="s">
        <v>178</v>
      </c>
      <c r="BW17" s="237"/>
      <c r="BX17" s="227"/>
      <c r="BY17" s="236">
        <f t="shared" si="2"/>
        <v>5259022</v>
      </c>
      <c r="BZ17" s="227">
        <f t="shared" si="0"/>
        <v>17724580</v>
      </c>
      <c r="CA17" s="227">
        <v>2291741</v>
      </c>
      <c r="CB17" s="227">
        <f t="shared" si="3"/>
        <v>83124585</v>
      </c>
      <c r="CC17" s="227">
        <v>6927048.75</v>
      </c>
      <c r="CD17" s="227">
        <v>17724580</v>
      </c>
      <c r="CE17" s="227">
        <f t="shared" si="5"/>
        <v>83124585</v>
      </c>
      <c r="CF17" s="227">
        <f t="shared" si="6"/>
        <v>6927048.75</v>
      </c>
      <c r="CG17" s="68"/>
      <c r="CH17" s="236"/>
      <c r="CI17" s="229"/>
      <c r="CJ17" s="229">
        <f t="shared" si="7"/>
        <v>5129782</v>
      </c>
      <c r="CK17" s="229">
        <f t="shared" si="8"/>
        <v>5287902.416666667</v>
      </c>
      <c r="CL17" s="229">
        <f t="shared" si="1"/>
        <v>6764950.75</v>
      </c>
      <c r="CM17" s="229">
        <f t="shared" si="9"/>
        <v>6764950.75</v>
      </c>
      <c r="CN17" s="229">
        <f t="shared" si="10"/>
        <v>6927048.75</v>
      </c>
      <c r="CO17" s="229">
        <f t="shared" si="11"/>
        <v>83124585</v>
      </c>
      <c r="CP17" s="229">
        <f t="shared" si="12"/>
        <v>6764950.75</v>
      </c>
      <c r="CQ17" s="240">
        <v>6764950.75</v>
      </c>
      <c r="CR17" s="240">
        <v>6927048.75</v>
      </c>
      <c r="CS17" s="240">
        <v>83124585</v>
      </c>
    </row>
    <row r="18" spans="1:97" ht="15">
      <c r="A18" s="153"/>
      <c r="B18" s="153"/>
      <c r="C18" s="153"/>
      <c r="D18" t="s">
        <v>456</v>
      </c>
      <c r="E18" t="s">
        <v>447</v>
      </c>
      <c r="F18" s="163"/>
      <c r="G18" s="163"/>
      <c r="H18" s="155" t="s">
        <v>178</v>
      </c>
      <c r="I18" s="164">
        <v>18</v>
      </c>
      <c r="J18" t="s">
        <v>590</v>
      </c>
      <c r="K18" s="155" t="s">
        <v>63</v>
      </c>
      <c r="L18" s="224">
        <v>1</v>
      </c>
      <c r="M18" t="s">
        <v>61</v>
      </c>
      <c r="N18" t="s">
        <v>591</v>
      </c>
      <c r="O18" s="225">
        <v>54.10</v>
      </c>
      <c r="P18" t="s">
        <v>593</v>
      </c>
      <c r="Q18" s="226">
        <v>11.20</v>
      </c>
      <c r="R18" s="226">
        <v>11.20</v>
      </c>
      <c r="S18" s="158" t="s">
        <v>79</v>
      </c>
      <c r="T18" s="158" t="s">
        <v>603</v>
      </c>
      <c r="U18" s="167"/>
      <c r="V18" s="158" t="s">
        <v>751</v>
      </c>
      <c r="W18" s="158"/>
      <c r="X18" s="167"/>
      <c r="Y18" s="167"/>
      <c r="Z18" s="167"/>
      <c r="AA18" s="159" t="s">
        <v>178</v>
      </c>
      <c r="AB18" s="168"/>
      <c r="AC18" s="160">
        <v>3550921</v>
      </c>
      <c r="AD18" s="160">
        <v>1904700</v>
      </c>
      <c r="AE18" s="160">
        <v>0</v>
      </c>
      <c r="AF18" s="229">
        <v>70000</v>
      </c>
      <c r="AG18" s="229">
        <v>70000</v>
      </c>
      <c r="AH18" s="227">
        <v>0</v>
      </c>
      <c r="AJ18" s="160"/>
      <c r="AK18" s="160"/>
      <c r="AL18" s="160"/>
      <c r="AM18" s="160">
        <v>6004</v>
      </c>
      <c r="AN18" s="227" t="s">
        <v>799</v>
      </c>
      <c r="AO18" s="227">
        <v>0</v>
      </c>
      <c r="AP18" s="227">
        <v>0</v>
      </c>
      <c r="AQ18" s="227" t="s">
        <v>804</v>
      </c>
      <c r="AR18" s="160"/>
      <c r="AS18" s="160" t="s">
        <v>178</v>
      </c>
      <c r="AT18" s="226">
        <v>0</v>
      </c>
      <c r="AU18" s="227">
        <v>0</v>
      </c>
      <c r="AV18" s="160"/>
      <c r="AW18" s="160"/>
      <c r="AX18" s="160"/>
      <c r="AY18" s="161"/>
      <c r="AZ18" t="s">
        <v>63</v>
      </c>
      <c r="BA18">
        <v>0</v>
      </c>
      <c r="BB18">
        <v>0</v>
      </c>
      <c r="BC18" s="228">
        <v>0</v>
      </c>
      <c r="BD18">
        <v>0</v>
      </c>
      <c r="BE18">
        <v>0</v>
      </c>
      <c r="BF18" s="160"/>
      <c r="BG18" s="160"/>
      <c r="BH18" s="160"/>
      <c r="BI18" s="229">
        <v>9112</v>
      </c>
      <c r="BJ18" s="229">
        <v>118962</v>
      </c>
      <c r="BK18" s="229">
        <v>124985</v>
      </c>
      <c r="BL18" s="229">
        <v>102618</v>
      </c>
      <c r="BM18" s="160"/>
      <c r="BN18" s="160"/>
      <c r="BO18" s="160"/>
      <c r="BP18" s="170"/>
      <c r="BQ18" s="160">
        <v>10000</v>
      </c>
      <c r="BR18" s="160"/>
      <c r="BS18" s="160"/>
      <c r="BT18" s="161"/>
      <c r="BU18" s="160" t="s">
        <v>178</v>
      </c>
      <c r="BV18" s="160" t="s">
        <v>178</v>
      </c>
      <c r="BW18" s="237"/>
      <c r="BX18" s="227"/>
      <c r="BY18" s="236">
        <f t="shared" si="2"/>
        <v>5461625</v>
      </c>
      <c r="BZ18" s="227">
        <f t="shared" si="0"/>
        <v>0</v>
      </c>
      <c r="CA18" s="227">
        <v>2255909</v>
      </c>
      <c r="CB18" s="227">
        <f t="shared" si="3"/>
        <v>67795409</v>
      </c>
      <c r="CC18" s="227">
        <v>5649617.416666667</v>
      </c>
      <c r="CD18" s="227">
        <v>0</v>
      </c>
      <c r="CE18" s="227">
        <f t="shared" si="5"/>
        <v>67795409</v>
      </c>
      <c r="CF18" s="227">
        <f t="shared" si="6"/>
        <v>5649617.416666667</v>
      </c>
      <c r="CG18" s="68"/>
      <c r="CH18" s="236"/>
      <c r="CI18" s="229"/>
      <c r="CJ18" s="229">
        <f t="shared" si="7"/>
        <v>3550921</v>
      </c>
      <c r="CK18" s="229">
        <f t="shared" si="8"/>
        <v>5490505.416666667</v>
      </c>
      <c r="CL18" s="229">
        <f t="shared" si="1"/>
        <v>5490505.416666667</v>
      </c>
      <c r="CM18" s="229">
        <f t="shared" si="9"/>
        <v>5490505.416666667</v>
      </c>
      <c r="CN18" s="229">
        <f t="shared" si="10"/>
        <v>5649617.416666667</v>
      </c>
      <c r="CO18" s="229">
        <f t="shared" si="11"/>
        <v>67795409</v>
      </c>
      <c r="CP18" s="229">
        <f t="shared" si="12"/>
        <v>5490505.416666667</v>
      </c>
      <c r="CQ18" s="240">
        <v>5490505.416666667</v>
      </c>
      <c r="CR18" s="240">
        <v>5649617.416666667</v>
      </c>
      <c r="CS18" s="240">
        <v>67795409</v>
      </c>
    </row>
    <row r="19" spans="1:97" ht="15">
      <c r="A19" s="153"/>
      <c r="B19" s="153"/>
      <c r="C19" s="153"/>
      <c r="D19" t="s">
        <v>457</v>
      </c>
      <c r="E19" t="s">
        <v>448</v>
      </c>
      <c r="F19" s="163"/>
      <c r="G19" s="163"/>
      <c r="H19" s="155" t="s">
        <v>178</v>
      </c>
      <c r="I19" s="164">
        <v>18</v>
      </c>
      <c r="J19" t="s">
        <v>589</v>
      </c>
      <c r="K19" s="155" t="s">
        <v>63</v>
      </c>
      <c r="L19" s="224">
        <v>1</v>
      </c>
      <c r="M19" t="s">
        <v>61</v>
      </c>
      <c r="N19" t="s">
        <v>591</v>
      </c>
      <c r="O19" s="225">
        <v>40.60</v>
      </c>
      <c r="P19" t="s">
        <v>593</v>
      </c>
      <c r="Q19" s="226">
        <v>8.3000000000000007</v>
      </c>
      <c r="R19" s="226">
        <v>8.3000000000000007</v>
      </c>
      <c r="S19" s="158" t="s">
        <v>79</v>
      </c>
      <c r="T19" s="158" t="s">
        <v>597</v>
      </c>
      <c r="U19" s="167"/>
      <c r="V19" s="158" t="s">
        <v>745</v>
      </c>
      <c r="W19" s="158"/>
      <c r="X19" s="167"/>
      <c r="Y19" s="167"/>
      <c r="Z19" s="167"/>
      <c r="AA19" s="159" t="s">
        <v>178</v>
      </c>
      <c r="AB19" s="168"/>
      <c r="AC19" s="160">
        <v>4978890</v>
      </c>
      <c r="AD19" s="160">
        <v>129240</v>
      </c>
      <c r="AE19" s="160">
        <v>0</v>
      </c>
      <c r="AF19" s="229">
        <v>70000</v>
      </c>
      <c r="AG19" s="229">
        <v>70000</v>
      </c>
      <c r="AH19" s="227">
        <v>0</v>
      </c>
      <c r="AJ19" s="160"/>
      <c r="AK19" s="160"/>
      <c r="AL19" s="160"/>
      <c r="AM19" s="160">
        <v>3002</v>
      </c>
      <c r="AN19" s="227" t="s">
        <v>799</v>
      </c>
      <c r="AO19" s="227">
        <v>0</v>
      </c>
      <c r="AP19" s="227">
        <v>0</v>
      </c>
      <c r="AQ19" s="227" t="s">
        <v>804</v>
      </c>
      <c r="AR19" s="160"/>
      <c r="AS19" s="160" t="s">
        <v>178</v>
      </c>
      <c r="AT19" s="226">
        <v>0</v>
      </c>
      <c r="AU19" s="227">
        <v>0</v>
      </c>
      <c r="AV19" s="160"/>
      <c r="AW19" s="160"/>
      <c r="AX19" s="160"/>
      <c r="AY19" s="161"/>
      <c r="AZ19" t="s">
        <v>62</v>
      </c>
      <c r="BA19" t="s">
        <v>830</v>
      </c>
      <c r="BB19" t="s">
        <v>165</v>
      </c>
      <c r="BC19" s="228">
        <v>13470588</v>
      </c>
      <c r="BD19">
        <v>48</v>
      </c>
      <c r="BE19" t="s">
        <v>63</v>
      </c>
      <c r="BF19" s="160"/>
      <c r="BG19" s="160"/>
      <c r="BH19" s="160"/>
      <c r="BI19" s="229">
        <v>21171</v>
      </c>
      <c r="BJ19" s="229">
        <v>118962</v>
      </c>
      <c r="BK19" s="229">
        <v>124985</v>
      </c>
      <c r="BL19" s="229">
        <v>102618</v>
      </c>
      <c r="BM19" s="160"/>
      <c r="BN19" s="160"/>
      <c r="BO19" s="160"/>
      <c r="BP19" s="170"/>
      <c r="BQ19" s="160">
        <v>10000</v>
      </c>
      <c r="BR19" s="160"/>
      <c r="BS19" s="160"/>
      <c r="BT19" s="161"/>
      <c r="BU19" s="160" t="s">
        <v>178</v>
      </c>
      <c r="BV19" s="160" t="s">
        <v>178</v>
      </c>
      <c r="BW19" s="237"/>
      <c r="BX19" s="227"/>
      <c r="BY19" s="236">
        <f t="shared" si="2"/>
        <v>5111132</v>
      </c>
      <c r="BZ19" s="227">
        <f t="shared" si="0"/>
        <v>0</v>
      </c>
      <c r="CA19" s="227">
        <v>5768264</v>
      </c>
      <c r="CB19" s="227">
        <f t="shared" si="3"/>
        <v>67101848</v>
      </c>
      <c r="CC19" s="227">
        <v>5591820.666666667</v>
      </c>
      <c r="CD19" s="227">
        <v>0</v>
      </c>
      <c r="CE19" s="227">
        <f t="shared" si="5"/>
        <v>67101848</v>
      </c>
      <c r="CF19" s="227">
        <f t="shared" si="6"/>
        <v>5591820.666666667</v>
      </c>
      <c r="CG19" s="68"/>
      <c r="CH19" s="236"/>
      <c r="CI19" s="229"/>
      <c r="CJ19" s="229">
        <f t="shared" si="7"/>
        <v>4978890</v>
      </c>
      <c r="CK19" s="229">
        <f t="shared" si="8"/>
        <v>5140012.416666667</v>
      </c>
      <c r="CL19" s="229">
        <f t="shared" si="1"/>
        <v>5140012.416666667</v>
      </c>
      <c r="CM19" s="229">
        <f t="shared" si="9"/>
        <v>5140012.416666667</v>
      </c>
      <c r="CN19" s="229">
        <f t="shared" si="10"/>
        <v>5591820.666666667</v>
      </c>
      <c r="CO19" s="229">
        <f t="shared" si="11"/>
        <v>67101848</v>
      </c>
      <c r="CP19" s="229">
        <f t="shared" si="12"/>
        <v>5140012.416666667</v>
      </c>
      <c r="CQ19" s="240">
        <v>5140012.416666667</v>
      </c>
      <c r="CR19" s="240">
        <v>5591820.666666667</v>
      </c>
      <c r="CS19" s="240">
        <v>67101848</v>
      </c>
    </row>
    <row r="20" spans="1:97" ht="15">
      <c r="A20" s="153"/>
      <c r="B20" s="153"/>
      <c r="C20" s="153"/>
      <c r="D20" t="s">
        <v>458</v>
      </c>
      <c r="E20" t="s">
        <v>447</v>
      </c>
      <c r="F20" s="163"/>
      <c r="G20" s="163"/>
      <c r="H20" s="155" t="s">
        <v>178</v>
      </c>
      <c r="I20" s="164">
        <v>18</v>
      </c>
      <c r="J20" t="s">
        <v>589</v>
      </c>
      <c r="K20" s="155" t="s">
        <v>63</v>
      </c>
      <c r="L20" s="224">
        <v>1</v>
      </c>
      <c r="M20" t="s">
        <v>61</v>
      </c>
      <c r="N20" t="s">
        <v>591</v>
      </c>
      <c r="O20" s="225">
        <v>39.299999999999997</v>
      </c>
      <c r="P20" t="s">
        <v>593</v>
      </c>
      <c r="Q20" s="226">
        <v>3.60</v>
      </c>
      <c r="R20" s="226">
        <v>3.60</v>
      </c>
      <c r="S20" s="158" t="s">
        <v>79</v>
      </c>
      <c r="T20" s="158" t="s">
        <v>604</v>
      </c>
      <c r="U20" s="167"/>
      <c r="V20" s="158" t="s">
        <v>752</v>
      </c>
      <c r="W20" s="158"/>
      <c r="X20" s="167"/>
      <c r="Y20" s="167"/>
      <c r="Z20" s="167"/>
      <c r="AA20" s="159" t="s">
        <v>178</v>
      </c>
      <c r="AB20" s="168"/>
      <c r="AC20" s="160">
        <v>2140375</v>
      </c>
      <c r="AD20" s="160">
        <v>1199427</v>
      </c>
      <c r="AE20" s="160">
        <v>0</v>
      </c>
      <c r="AF20" s="229">
        <v>70000</v>
      </c>
      <c r="AG20" s="229">
        <v>70000</v>
      </c>
      <c r="AH20" s="227">
        <v>0</v>
      </c>
      <c r="AJ20" s="160"/>
      <c r="AK20" s="160"/>
      <c r="AL20" s="160"/>
      <c r="AM20" s="160">
        <v>0</v>
      </c>
      <c r="AN20" s="227" t="s">
        <v>800</v>
      </c>
      <c r="AO20" s="227">
        <v>0</v>
      </c>
      <c r="AP20" s="227">
        <v>0</v>
      </c>
      <c r="AQ20" s="227" t="s">
        <v>804</v>
      </c>
      <c r="AR20" s="160"/>
      <c r="AS20" s="160" t="s">
        <v>178</v>
      </c>
      <c r="AT20" s="226">
        <v>0</v>
      </c>
      <c r="AU20" s="227">
        <v>0</v>
      </c>
      <c r="AV20" s="160"/>
      <c r="AW20" s="160"/>
      <c r="AX20" s="160"/>
      <c r="AY20" s="161"/>
      <c r="AZ20" t="s">
        <v>63</v>
      </c>
      <c r="BA20">
        <v>0</v>
      </c>
      <c r="BB20">
        <v>0</v>
      </c>
      <c r="BC20" s="228">
        <v>0</v>
      </c>
      <c r="BD20">
        <v>0</v>
      </c>
      <c r="BE20">
        <v>0</v>
      </c>
      <c r="BF20" s="160"/>
      <c r="BG20" s="160"/>
      <c r="BH20" s="160"/>
      <c r="BI20" s="229">
        <v>9112</v>
      </c>
      <c r="BJ20" s="229">
        <v>118962</v>
      </c>
      <c r="BK20" s="229">
        <v>124985</v>
      </c>
      <c r="BL20" s="229">
        <v>102618</v>
      </c>
      <c r="BM20" s="160"/>
      <c r="BN20" s="160"/>
      <c r="BO20" s="160"/>
      <c r="BP20" s="170"/>
      <c r="BQ20" s="160" t="s">
        <v>178</v>
      </c>
      <c r="BR20" s="160"/>
      <c r="BS20" s="160"/>
      <c r="BT20" s="161"/>
      <c r="BU20" s="160" t="s">
        <v>178</v>
      </c>
      <c r="BV20" s="160" t="s">
        <v>178</v>
      </c>
      <c r="BW20" s="237"/>
      <c r="BX20" s="227"/>
      <c r="BY20" s="236">
        <f t="shared" si="2"/>
        <v>3339802</v>
      </c>
      <c r="BZ20" s="227">
        <f t="shared" si="0"/>
        <v>0</v>
      </c>
      <c r="CA20" s="227">
        <v>2135909</v>
      </c>
      <c r="CB20" s="227">
        <f t="shared" si="3"/>
        <v>42213533</v>
      </c>
      <c r="CC20" s="227">
        <v>3517794.4166666665</v>
      </c>
      <c r="CD20" s="227">
        <v>0</v>
      </c>
      <c r="CE20" s="227">
        <f t="shared" si="5"/>
        <v>42213533</v>
      </c>
      <c r="CF20" s="227">
        <f t="shared" si="6"/>
        <v>3517794.4166666665</v>
      </c>
      <c r="CG20" s="68"/>
      <c r="CH20" s="236"/>
      <c r="CI20" s="229"/>
      <c r="CJ20" s="229">
        <f t="shared" si="7"/>
        <v>2140375</v>
      </c>
      <c r="CK20" s="229">
        <f t="shared" si="8"/>
        <v>3368682.4166666665</v>
      </c>
      <c r="CL20" s="229">
        <f t="shared" si="1"/>
        <v>3368682.4166666665</v>
      </c>
      <c r="CM20" s="229">
        <f t="shared" si="9"/>
        <v>3368682.4166666665</v>
      </c>
      <c r="CN20" s="229">
        <f t="shared" si="10"/>
        <v>3517794.4166666665</v>
      </c>
      <c r="CO20" s="229">
        <f t="shared" si="11"/>
        <v>42213533</v>
      </c>
      <c r="CP20" s="229">
        <f t="shared" si="12"/>
        <v>3368682.4166666665</v>
      </c>
      <c r="CQ20" s="240">
        <v>3368682.4166666665</v>
      </c>
      <c r="CR20" s="240">
        <v>3517794.4166666665</v>
      </c>
      <c r="CS20" s="240">
        <v>42213533</v>
      </c>
    </row>
    <row r="21" spans="1:97" ht="15">
      <c r="A21" s="153"/>
      <c r="B21" s="153"/>
      <c r="C21" s="153"/>
      <c r="D21" t="s">
        <v>459</v>
      </c>
      <c r="E21" t="s">
        <v>446</v>
      </c>
      <c r="F21" s="163"/>
      <c r="G21" s="163"/>
      <c r="H21" s="155" t="s">
        <v>178</v>
      </c>
      <c r="I21" s="164">
        <v>17</v>
      </c>
      <c r="J21" t="s">
        <v>590</v>
      </c>
      <c r="K21" s="155" t="s">
        <v>63</v>
      </c>
      <c r="L21" s="224">
        <v>1</v>
      </c>
      <c r="M21" t="s">
        <v>61</v>
      </c>
      <c r="N21" t="s">
        <v>591</v>
      </c>
      <c r="O21" s="225">
        <v>46</v>
      </c>
      <c r="P21" t="s">
        <v>593</v>
      </c>
      <c r="Q21" s="226">
        <v>2.2999999999999998</v>
      </c>
      <c r="R21" s="226">
        <v>2.2999999999999998</v>
      </c>
      <c r="S21" s="158" t="s">
        <v>79</v>
      </c>
      <c r="T21" s="158" t="s">
        <v>599</v>
      </c>
      <c r="U21" s="167"/>
      <c r="V21" s="158" t="s">
        <v>747</v>
      </c>
      <c r="W21" s="158"/>
      <c r="X21" s="167"/>
      <c r="Y21" s="167"/>
      <c r="Z21" s="167"/>
      <c r="AA21" s="159" t="s">
        <v>178</v>
      </c>
      <c r="AB21" s="168"/>
      <c r="AC21" s="160">
        <v>9701701</v>
      </c>
      <c r="AD21" s="160">
        <v>129240</v>
      </c>
      <c r="AE21" s="160">
        <v>0</v>
      </c>
      <c r="AF21" s="229">
        <v>70000</v>
      </c>
      <c r="AG21" s="229">
        <v>70000</v>
      </c>
      <c r="AH21" s="227">
        <v>0</v>
      </c>
      <c r="AJ21" s="160"/>
      <c r="AK21" s="160"/>
      <c r="AL21" s="160"/>
      <c r="AM21" s="160">
        <v>0</v>
      </c>
      <c r="AN21" s="227" t="s">
        <v>800</v>
      </c>
      <c r="AO21" s="227">
        <v>0</v>
      </c>
      <c r="AP21" s="227">
        <v>0</v>
      </c>
      <c r="AQ21" s="227" t="s">
        <v>804</v>
      </c>
      <c r="AR21" s="160"/>
      <c r="AS21" s="160" t="s">
        <v>178</v>
      </c>
      <c r="AT21" s="226">
        <v>2</v>
      </c>
      <c r="AU21" s="227">
        <v>0</v>
      </c>
      <c r="AV21" s="160"/>
      <c r="AW21" s="160"/>
      <c r="AX21" s="160"/>
      <c r="AY21" s="161"/>
      <c r="AZ21" t="s">
        <v>75</v>
      </c>
      <c r="BA21" t="s">
        <v>831</v>
      </c>
      <c r="BB21" t="s">
        <v>165</v>
      </c>
      <c r="BC21" s="228">
        <v>14613446</v>
      </c>
      <c r="BD21">
        <v>48</v>
      </c>
      <c r="BE21" t="s">
        <v>63</v>
      </c>
      <c r="BF21" s="160"/>
      <c r="BG21" s="160"/>
      <c r="BH21" s="160"/>
      <c r="BI21" s="229">
        <v>21171</v>
      </c>
      <c r="BJ21" s="229">
        <v>118962</v>
      </c>
      <c r="BK21" s="229">
        <v>124985</v>
      </c>
      <c r="BL21" s="229">
        <v>102618</v>
      </c>
      <c r="BM21" s="160"/>
      <c r="BN21" s="160"/>
      <c r="BO21" s="160"/>
      <c r="BP21" s="170"/>
      <c r="BQ21" s="160" t="s">
        <v>178</v>
      </c>
      <c r="BR21" s="160"/>
      <c r="BS21" s="160"/>
      <c r="BT21" s="161"/>
      <c r="BU21" s="160" t="s">
        <v>178</v>
      </c>
      <c r="BV21" s="160" t="s">
        <v>178</v>
      </c>
      <c r="BW21" s="237"/>
      <c r="BX21" s="227"/>
      <c r="BY21" s="236">
        <f t="shared" si="2"/>
        <v>9830941</v>
      </c>
      <c r="BZ21" s="227">
        <f t="shared" si="0"/>
        <v>0</v>
      </c>
      <c r="CA21" s="227">
        <v>5933978.5</v>
      </c>
      <c r="CB21" s="227">
        <f t="shared" si="3"/>
        <v>123905270.5</v>
      </c>
      <c r="CC21" s="227">
        <v>10325439.208333334</v>
      </c>
      <c r="CD21" s="227">
        <v>19661882</v>
      </c>
      <c r="CE21" s="227">
        <f t="shared" si="5"/>
        <v>143567152.5</v>
      </c>
      <c r="CF21" s="227">
        <f t="shared" si="6"/>
        <v>11963929.375</v>
      </c>
      <c r="CG21" s="68"/>
      <c r="CH21" s="236"/>
      <c r="CI21" s="229"/>
      <c r="CJ21" s="229">
        <f t="shared" si="7"/>
        <v>9701701</v>
      </c>
      <c r="CK21" s="229">
        <f t="shared" si="8"/>
        <v>9859821.416666666</v>
      </c>
      <c r="CL21" s="229">
        <f t="shared" si="1"/>
        <v>9859821.416666666</v>
      </c>
      <c r="CM21" s="229">
        <f t="shared" si="9"/>
        <v>9859821.416666666</v>
      </c>
      <c r="CN21" s="229">
        <f t="shared" si="10"/>
        <v>10325439.208333334</v>
      </c>
      <c r="CO21" s="229">
        <f t="shared" si="11"/>
        <v>123905270.5</v>
      </c>
      <c r="CP21" s="229">
        <f t="shared" si="12"/>
        <v>9859821.416666666</v>
      </c>
      <c r="CQ21" s="240">
        <v>11498311.583333332</v>
      </c>
      <c r="CR21" s="240">
        <v>11963929.374999998</v>
      </c>
      <c r="CS21" s="240">
        <v>143567152.49999997</v>
      </c>
    </row>
    <row r="22" spans="1:97" ht="15">
      <c r="A22" s="153"/>
      <c r="B22" s="153"/>
      <c r="C22" s="153"/>
      <c r="D22" t="s">
        <v>460</v>
      </c>
      <c r="E22" t="s">
        <v>449</v>
      </c>
      <c r="F22" s="163"/>
      <c r="G22" s="163"/>
      <c r="H22" s="155" t="s">
        <v>178</v>
      </c>
      <c r="I22" s="164">
        <v>17</v>
      </c>
      <c r="J22" t="s">
        <v>589</v>
      </c>
      <c r="K22" s="155" t="s">
        <v>63</v>
      </c>
      <c r="L22" s="224">
        <v>1</v>
      </c>
      <c r="M22" t="s">
        <v>61</v>
      </c>
      <c r="N22" t="s">
        <v>591</v>
      </c>
      <c r="O22" s="225">
        <v>51.90</v>
      </c>
      <c r="P22" t="s">
        <v>593</v>
      </c>
      <c r="Q22" s="226">
        <v>1</v>
      </c>
      <c r="R22" s="226">
        <v>1</v>
      </c>
      <c r="S22" s="158" t="s">
        <v>79</v>
      </c>
      <c r="T22" s="158" t="s">
        <v>605</v>
      </c>
      <c r="U22" s="167"/>
      <c r="V22" s="158" t="s">
        <v>746</v>
      </c>
      <c r="W22" s="158"/>
      <c r="X22" s="167"/>
      <c r="Y22" s="167"/>
      <c r="Z22" s="167"/>
      <c r="AA22" s="159" t="s">
        <v>178</v>
      </c>
      <c r="AB22" s="168"/>
      <c r="AC22" s="160">
        <v>3233571</v>
      </c>
      <c r="AD22" s="160">
        <v>1746025</v>
      </c>
      <c r="AE22" s="160">
        <v>0</v>
      </c>
      <c r="AF22" s="229">
        <v>70000</v>
      </c>
      <c r="AG22" s="229">
        <v>70000</v>
      </c>
      <c r="AH22" s="227">
        <v>0</v>
      </c>
      <c r="AJ22" s="160"/>
      <c r="AK22" s="160"/>
      <c r="AL22" s="160"/>
      <c r="AM22" s="160">
        <v>0</v>
      </c>
      <c r="AN22" s="227" t="s">
        <v>800</v>
      </c>
      <c r="AO22" s="227">
        <v>0</v>
      </c>
      <c r="AP22" s="227">
        <v>0</v>
      </c>
      <c r="AQ22" s="227" t="s">
        <v>804</v>
      </c>
      <c r="AR22" s="160"/>
      <c r="AS22" s="160" t="s">
        <v>178</v>
      </c>
      <c r="AT22" s="226">
        <v>1</v>
      </c>
      <c r="AU22" s="227">
        <v>0</v>
      </c>
      <c r="AV22" s="160"/>
      <c r="AW22" s="160"/>
      <c r="AX22" s="160"/>
      <c r="AY22" s="161"/>
      <c r="AZ22" t="s">
        <v>63</v>
      </c>
      <c r="BA22">
        <v>0</v>
      </c>
      <c r="BB22">
        <v>0</v>
      </c>
      <c r="BC22" s="228">
        <v>0</v>
      </c>
      <c r="BD22">
        <v>0</v>
      </c>
      <c r="BE22">
        <v>0</v>
      </c>
      <c r="BF22" s="160"/>
      <c r="BG22" s="160"/>
      <c r="BH22" s="160"/>
      <c r="BI22" s="229">
        <v>0</v>
      </c>
      <c r="BJ22" s="229">
        <v>118962</v>
      </c>
      <c r="BK22" s="229">
        <v>124985</v>
      </c>
      <c r="BL22" s="229">
        <v>102618</v>
      </c>
      <c r="BM22" s="160"/>
      <c r="BN22" s="160"/>
      <c r="BO22" s="160"/>
      <c r="BP22" s="170"/>
      <c r="BQ22" s="160" t="s">
        <v>178</v>
      </c>
      <c r="BR22" s="160"/>
      <c r="BS22" s="160"/>
      <c r="BT22" s="161"/>
      <c r="BU22" s="160" t="s">
        <v>178</v>
      </c>
      <c r="BV22" s="160" t="s">
        <v>178</v>
      </c>
      <c r="BW22" s="237"/>
      <c r="BX22" s="227"/>
      <c r="BY22" s="236">
        <f t="shared" si="2"/>
        <v>4979596</v>
      </c>
      <c r="BZ22" s="227">
        <f t="shared" si="0"/>
        <v>0</v>
      </c>
      <c r="CA22" s="227">
        <v>2026565</v>
      </c>
      <c r="CB22" s="227">
        <f t="shared" si="3"/>
        <v>61781717</v>
      </c>
      <c r="CC22" s="227">
        <v>5148476.416666667</v>
      </c>
      <c r="CD22" s="227">
        <v>4979596</v>
      </c>
      <c r="CE22" s="227">
        <f t="shared" si="5"/>
        <v>66761313</v>
      </c>
      <c r="CF22" s="227">
        <f t="shared" si="6"/>
        <v>5563442.75</v>
      </c>
      <c r="CG22" s="68"/>
      <c r="CH22" s="236"/>
      <c r="CI22" s="229"/>
      <c r="CJ22" s="229">
        <f t="shared" si="7"/>
        <v>3233571</v>
      </c>
      <c r="CK22" s="229">
        <f t="shared" si="8"/>
        <v>5008476.416666667</v>
      </c>
      <c r="CL22" s="229">
        <f t="shared" si="1"/>
        <v>5008476.416666667</v>
      </c>
      <c r="CM22" s="229">
        <f t="shared" si="9"/>
        <v>5008476.416666667</v>
      </c>
      <c r="CN22" s="229">
        <f t="shared" si="10"/>
        <v>5148476.416666667</v>
      </c>
      <c r="CO22" s="229">
        <f t="shared" si="11"/>
        <v>61781717</v>
      </c>
      <c r="CP22" s="229">
        <f t="shared" si="12"/>
        <v>5008476.416666667</v>
      </c>
      <c r="CQ22" s="240">
        <v>5423442.75</v>
      </c>
      <c r="CR22" s="240">
        <v>5563442.75</v>
      </c>
      <c r="CS22" s="240">
        <v>66761313</v>
      </c>
    </row>
    <row r="23" spans="1:97" ht="15">
      <c r="A23" s="153"/>
      <c r="B23" s="153"/>
      <c r="C23" s="153"/>
      <c r="D23" t="s">
        <v>461</v>
      </c>
      <c r="E23" t="s">
        <v>448</v>
      </c>
      <c r="F23" s="163"/>
      <c r="G23" s="163"/>
      <c r="H23" s="155" t="s">
        <v>178</v>
      </c>
      <c r="I23" s="164">
        <v>17</v>
      </c>
      <c r="J23" t="s">
        <v>589</v>
      </c>
      <c r="K23" s="155" t="s">
        <v>63</v>
      </c>
      <c r="L23" s="224">
        <v>1</v>
      </c>
      <c r="M23" t="s">
        <v>61</v>
      </c>
      <c r="N23" t="s">
        <v>591</v>
      </c>
      <c r="O23" s="225">
        <v>59.40</v>
      </c>
      <c r="P23" t="s">
        <v>593</v>
      </c>
      <c r="Q23" s="226">
        <v>24.30</v>
      </c>
      <c r="R23" s="226">
        <v>24.30</v>
      </c>
      <c r="S23" s="158" t="s">
        <v>125</v>
      </c>
      <c r="T23" s="158" t="s">
        <v>606</v>
      </c>
      <c r="U23" s="167"/>
      <c r="V23" s="158" t="s">
        <v>753</v>
      </c>
      <c r="W23" s="158"/>
      <c r="X23" s="167"/>
      <c r="Y23" s="167"/>
      <c r="Z23" s="167"/>
      <c r="AA23" s="159" t="s">
        <v>178</v>
      </c>
      <c r="AB23" s="168"/>
      <c r="AC23" s="160">
        <v>4175050</v>
      </c>
      <c r="AD23" s="160">
        <v>129240</v>
      </c>
      <c r="AE23" s="160">
        <v>62825</v>
      </c>
      <c r="AF23" s="229">
        <v>0</v>
      </c>
      <c r="AG23" s="229">
        <v>0</v>
      </c>
      <c r="AH23" s="227">
        <v>0</v>
      </c>
      <c r="AJ23" s="160"/>
      <c r="AK23" s="160"/>
      <c r="AL23" s="160"/>
      <c r="AM23" s="160">
        <v>15010</v>
      </c>
      <c r="AN23" s="227" t="s">
        <v>799</v>
      </c>
      <c r="AO23" s="227">
        <v>668008</v>
      </c>
      <c r="AP23" s="227">
        <v>0</v>
      </c>
      <c r="AQ23" s="227" t="s">
        <v>805</v>
      </c>
      <c r="AR23" s="160"/>
      <c r="AS23" s="160" t="s">
        <v>178</v>
      </c>
      <c r="AT23" s="226">
        <v>0</v>
      </c>
      <c r="AU23" s="227">
        <v>0</v>
      </c>
      <c r="AV23" s="160"/>
      <c r="AW23" s="160"/>
      <c r="AX23" s="160"/>
      <c r="AY23" s="161"/>
      <c r="AZ23" t="s">
        <v>62</v>
      </c>
      <c r="BA23" t="s">
        <v>832</v>
      </c>
      <c r="BB23" t="s">
        <v>165</v>
      </c>
      <c r="BC23" s="228">
        <v>14790000</v>
      </c>
      <c r="BD23">
        <v>48</v>
      </c>
      <c r="BE23" t="s">
        <v>63</v>
      </c>
      <c r="BF23" s="160"/>
      <c r="BG23" s="160"/>
      <c r="BH23" s="160"/>
      <c r="BI23" s="229">
        <v>9112</v>
      </c>
      <c r="BJ23" s="229">
        <v>118962</v>
      </c>
      <c r="BK23" s="229">
        <v>124985</v>
      </c>
      <c r="BL23" s="229">
        <v>102618</v>
      </c>
      <c r="BM23" s="160"/>
      <c r="BN23" s="160"/>
      <c r="BO23" s="160"/>
      <c r="BP23" s="170"/>
      <c r="BQ23" s="160" t="s">
        <v>178</v>
      </c>
      <c r="BR23" s="160"/>
      <c r="BS23" s="160"/>
      <c r="BT23" s="161"/>
      <c r="BU23" s="160" t="s">
        <v>178</v>
      </c>
      <c r="BV23" s="160" t="s">
        <v>178</v>
      </c>
      <c r="BW23" s="237"/>
      <c r="BX23" s="227"/>
      <c r="BY23" s="236">
        <f t="shared" si="2"/>
        <v>4382125</v>
      </c>
      <c r="BZ23" s="227">
        <f t="shared" si="0"/>
        <v>8016096</v>
      </c>
      <c r="CA23" s="227">
        <v>4153409</v>
      </c>
      <c r="CB23" s="227">
        <f t="shared" si="3"/>
        <v>64755005</v>
      </c>
      <c r="CC23" s="227">
        <v>5396250.416666667</v>
      </c>
      <c r="CD23" s="227">
        <v>8016096</v>
      </c>
      <c r="CE23" s="227">
        <f t="shared" si="5"/>
        <v>64755005</v>
      </c>
      <c r="CF23" s="227">
        <f t="shared" si="6"/>
        <v>5396250.416666667</v>
      </c>
      <c r="CG23" s="68"/>
      <c r="CH23" s="236"/>
      <c r="CI23" s="229"/>
      <c r="CJ23" s="229">
        <f t="shared" si="7"/>
        <v>4175050</v>
      </c>
      <c r="CK23" s="229">
        <f t="shared" si="8"/>
        <v>4411005.416666667</v>
      </c>
      <c r="CL23" s="229">
        <f t="shared" si="1"/>
        <v>5079013.416666667</v>
      </c>
      <c r="CM23" s="229">
        <f t="shared" si="9"/>
        <v>5079013.416666667</v>
      </c>
      <c r="CN23" s="229">
        <f t="shared" si="10"/>
        <v>5396250.416666667</v>
      </c>
      <c r="CO23" s="229">
        <f t="shared" si="11"/>
        <v>64755005</v>
      </c>
      <c r="CP23" s="229">
        <f t="shared" si="12"/>
        <v>5079013.416666667</v>
      </c>
      <c r="CQ23" s="240">
        <v>5079013.416666667</v>
      </c>
      <c r="CR23" s="240">
        <v>5396250.416666667</v>
      </c>
      <c r="CS23" s="240">
        <v>64755005</v>
      </c>
    </row>
    <row r="24" spans="1:97" ht="15">
      <c r="A24" s="153"/>
      <c r="B24" s="153"/>
      <c r="C24" s="153"/>
      <c r="D24" t="s">
        <v>462</v>
      </c>
      <c r="E24" t="s">
        <v>447</v>
      </c>
      <c r="F24" s="163"/>
      <c r="G24" s="163"/>
      <c r="H24" s="155" t="s">
        <v>178</v>
      </c>
      <c r="I24" s="164">
        <v>17</v>
      </c>
      <c r="J24" t="s">
        <v>590</v>
      </c>
      <c r="K24" s="155" t="s">
        <v>63</v>
      </c>
      <c r="L24" s="224">
        <v>1</v>
      </c>
      <c r="M24" t="s">
        <v>61</v>
      </c>
      <c r="N24" t="s">
        <v>591</v>
      </c>
      <c r="O24" s="225">
        <v>46</v>
      </c>
      <c r="P24" t="s">
        <v>593</v>
      </c>
      <c r="Q24" s="226">
        <v>0.50</v>
      </c>
      <c r="R24" s="226">
        <v>0.50</v>
      </c>
      <c r="S24" s="158" t="s">
        <v>79</v>
      </c>
      <c r="T24" s="158" t="s">
        <v>607</v>
      </c>
      <c r="U24" s="167"/>
      <c r="V24" s="158" t="s">
        <v>746</v>
      </c>
      <c r="W24" s="158"/>
      <c r="X24" s="167"/>
      <c r="Y24" s="167"/>
      <c r="Z24" s="167"/>
      <c r="AA24" s="159" t="s">
        <v>178</v>
      </c>
      <c r="AB24" s="168"/>
      <c r="AC24" s="160">
        <v>2994460</v>
      </c>
      <c r="AD24" s="160">
        <v>1497230</v>
      </c>
      <c r="AE24" s="160">
        <v>0</v>
      </c>
      <c r="AF24" s="229">
        <v>0</v>
      </c>
      <c r="AG24" s="229">
        <v>67200</v>
      </c>
      <c r="AH24" s="227">
        <v>0</v>
      </c>
      <c r="AJ24" s="160"/>
      <c r="AK24" s="160"/>
      <c r="AL24" s="160"/>
      <c r="AM24" s="160">
        <v>0</v>
      </c>
      <c r="AN24" s="227" t="s">
        <v>800</v>
      </c>
      <c r="AO24" s="227">
        <v>0</v>
      </c>
      <c r="AP24" s="227">
        <v>0</v>
      </c>
      <c r="AQ24" s="227" t="s">
        <v>804</v>
      </c>
      <c r="AR24" s="160"/>
      <c r="AS24" s="160" t="s">
        <v>178</v>
      </c>
      <c r="AT24" s="226">
        <v>0</v>
      </c>
      <c r="AU24" s="227">
        <v>0</v>
      </c>
      <c r="AV24" s="160"/>
      <c r="AW24" s="160"/>
      <c r="AX24" s="160"/>
      <c r="AY24" s="161"/>
      <c r="AZ24" t="s">
        <v>62</v>
      </c>
      <c r="BA24" t="s">
        <v>833</v>
      </c>
      <c r="BB24" t="s">
        <v>165</v>
      </c>
      <c r="BC24" s="228">
        <v>21018403</v>
      </c>
      <c r="BD24">
        <v>48</v>
      </c>
      <c r="BE24" t="s">
        <v>63</v>
      </c>
      <c r="BF24" s="160"/>
      <c r="BG24" s="160"/>
      <c r="BH24" s="160"/>
      <c r="BI24" s="229">
        <v>0</v>
      </c>
      <c r="BJ24" s="229">
        <v>118962</v>
      </c>
      <c r="BK24" s="229">
        <v>124985</v>
      </c>
      <c r="BL24" s="229">
        <v>102618</v>
      </c>
      <c r="BM24" s="160"/>
      <c r="BN24" s="160"/>
      <c r="BO24" s="160"/>
      <c r="BP24" s="170"/>
      <c r="BQ24" s="160" t="s">
        <v>178</v>
      </c>
      <c r="BR24" s="160"/>
      <c r="BS24" s="160"/>
      <c r="BT24" s="161"/>
      <c r="BU24" s="160" t="s">
        <v>178</v>
      </c>
      <c r="BV24" s="160" t="s">
        <v>178</v>
      </c>
      <c r="BW24" s="237"/>
      <c r="BX24" s="227"/>
      <c r="BY24" s="236">
        <f t="shared" si="2"/>
        <v>4491690</v>
      </c>
      <c r="BZ24" s="227">
        <f t="shared" si="0"/>
        <v>0</v>
      </c>
      <c r="CA24" s="227">
        <v>6407565.75</v>
      </c>
      <c r="CB24" s="227">
        <f t="shared" si="3"/>
        <v>60307845.75</v>
      </c>
      <c r="CC24" s="227">
        <v>5025653.8125</v>
      </c>
      <c r="CD24" s="227">
        <v>0</v>
      </c>
      <c r="CE24" s="227">
        <f t="shared" si="5"/>
        <v>60307845.75</v>
      </c>
      <c r="CF24" s="227">
        <f t="shared" si="6"/>
        <v>5025653.8125</v>
      </c>
      <c r="CG24" s="68"/>
      <c r="CH24" s="236"/>
      <c r="CI24" s="229"/>
      <c r="CJ24" s="229">
        <f t="shared" si="7"/>
        <v>2994460</v>
      </c>
      <c r="CK24" s="229">
        <f t="shared" si="8"/>
        <v>4520570.416666667</v>
      </c>
      <c r="CL24" s="229">
        <f t="shared" si="1"/>
        <v>4520570.416666667</v>
      </c>
      <c r="CM24" s="229">
        <f t="shared" si="9"/>
        <v>4520570.416666667</v>
      </c>
      <c r="CN24" s="229">
        <f t="shared" si="10"/>
        <v>5025653.8125</v>
      </c>
      <c r="CO24" s="229">
        <f t="shared" si="11"/>
        <v>60307845.75</v>
      </c>
      <c r="CP24" s="229">
        <f t="shared" si="12"/>
        <v>4520570.416666667</v>
      </c>
      <c r="CQ24" s="240">
        <v>4520570.416666667</v>
      </c>
      <c r="CR24" s="240">
        <v>5025653.8125</v>
      </c>
      <c r="CS24" s="240">
        <v>60307845.75</v>
      </c>
    </row>
    <row r="25" spans="1:97" ht="15">
      <c r="A25" s="153"/>
      <c r="B25" s="153"/>
      <c r="C25" s="153"/>
      <c r="D25" t="s">
        <v>463</v>
      </c>
      <c r="E25" t="s">
        <v>447</v>
      </c>
      <c r="F25" s="163"/>
      <c r="G25" s="163"/>
      <c r="H25" s="155" t="s">
        <v>178</v>
      </c>
      <c r="I25" s="164">
        <v>17</v>
      </c>
      <c r="J25" t="s">
        <v>590</v>
      </c>
      <c r="K25" s="155" t="s">
        <v>63</v>
      </c>
      <c r="L25" s="224">
        <v>1</v>
      </c>
      <c r="M25" t="s">
        <v>61</v>
      </c>
      <c r="N25" t="s">
        <v>591</v>
      </c>
      <c r="O25" s="225">
        <v>61.50</v>
      </c>
      <c r="P25" t="s">
        <v>593</v>
      </c>
      <c r="Q25" s="226">
        <v>22.70</v>
      </c>
      <c r="R25" s="226">
        <v>22.70</v>
      </c>
      <c r="S25" s="158" t="s">
        <v>125</v>
      </c>
      <c r="T25" s="158" t="s">
        <v>608</v>
      </c>
      <c r="U25" s="167"/>
      <c r="V25" s="158" t="s">
        <v>754</v>
      </c>
      <c r="W25" s="158"/>
      <c r="X25" s="167"/>
      <c r="Y25" s="167"/>
      <c r="Z25" s="167"/>
      <c r="AA25" s="159" t="s">
        <v>178</v>
      </c>
      <c r="AB25" s="168"/>
      <c r="AC25" s="160">
        <v>2518064</v>
      </c>
      <c r="AD25" s="160">
        <v>1259032</v>
      </c>
      <c r="AE25" s="160">
        <v>0</v>
      </c>
      <c r="AF25" s="229">
        <v>0</v>
      </c>
      <c r="AG25" s="229">
        <v>56000</v>
      </c>
      <c r="AH25" s="227">
        <v>0</v>
      </c>
      <c r="AJ25" s="160"/>
      <c r="AK25" s="160"/>
      <c r="AL25" s="160"/>
      <c r="AM25" s="160">
        <v>0</v>
      </c>
      <c r="AN25" s="227" t="s">
        <v>800</v>
      </c>
      <c r="AO25" s="227">
        <v>708835</v>
      </c>
      <c r="AP25" s="227">
        <v>0</v>
      </c>
      <c r="AQ25" s="227" t="s">
        <v>806</v>
      </c>
      <c r="AR25" s="160"/>
      <c r="AS25" s="160" t="s">
        <v>178</v>
      </c>
      <c r="AT25" s="226">
        <v>0</v>
      </c>
      <c r="AU25" s="227">
        <v>0</v>
      </c>
      <c r="AV25" s="160"/>
      <c r="AW25" s="160"/>
      <c r="AX25" s="160"/>
      <c r="AY25" s="161"/>
      <c r="AZ25" t="s">
        <v>63</v>
      </c>
      <c r="BA25">
        <v>0</v>
      </c>
      <c r="BB25">
        <v>0</v>
      </c>
      <c r="BC25" s="228">
        <v>0</v>
      </c>
      <c r="BD25">
        <v>0</v>
      </c>
      <c r="BE25">
        <v>0</v>
      </c>
      <c r="BF25" s="160"/>
      <c r="BG25" s="160"/>
      <c r="BH25" s="160"/>
      <c r="BI25" s="229">
        <v>9112</v>
      </c>
      <c r="BJ25" s="229">
        <v>68288</v>
      </c>
      <c r="BK25" s="229">
        <v>125778</v>
      </c>
      <c r="BL25" s="229">
        <v>184821</v>
      </c>
      <c r="BM25" s="160"/>
      <c r="BN25" s="160"/>
      <c r="BO25" s="160"/>
      <c r="BP25" s="170"/>
      <c r="BQ25" s="160" t="s">
        <v>178</v>
      </c>
      <c r="BR25" s="160"/>
      <c r="BS25" s="160"/>
      <c r="BT25" s="161"/>
      <c r="BU25" s="160" t="s">
        <v>178</v>
      </c>
      <c r="BV25" s="160" t="s">
        <v>178</v>
      </c>
      <c r="BW25" s="237"/>
      <c r="BX25" s="227"/>
      <c r="BY25" s="236">
        <f t="shared" si="2"/>
        <v>3777096</v>
      </c>
      <c r="BZ25" s="227">
        <f t="shared" si="0"/>
        <v>8506020</v>
      </c>
      <c r="CA25" s="227">
        <v>1160231</v>
      </c>
      <c r="CB25" s="227">
        <f t="shared" si="3"/>
        <v>54991403</v>
      </c>
      <c r="CC25" s="227">
        <v>4582616.916666667</v>
      </c>
      <c r="CD25" s="227">
        <v>8506020</v>
      </c>
      <c r="CE25" s="227">
        <f t="shared" si="5"/>
        <v>54991403</v>
      </c>
      <c r="CF25" s="227">
        <f t="shared" si="6"/>
        <v>4582616.916666667</v>
      </c>
      <c r="CG25" s="68"/>
      <c r="CH25" s="236"/>
      <c r="CI25" s="229"/>
      <c r="CJ25" s="229">
        <f t="shared" si="7"/>
        <v>2518064</v>
      </c>
      <c r="CK25" s="229">
        <f t="shared" si="8"/>
        <v>3808669.9166666665</v>
      </c>
      <c r="CL25" s="229">
        <f t="shared" si="1"/>
        <v>4517504.916666666</v>
      </c>
      <c r="CM25" s="229">
        <f t="shared" si="9"/>
        <v>4517504.916666666</v>
      </c>
      <c r="CN25" s="229">
        <f t="shared" si="10"/>
        <v>4582616.916666666</v>
      </c>
      <c r="CO25" s="229">
        <f t="shared" si="11"/>
        <v>54991402.999999993</v>
      </c>
      <c r="CP25" s="229">
        <f t="shared" si="12"/>
        <v>4517504.916666666</v>
      </c>
      <c r="CQ25" s="240">
        <v>4517504.916666666</v>
      </c>
      <c r="CR25" s="240">
        <v>4582616.916666666</v>
      </c>
      <c r="CS25" s="240">
        <v>54991402.999999993</v>
      </c>
    </row>
    <row r="26" spans="1:97" ht="15">
      <c r="A26" s="153"/>
      <c r="B26" s="153"/>
      <c r="C26" s="153"/>
      <c r="D26" t="s">
        <v>464</v>
      </c>
      <c r="E26" t="s">
        <v>450</v>
      </c>
      <c r="F26" s="163"/>
      <c r="G26" s="163"/>
      <c r="H26" s="155" t="s">
        <v>178</v>
      </c>
      <c r="I26" s="164">
        <v>17</v>
      </c>
      <c r="J26" t="s">
        <v>589</v>
      </c>
      <c r="K26" s="155" t="s">
        <v>63</v>
      </c>
      <c r="L26" s="224">
        <v>1</v>
      </c>
      <c r="M26" t="s">
        <v>61</v>
      </c>
      <c r="N26" t="s">
        <v>591</v>
      </c>
      <c r="O26" s="225">
        <v>44.60</v>
      </c>
      <c r="P26" t="s">
        <v>593</v>
      </c>
      <c r="Q26" s="226">
        <v>11.40</v>
      </c>
      <c r="R26" s="226">
        <v>11.40</v>
      </c>
      <c r="S26" s="158" t="s">
        <v>79</v>
      </c>
      <c r="T26" s="158" t="s">
        <v>609</v>
      </c>
      <c r="U26" s="167"/>
      <c r="V26" s="158" t="s">
        <v>755</v>
      </c>
      <c r="W26" s="158"/>
      <c r="X26" s="167"/>
      <c r="Y26" s="167"/>
      <c r="Z26" s="167"/>
      <c r="AA26" s="159" t="s">
        <v>178</v>
      </c>
      <c r="AB26" s="168"/>
      <c r="AC26" s="160">
        <v>3436185</v>
      </c>
      <c r="AD26" s="160">
        <v>129240</v>
      </c>
      <c r="AE26" s="160">
        <v>0</v>
      </c>
      <c r="AF26" s="229">
        <v>70000</v>
      </c>
      <c r="AG26" s="229">
        <v>70000</v>
      </c>
      <c r="AH26" s="227">
        <v>0</v>
      </c>
      <c r="AJ26" s="160"/>
      <c r="AK26" s="160"/>
      <c r="AL26" s="160"/>
      <c r="AM26" s="160">
        <v>6004</v>
      </c>
      <c r="AN26" s="227" t="s">
        <v>799</v>
      </c>
      <c r="AO26" s="227">
        <v>549790</v>
      </c>
      <c r="AP26" s="227">
        <v>0</v>
      </c>
      <c r="AQ26" s="227" t="s">
        <v>805</v>
      </c>
      <c r="AR26" s="160"/>
      <c r="AS26" s="160" t="s">
        <v>178</v>
      </c>
      <c r="AT26" s="226">
        <v>0</v>
      </c>
      <c r="AU26" s="227">
        <v>0</v>
      </c>
      <c r="AV26" s="160"/>
      <c r="AW26" s="160"/>
      <c r="AX26" s="160"/>
      <c r="AY26" s="161"/>
      <c r="AZ26" t="s">
        <v>63</v>
      </c>
      <c r="BA26">
        <v>0</v>
      </c>
      <c r="BB26">
        <v>0</v>
      </c>
      <c r="BC26" s="228">
        <v>0</v>
      </c>
      <c r="BD26">
        <v>0</v>
      </c>
      <c r="BE26">
        <v>0</v>
      </c>
      <c r="BF26" s="160"/>
      <c r="BG26" s="160"/>
      <c r="BH26" s="160"/>
      <c r="BI26" s="229">
        <v>9112</v>
      </c>
      <c r="BJ26" s="229">
        <v>118962</v>
      </c>
      <c r="BK26" s="229">
        <v>124985</v>
      </c>
      <c r="BL26" s="229">
        <v>102618</v>
      </c>
      <c r="BM26" s="160"/>
      <c r="BN26" s="160"/>
      <c r="BO26" s="160"/>
      <c r="BP26" s="170"/>
      <c r="BQ26" s="160" t="s">
        <v>178</v>
      </c>
      <c r="BR26" s="160"/>
      <c r="BS26" s="160"/>
      <c r="BT26" s="161"/>
      <c r="BU26" s="160" t="s">
        <v>178</v>
      </c>
      <c r="BV26" s="160" t="s">
        <v>178</v>
      </c>
      <c r="BW26" s="237"/>
      <c r="BX26" s="227"/>
      <c r="BY26" s="236">
        <f t="shared" si="2"/>
        <v>3571429</v>
      </c>
      <c r="BZ26" s="227">
        <f t="shared" si="0"/>
        <v>6597480</v>
      </c>
      <c r="CA26" s="227">
        <v>2135909</v>
      </c>
      <c r="CB26" s="227">
        <f t="shared" si="3"/>
        <v>51590537</v>
      </c>
      <c r="CC26" s="227">
        <v>4299211.416666667</v>
      </c>
      <c r="CD26" s="227">
        <v>6597480</v>
      </c>
      <c r="CE26" s="227">
        <f t="shared" si="5"/>
        <v>51590537</v>
      </c>
      <c r="CF26" s="227">
        <f t="shared" si="6"/>
        <v>4299211.416666667</v>
      </c>
      <c r="CG26" s="68"/>
      <c r="CH26" s="236"/>
      <c r="CI26" s="229"/>
      <c r="CJ26" s="229">
        <f t="shared" si="7"/>
        <v>3436185</v>
      </c>
      <c r="CK26" s="229">
        <f t="shared" si="8"/>
        <v>3600309.4166666665</v>
      </c>
      <c r="CL26" s="229">
        <f t="shared" si="1"/>
        <v>4150099.4166666665</v>
      </c>
      <c r="CM26" s="229">
        <f t="shared" si="9"/>
        <v>4150099.4166666665</v>
      </c>
      <c r="CN26" s="229">
        <f t="shared" si="10"/>
        <v>4299211.416666666</v>
      </c>
      <c r="CO26" s="229">
        <f t="shared" si="11"/>
        <v>51590536.999999993</v>
      </c>
      <c r="CP26" s="229">
        <f t="shared" si="12"/>
        <v>4150099.4166666665</v>
      </c>
      <c r="CQ26" s="240">
        <v>4150099.4166666665</v>
      </c>
      <c r="CR26" s="240">
        <v>4299211.416666666</v>
      </c>
      <c r="CS26" s="240">
        <v>51590536.999999993</v>
      </c>
    </row>
    <row r="27" spans="1:97" ht="15">
      <c r="A27" s="153"/>
      <c r="B27" s="153"/>
      <c r="C27" s="153"/>
      <c r="D27" t="s">
        <v>465</v>
      </c>
      <c r="E27" t="s">
        <v>463</v>
      </c>
      <c r="F27" s="163"/>
      <c r="G27" s="163"/>
      <c r="H27" s="155" t="s">
        <v>178</v>
      </c>
      <c r="I27" s="164">
        <v>17</v>
      </c>
      <c r="J27" t="s">
        <v>590</v>
      </c>
      <c r="K27" s="155" t="s">
        <v>63</v>
      </c>
      <c r="L27" s="224">
        <v>1</v>
      </c>
      <c r="M27" t="s">
        <v>61</v>
      </c>
      <c r="N27" t="s">
        <v>591</v>
      </c>
      <c r="O27" s="225">
        <v>52.20</v>
      </c>
      <c r="P27" t="s">
        <v>593</v>
      </c>
      <c r="Q27" s="226">
        <v>17</v>
      </c>
      <c r="R27" s="226">
        <v>17</v>
      </c>
      <c r="S27" s="158" t="s">
        <v>79</v>
      </c>
      <c r="T27" s="158" t="s">
        <v>610</v>
      </c>
      <c r="U27" s="167"/>
      <c r="V27" s="158" t="s">
        <v>756</v>
      </c>
      <c r="W27" s="158"/>
      <c r="X27" s="167"/>
      <c r="Y27" s="167"/>
      <c r="Z27" s="167"/>
      <c r="AA27" s="159" t="s">
        <v>178</v>
      </c>
      <c r="AB27" s="168"/>
      <c r="AC27" s="160">
        <v>2803930</v>
      </c>
      <c r="AD27" s="160">
        <v>129240</v>
      </c>
      <c r="AE27" s="160">
        <v>0</v>
      </c>
      <c r="AF27" s="229">
        <v>0</v>
      </c>
      <c r="AG27" s="229">
        <v>56000</v>
      </c>
      <c r="AH27" s="227">
        <v>0</v>
      </c>
      <c r="AJ27" s="160"/>
      <c r="AK27" s="160"/>
      <c r="AL27" s="160"/>
      <c r="AM27" s="160">
        <v>0</v>
      </c>
      <c r="AN27" s="227" t="s">
        <v>800</v>
      </c>
      <c r="AO27" s="227">
        <v>1078629</v>
      </c>
      <c r="AP27" s="227">
        <v>0</v>
      </c>
      <c r="AQ27" s="227" t="s">
        <v>807</v>
      </c>
      <c r="AR27" s="160"/>
      <c r="AS27" s="160" t="s">
        <v>178</v>
      </c>
      <c r="AT27" s="226">
        <v>0</v>
      </c>
      <c r="AU27" s="227">
        <v>0</v>
      </c>
      <c r="AV27" s="160"/>
      <c r="AW27" s="160"/>
      <c r="AX27" s="160"/>
      <c r="AY27" s="161"/>
      <c r="AZ27" t="s">
        <v>63</v>
      </c>
      <c r="BA27">
        <v>0</v>
      </c>
      <c r="BB27">
        <v>0</v>
      </c>
      <c r="BC27" s="228">
        <v>0</v>
      </c>
      <c r="BD27">
        <v>0</v>
      </c>
      <c r="BE27">
        <v>0</v>
      </c>
      <c r="BF27" s="160"/>
      <c r="BG27" s="160"/>
      <c r="BH27" s="160"/>
      <c r="BI27" s="229">
        <v>9112</v>
      </c>
      <c r="BJ27" s="229">
        <v>76020</v>
      </c>
      <c r="BK27" s="229">
        <v>95894</v>
      </c>
      <c r="BL27" s="229">
        <v>185744</v>
      </c>
      <c r="BM27" s="160"/>
      <c r="BN27" s="160"/>
      <c r="BO27" s="160"/>
      <c r="BP27" s="170"/>
      <c r="BQ27" s="160" t="s">
        <v>178</v>
      </c>
      <c r="BR27" s="160"/>
      <c r="BS27" s="160"/>
      <c r="BT27" s="161"/>
      <c r="BU27" s="160" t="s">
        <v>178</v>
      </c>
      <c r="BV27" s="160" t="s">
        <v>178</v>
      </c>
      <c r="BW27" s="237"/>
      <c r="BX27" s="227"/>
      <c r="BY27" s="236">
        <f t="shared" si="2"/>
        <v>2933170</v>
      </c>
      <c r="BZ27" s="227">
        <f t="shared" si="0"/>
        <v>12943548</v>
      </c>
      <c r="CA27" s="227">
        <v>1139002</v>
      </c>
      <c r="CB27" s="227">
        <f t="shared" si="3"/>
        <v>49280590</v>
      </c>
      <c r="CC27" s="227">
        <v>4106715.8333333335</v>
      </c>
      <c r="CD27" s="227">
        <v>12943548</v>
      </c>
      <c r="CE27" s="227">
        <f t="shared" si="5"/>
        <v>49280590</v>
      </c>
      <c r="CF27" s="227">
        <f t="shared" si="6"/>
        <v>4106715.8333333335</v>
      </c>
      <c r="CG27" s="68"/>
      <c r="CH27" s="236"/>
      <c r="CI27" s="229"/>
      <c r="CJ27" s="229">
        <f t="shared" si="7"/>
        <v>2803930</v>
      </c>
      <c r="CK27" s="229">
        <f t="shared" si="8"/>
        <v>2962974.8333333335</v>
      </c>
      <c r="CL27" s="229">
        <f t="shared" si="1"/>
        <v>4041603.8333333335</v>
      </c>
      <c r="CM27" s="229">
        <f t="shared" si="9"/>
        <v>4041603.8333333335</v>
      </c>
      <c r="CN27" s="229">
        <f t="shared" si="10"/>
        <v>4106715.8333333335</v>
      </c>
      <c r="CO27" s="229">
        <f t="shared" si="11"/>
        <v>49280590</v>
      </c>
      <c r="CP27" s="229">
        <f t="shared" si="12"/>
        <v>4041603.8333333335</v>
      </c>
      <c r="CQ27" s="240">
        <v>4041603.8333333335</v>
      </c>
      <c r="CR27" s="240">
        <v>4106715.8333333335</v>
      </c>
      <c r="CS27" s="240">
        <v>49280590</v>
      </c>
    </row>
    <row r="28" spans="1:97" ht="15">
      <c r="A28" s="153"/>
      <c r="B28" s="153"/>
      <c r="C28" s="153"/>
      <c r="D28" t="s">
        <v>463</v>
      </c>
      <c r="E28" t="s">
        <v>447</v>
      </c>
      <c r="F28" s="163"/>
      <c r="G28" s="163"/>
      <c r="H28" s="155" t="s">
        <v>178</v>
      </c>
      <c r="I28" s="164">
        <v>17</v>
      </c>
      <c r="J28" t="s">
        <v>590</v>
      </c>
      <c r="K28" s="155" t="s">
        <v>63</v>
      </c>
      <c r="L28" s="224">
        <v>1</v>
      </c>
      <c r="M28" t="s">
        <v>61</v>
      </c>
      <c r="N28" s="2" t="s">
        <v>592</v>
      </c>
      <c r="O28" s="225">
        <v>48.30</v>
      </c>
      <c r="P28" t="s">
        <v>593</v>
      </c>
      <c r="Q28" s="226">
        <v>2.10</v>
      </c>
      <c r="R28" s="226">
        <v>2.10</v>
      </c>
      <c r="S28" s="158" t="s">
        <v>79</v>
      </c>
      <c r="T28" s="158" t="s">
        <v>611</v>
      </c>
      <c r="U28" s="167"/>
      <c r="V28" s="158" t="s">
        <v>748</v>
      </c>
      <c r="W28" s="158"/>
      <c r="X28" s="167"/>
      <c r="Y28" s="167"/>
      <c r="Z28" s="167"/>
      <c r="AA28" s="159" t="s">
        <v>178</v>
      </c>
      <c r="AB28" s="168"/>
      <c r="AC28" s="160">
        <v>2775533</v>
      </c>
      <c r="AD28" s="160">
        <v>129240</v>
      </c>
      <c r="AE28" s="160">
        <v>0</v>
      </c>
      <c r="AF28" s="229">
        <v>0</v>
      </c>
      <c r="AG28" s="229">
        <v>56000</v>
      </c>
      <c r="AH28" s="227">
        <v>0</v>
      </c>
      <c r="AJ28" s="160"/>
      <c r="AK28" s="160"/>
      <c r="AL28" s="160"/>
      <c r="AM28" s="160">
        <v>0</v>
      </c>
      <c r="AN28" s="227" t="s">
        <v>800</v>
      </c>
      <c r="AO28" s="227">
        <v>1068186</v>
      </c>
      <c r="AP28" s="227">
        <v>0</v>
      </c>
      <c r="AQ28" s="227" t="s">
        <v>807</v>
      </c>
      <c r="AR28" s="160"/>
      <c r="AS28" s="160" t="s">
        <v>178</v>
      </c>
      <c r="AT28" s="226">
        <v>0</v>
      </c>
      <c r="AU28" s="227">
        <v>0</v>
      </c>
      <c r="AV28" s="160"/>
      <c r="AW28" s="160"/>
      <c r="AX28" s="160"/>
      <c r="AY28" s="161"/>
      <c r="AZ28" t="s">
        <v>63</v>
      </c>
      <c r="BA28">
        <v>0</v>
      </c>
      <c r="BB28">
        <v>0</v>
      </c>
      <c r="BC28" s="228">
        <v>0</v>
      </c>
      <c r="BD28">
        <v>0</v>
      </c>
      <c r="BE28">
        <v>0</v>
      </c>
      <c r="BF28" s="160"/>
      <c r="BG28" s="160"/>
      <c r="BH28" s="160"/>
      <c r="BI28" s="229">
        <v>9112</v>
      </c>
      <c r="BJ28" s="229">
        <v>76020</v>
      </c>
      <c r="BK28" s="229">
        <v>95894</v>
      </c>
      <c r="BL28" s="229">
        <v>185744</v>
      </c>
      <c r="BM28" s="160"/>
      <c r="BN28" s="160"/>
      <c r="BO28" s="160"/>
      <c r="BP28" s="170"/>
      <c r="BQ28" s="160" t="s">
        <v>178</v>
      </c>
      <c r="BR28" s="160"/>
      <c r="BS28" s="160"/>
      <c r="BT28" s="161"/>
      <c r="BU28" s="160" t="s">
        <v>178</v>
      </c>
      <c r="BV28" s="160" t="s">
        <v>178</v>
      </c>
      <c r="BW28" s="237"/>
      <c r="BX28" s="227"/>
      <c r="BY28" s="236">
        <f t="shared" si="2"/>
        <v>2904773</v>
      </c>
      <c r="BZ28" s="227">
        <f t="shared" si="0"/>
        <v>12818232</v>
      </c>
      <c r="CA28" s="227">
        <v>1139002</v>
      </c>
      <c r="CB28" s="227">
        <f t="shared" si="3"/>
        <v>48814510</v>
      </c>
      <c r="CC28" s="227">
        <v>4067875.8333333335</v>
      </c>
      <c r="CD28" s="227">
        <v>12818232</v>
      </c>
      <c r="CE28" s="227">
        <f t="shared" si="5"/>
        <v>48814510</v>
      </c>
      <c r="CF28" s="227">
        <f t="shared" si="6"/>
        <v>4067875.8333333335</v>
      </c>
      <c r="CG28" s="68"/>
      <c r="CH28" s="236"/>
      <c r="CI28" s="229"/>
      <c r="CJ28" s="229">
        <f t="shared" si="7"/>
        <v>2775533</v>
      </c>
      <c r="CK28" s="229">
        <f t="shared" si="8"/>
        <v>2934577.8333333335</v>
      </c>
      <c r="CL28" s="229">
        <f t="shared" si="1"/>
        <v>4002763.8333333335</v>
      </c>
      <c r="CM28" s="229">
        <f t="shared" si="9"/>
        <v>4002763.8333333335</v>
      </c>
      <c r="CN28" s="229">
        <f t="shared" si="10"/>
        <v>4067875.8333333335</v>
      </c>
      <c r="CO28" s="229">
        <f t="shared" si="11"/>
        <v>48814510</v>
      </c>
      <c r="CP28" s="229">
        <f t="shared" si="12"/>
        <v>4002763.8333333335</v>
      </c>
      <c r="CQ28" s="240">
        <v>4002763.8333333335</v>
      </c>
      <c r="CR28" s="240">
        <v>4067875.8333333335</v>
      </c>
      <c r="CS28" s="240">
        <v>48814510</v>
      </c>
    </row>
    <row r="29" spans="1:97" ht="15">
      <c r="A29" s="153"/>
      <c r="B29" s="153"/>
      <c r="C29" s="153"/>
      <c r="D29" t="s">
        <v>466</v>
      </c>
      <c r="E29" t="s">
        <v>450</v>
      </c>
      <c r="F29" s="163"/>
      <c r="G29" s="163"/>
      <c r="H29" s="155" t="s">
        <v>178</v>
      </c>
      <c r="I29" s="164">
        <v>17</v>
      </c>
      <c r="J29" t="s">
        <v>589</v>
      </c>
      <c r="K29" s="155" t="s">
        <v>63</v>
      </c>
      <c r="L29" s="224">
        <v>1</v>
      </c>
      <c r="M29" t="s">
        <v>61</v>
      </c>
      <c r="N29" s="2" t="s">
        <v>592</v>
      </c>
      <c r="O29" s="225">
        <v>44</v>
      </c>
      <c r="P29" t="s">
        <v>593</v>
      </c>
      <c r="Q29" s="226">
        <v>2.70</v>
      </c>
      <c r="R29" s="226">
        <v>2.70</v>
      </c>
      <c r="S29" s="158" t="s">
        <v>79</v>
      </c>
      <c r="T29" s="158" t="s">
        <v>612</v>
      </c>
      <c r="U29" s="167"/>
      <c r="V29" s="158" t="s">
        <v>747</v>
      </c>
      <c r="W29" s="158"/>
      <c r="X29" s="167"/>
      <c r="Y29" s="167"/>
      <c r="Z29" s="167"/>
      <c r="AA29" s="159" t="s">
        <v>178</v>
      </c>
      <c r="AB29" s="168"/>
      <c r="AC29" s="160">
        <v>2744818</v>
      </c>
      <c r="AD29" s="160">
        <v>129240</v>
      </c>
      <c r="AE29" s="160">
        <v>0</v>
      </c>
      <c r="AF29" s="229">
        <v>70000</v>
      </c>
      <c r="AG29" s="229">
        <v>70000</v>
      </c>
      <c r="AH29" s="227">
        <v>0</v>
      </c>
      <c r="AJ29" s="160"/>
      <c r="AK29" s="160"/>
      <c r="AL29" s="160"/>
      <c r="AM29" s="160">
        <v>0</v>
      </c>
      <c r="AN29" s="227" t="s">
        <v>800</v>
      </c>
      <c r="AO29" s="227">
        <v>878342</v>
      </c>
      <c r="AP29" s="227">
        <v>0</v>
      </c>
      <c r="AQ29" s="227" t="s">
        <v>808</v>
      </c>
      <c r="AR29" s="160"/>
      <c r="AS29" s="160" t="s">
        <v>178</v>
      </c>
      <c r="AT29" s="226">
        <v>0</v>
      </c>
      <c r="AU29" s="227">
        <v>0</v>
      </c>
      <c r="AV29" s="160"/>
      <c r="AW29" s="160"/>
      <c r="AX29" s="160"/>
      <c r="AY29" s="161"/>
      <c r="AZ29" t="s">
        <v>63</v>
      </c>
      <c r="BA29">
        <v>0</v>
      </c>
      <c r="BB29">
        <v>0</v>
      </c>
      <c r="BC29" s="228">
        <v>0</v>
      </c>
      <c r="BD29">
        <v>0</v>
      </c>
      <c r="BE29">
        <v>0</v>
      </c>
      <c r="BF29" s="160"/>
      <c r="BG29" s="160"/>
      <c r="BH29" s="160"/>
      <c r="BI29" s="229">
        <v>9112</v>
      </c>
      <c r="BJ29" s="229">
        <v>118962</v>
      </c>
      <c r="BK29" s="229">
        <v>124985</v>
      </c>
      <c r="BL29" s="229">
        <v>102618</v>
      </c>
      <c r="BM29" s="160"/>
      <c r="BN29" s="160"/>
      <c r="BO29" s="160"/>
      <c r="BP29" s="170"/>
      <c r="BQ29" s="160" t="s">
        <v>178</v>
      </c>
      <c r="BR29" s="160"/>
      <c r="BS29" s="160"/>
      <c r="BT29" s="161"/>
      <c r="BU29" s="160" t="s">
        <v>178</v>
      </c>
      <c r="BV29" s="160" t="s">
        <v>178</v>
      </c>
      <c r="BW29" s="237"/>
      <c r="BX29" s="227"/>
      <c r="BY29" s="236">
        <f t="shared" si="2"/>
        <v>2874058</v>
      </c>
      <c r="BZ29" s="227">
        <f t="shared" si="0"/>
        <v>10540104</v>
      </c>
      <c r="CA29" s="227">
        <v>2135909</v>
      </c>
      <c r="CB29" s="227">
        <f t="shared" si="3"/>
        <v>47164709</v>
      </c>
      <c r="CC29" s="227">
        <v>3930392.4166666665</v>
      </c>
      <c r="CD29" s="227">
        <v>10540104</v>
      </c>
      <c r="CE29" s="227">
        <f t="shared" si="5"/>
        <v>47164709</v>
      </c>
      <c r="CF29" s="227">
        <f t="shared" si="6"/>
        <v>3930392.4166666665</v>
      </c>
      <c r="CG29" s="68"/>
      <c r="CH29" s="236"/>
      <c r="CI29" s="229"/>
      <c r="CJ29" s="229">
        <f t="shared" si="7"/>
        <v>2744818</v>
      </c>
      <c r="CK29" s="229">
        <f t="shared" si="8"/>
        <v>2902938.4166666665</v>
      </c>
      <c r="CL29" s="229">
        <f t="shared" si="1"/>
        <v>3781280.4166666665</v>
      </c>
      <c r="CM29" s="229">
        <f t="shared" si="9"/>
        <v>3781280.4166666665</v>
      </c>
      <c r="CN29" s="229">
        <f t="shared" si="10"/>
        <v>3930392.4166666665</v>
      </c>
      <c r="CO29" s="229">
        <f t="shared" si="11"/>
        <v>47164709</v>
      </c>
      <c r="CP29" s="229">
        <f t="shared" si="12"/>
        <v>3781280.4166666665</v>
      </c>
      <c r="CQ29" s="240">
        <v>3781280.4166666665</v>
      </c>
      <c r="CR29" s="240">
        <v>3930392.4166666665</v>
      </c>
      <c r="CS29" s="240">
        <v>47164709</v>
      </c>
    </row>
    <row r="30" spans="1:97" ht="15">
      <c r="A30" s="153"/>
      <c r="B30" s="153"/>
      <c r="C30" s="153"/>
      <c r="D30" t="s">
        <v>467</v>
      </c>
      <c r="E30" t="s">
        <v>452</v>
      </c>
      <c r="F30" s="163"/>
      <c r="G30" s="163"/>
      <c r="H30" s="155" t="s">
        <v>178</v>
      </c>
      <c r="I30" s="164">
        <v>17</v>
      </c>
      <c r="J30" t="s">
        <v>589</v>
      </c>
      <c r="K30" s="155" t="s">
        <v>63</v>
      </c>
      <c r="L30" s="224">
        <v>1</v>
      </c>
      <c r="M30" t="s">
        <v>61</v>
      </c>
      <c r="N30" s="2" t="s">
        <v>592</v>
      </c>
      <c r="O30" s="225">
        <v>49.80</v>
      </c>
      <c r="P30" t="s">
        <v>593</v>
      </c>
      <c r="Q30" s="226">
        <v>0.40</v>
      </c>
      <c r="R30" s="226">
        <v>0.40</v>
      </c>
      <c r="S30" s="158" t="s">
        <v>79</v>
      </c>
      <c r="T30" s="158" t="s">
        <v>597</v>
      </c>
      <c r="U30" s="167"/>
      <c r="V30" s="158" t="s">
        <v>757</v>
      </c>
      <c r="W30" s="158"/>
      <c r="X30" s="167"/>
      <c r="Y30" s="167"/>
      <c r="Z30" s="167"/>
      <c r="AA30" s="159" t="s">
        <v>178</v>
      </c>
      <c r="AB30" s="168"/>
      <c r="AC30" s="160">
        <v>2385348</v>
      </c>
      <c r="AD30" s="160">
        <v>1321914</v>
      </c>
      <c r="AE30" s="160">
        <v>0</v>
      </c>
      <c r="AF30" s="229">
        <v>70000</v>
      </c>
      <c r="AG30" s="229">
        <v>70000</v>
      </c>
      <c r="AH30" s="227">
        <v>0</v>
      </c>
      <c r="AJ30" s="160"/>
      <c r="AK30" s="160"/>
      <c r="AL30" s="160"/>
      <c r="AM30" s="160">
        <v>0</v>
      </c>
      <c r="AN30" s="227" t="s">
        <v>800</v>
      </c>
      <c r="AO30" s="227">
        <v>0</v>
      </c>
      <c r="AP30" s="227">
        <v>0</v>
      </c>
      <c r="AQ30" s="227" t="s">
        <v>804</v>
      </c>
      <c r="AR30" s="160"/>
      <c r="AS30" s="160" t="s">
        <v>178</v>
      </c>
      <c r="AT30" s="226">
        <v>0</v>
      </c>
      <c r="AU30" s="227">
        <v>0</v>
      </c>
      <c r="AV30" s="160"/>
      <c r="AW30" s="160"/>
      <c r="AX30" s="160"/>
      <c r="AY30" s="161"/>
      <c r="AZ30" t="s">
        <v>63</v>
      </c>
      <c r="BA30">
        <v>0</v>
      </c>
      <c r="BB30">
        <v>0</v>
      </c>
      <c r="BC30" s="228">
        <v>0</v>
      </c>
      <c r="BD30">
        <v>0</v>
      </c>
      <c r="BE30">
        <v>0</v>
      </c>
      <c r="BF30" s="160"/>
      <c r="BG30" s="160"/>
      <c r="BH30" s="160"/>
      <c r="BI30" s="229">
        <v>11649</v>
      </c>
      <c r="BJ30" s="229">
        <v>118962</v>
      </c>
      <c r="BK30" s="229">
        <v>124985</v>
      </c>
      <c r="BL30" s="229">
        <v>102618</v>
      </c>
      <c r="BM30" s="160"/>
      <c r="BN30" s="160"/>
      <c r="BO30" s="160"/>
      <c r="BP30" s="170"/>
      <c r="BQ30" s="160">
        <v>10000</v>
      </c>
      <c r="BR30" s="160"/>
      <c r="BS30" s="160"/>
      <c r="BT30" s="161"/>
      <c r="BU30" s="160" t="s">
        <v>178</v>
      </c>
      <c r="BV30" s="160" t="s">
        <v>178</v>
      </c>
      <c r="BW30" s="237"/>
      <c r="BX30" s="227"/>
      <c r="BY30" s="236">
        <f t="shared" si="2"/>
        <v>3707262</v>
      </c>
      <c r="BZ30" s="227">
        <f t="shared" si="0"/>
        <v>0</v>
      </c>
      <c r="CA30" s="227">
        <v>2286353</v>
      </c>
      <c r="CB30" s="227">
        <f t="shared" si="3"/>
        <v>46773497</v>
      </c>
      <c r="CC30" s="227">
        <v>3897791.4166666665</v>
      </c>
      <c r="CD30" s="227">
        <v>0</v>
      </c>
      <c r="CE30" s="227">
        <f t="shared" si="5"/>
        <v>46773497</v>
      </c>
      <c r="CF30" s="227">
        <f t="shared" si="6"/>
        <v>3897791.4166666665</v>
      </c>
      <c r="CG30" s="68"/>
      <c r="CH30" s="236"/>
      <c r="CI30" s="229"/>
      <c r="CJ30" s="229">
        <f t="shared" si="7"/>
        <v>2385348</v>
      </c>
      <c r="CK30" s="229">
        <f t="shared" si="8"/>
        <v>3736142.4166666665</v>
      </c>
      <c r="CL30" s="229">
        <f t="shared" si="1"/>
        <v>3736142.4166666665</v>
      </c>
      <c r="CM30" s="229">
        <f t="shared" si="9"/>
        <v>3736142.4166666665</v>
      </c>
      <c r="CN30" s="229">
        <f t="shared" si="10"/>
        <v>3897791.4166666665</v>
      </c>
      <c r="CO30" s="229">
        <f t="shared" si="11"/>
        <v>46773497</v>
      </c>
      <c r="CP30" s="229">
        <f t="shared" si="12"/>
        <v>3736142.4166666665</v>
      </c>
      <c r="CQ30" s="240">
        <v>3736142.4166666665</v>
      </c>
      <c r="CR30" s="240">
        <v>3897791.4166666665</v>
      </c>
      <c r="CS30" s="240">
        <v>46773497</v>
      </c>
    </row>
    <row r="31" spans="1:97" ht="15">
      <c r="A31" s="153"/>
      <c r="B31" s="153"/>
      <c r="C31" s="153"/>
      <c r="D31" t="s">
        <v>468</v>
      </c>
      <c r="E31" t="s">
        <v>451</v>
      </c>
      <c r="F31" s="163"/>
      <c r="G31" s="163"/>
      <c r="H31" s="155" t="s">
        <v>178</v>
      </c>
      <c r="I31" s="164">
        <v>17</v>
      </c>
      <c r="J31" t="s">
        <v>589</v>
      </c>
      <c r="K31" s="155" t="s">
        <v>63</v>
      </c>
      <c r="L31" s="224">
        <v>1</v>
      </c>
      <c r="M31" t="s">
        <v>61</v>
      </c>
      <c r="N31" s="2" t="s">
        <v>592</v>
      </c>
      <c r="O31" s="225">
        <v>42.10</v>
      </c>
      <c r="P31" t="s">
        <v>593</v>
      </c>
      <c r="Q31" s="226">
        <v>1.90</v>
      </c>
      <c r="R31" s="226">
        <v>1.90</v>
      </c>
      <c r="S31" s="158" t="s">
        <v>79</v>
      </c>
      <c r="T31" s="158" t="s">
        <v>613</v>
      </c>
      <c r="U31" s="167"/>
      <c r="V31" s="158" t="s">
        <v>746</v>
      </c>
      <c r="W31" s="158"/>
      <c r="X31" s="167"/>
      <c r="Y31" s="167"/>
      <c r="Z31" s="167"/>
      <c r="AA31" s="159" t="s">
        <v>178</v>
      </c>
      <c r="AB31" s="168"/>
      <c r="AC31" s="160">
        <v>2260600</v>
      </c>
      <c r="AD31" s="160">
        <v>1259540</v>
      </c>
      <c r="AE31" s="160">
        <v>0</v>
      </c>
      <c r="AF31" s="229">
        <v>70000</v>
      </c>
      <c r="AG31" s="229">
        <v>70000</v>
      </c>
      <c r="AH31" s="227">
        <v>0</v>
      </c>
      <c r="AJ31" s="160"/>
      <c r="AK31" s="160"/>
      <c r="AL31" s="160"/>
      <c r="AM31" s="160">
        <v>0</v>
      </c>
      <c r="AN31" s="227" t="s">
        <v>800</v>
      </c>
      <c r="AO31" s="227">
        <v>0</v>
      </c>
      <c r="AP31" s="227">
        <v>0</v>
      </c>
      <c r="AQ31" s="227" t="s">
        <v>804</v>
      </c>
      <c r="AR31" s="160"/>
      <c r="AS31" s="160" t="s">
        <v>178</v>
      </c>
      <c r="AT31" s="226">
        <v>0</v>
      </c>
      <c r="AU31" s="227">
        <v>0</v>
      </c>
      <c r="AV31" s="160"/>
      <c r="AW31" s="160"/>
      <c r="AX31" s="160"/>
      <c r="AY31" s="161"/>
      <c r="AZ31" t="s">
        <v>63</v>
      </c>
      <c r="BA31">
        <v>0</v>
      </c>
      <c r="BB31">
        <v>0</v>
      </c>
      <c r="BC31" s="228">
        <v>0</v>
      </c>
      <c r="BD31">
        <v>0</v>
      </c>
      <c r="BE31">
        <v>0</v>
      </c>
      <c r="BF31" s="160"/>
      <c r="BG31" s="160"/>
      <c r="BH31" s="160"/>
      <c r="BI31" s="229">
        <v>9112</v>
      </c>
      <c r="BJ31" s="229">
        <v>118962</v>
      </c>
      <c r="BK31" s="229">
        <v>124985</v>
      </c>
      <c r="BL31" s="229">
        <v>102618</v>
      </c>
      <c r="BM31" s="160"/>
      <c r="BN31" s="160"/>
      <c r="BO31" s="160"/>
      <c r="BP31" s="170"/>
      <c r="BQ31" s="160" t="s">
        <v>178</v>
      </c>
      <c r="BR31" s="160"/>
      <c r="BS31" s="160"/>
      <c r="BT31" s="161"/>
      <c r="BU31" s="160" t="s">
        <v>178</v>
      </c>
      <c r="BV31" s="160" t="s">
        <v>178</v>
      </c>
      <c r="BW31" s="237"/>
      <c r="BX31" s="227"/>
      <c r="BY31" s="236">
        <f t="shared" si="2"/>
        <v>3520140</v>
      </c>
      <c r="BZ31" s="227">
        <f t="shared" si="0"/>
        <v>0</v>
      </c>
      <c r="CA31" s="227">
        <v>2135909</v>
      </c>
      <c r="CB31" s="227">
        <f t="shared" si="3"/>
        <v>44377589</v>
      </c>
      <c r="CC31" s="227">
        <v>3698132.4166666665</v>
      </c>
      <c r="CD31" s="227">
        <v>0</v>
      </c>
      <c r="CE31" s="227">
        <f t="shared" si="5"/>
        <v>44377589</v>
      </c>
      <c r="CF31" s="227">
        <f t="shared" si="6"/>
        <v>3698132.4166666665</v>
      </c>
      <c r="CG31" s="68"/>
      <c r="CH31" s="236"/>
      <c r="CI31" s="229"/>
      <c r="CJ31" s="229">
        <f t="shared" si="7"/>
        <v>2260600</v>
      </c>
      <c r="CK31" s="229">
        <f t="shared" si="8"/>
        <v>3549020.4166666665</v>
      </c>
      <c r="CL31" s="229">
        <f t="shared" si="1"/>
        <v>3549020.4166666665</v>
      </c>
      <c r="CM31" s="229">
        <f t="shared" si="9"/>
        <v>3549020.4166666665</v>
      </c>
      <c r="CN31" s="229">
        <f t="shared" si="10"/>
        <v>3698132.4166666665</v>
      </c>
      <c r="CO31" s="229">
        <f t="shared" si="11"/>
        <v>44377589</v>
      </c>
      <c r="CP31" s="229">
        <f t="shared" si="12"/>
        <v>3549020.4166666665</v>
      </c>
      <c r="CQ31" s="240">
        <v>3549020.4166666665</v>
      </c>
      <c r="CR31" s="240">
        <v>3698132.4166666665</v>
      </c>
      <c r="CS31" s="240">
        <v>44377589</v>
      </c>
    </row>
    <row r="32" spans="1:97" ht="15">
      <c r="A32" s="153"/>
      <c r="B32" s="153"/>
      <c r="C32" s="153"/>
      <c r="D32" t="s">
        <v>461</v>
      </c>
      <c r="E32" t="s">
        <v>448</v>
      </c>
      <c r="F32" s="163"/>
      <c r="G32" s="163"/>
      <c r="H32" s="155" t="s">
        <v>178</v>
      </c>
      <c r="I32" s="164">
        <v>17</v>
      </c>
      <c r="J32" t="s">
        <v>589</v>
      </c>
      <c r="K32" s="155" t="s">
        <v>63</v>
      </c>
      <c r="L32" s="224">
        <v>1</v>
      </c>
      <c r="M32" t="s">
        <v>584</v>
      </c>
      <c r="N32" t="s">
        <v>591</v>
      </c>
      <c r="O32" s="225">
        <v>67.900000000000006</v>
      </c>
      <c r="P32" t="s">
        <v>593</v>
      </c>
      <c r="Q32" s="226">
        <v>19.20</v>
      </c>
      <c r="R32" s="226">
        <v>19.20</v>
      </c>
      <c r="S32" s="158" t="s">
        <v>79</v>
      </c>
      <c r="T32" s="158" t="s">
        <v>614</v>
      </c>
      <c r="U32" s="167"/>
      <c r="V32" s="158" t="s">
        <v>758</v>
      </c>
      <c r="W32" s="158"/>
      <c r="X32" s="167"/>
      <c r="Y32" s="167"/>
      <c r="Z32" s="167"/>
      <c r="AA32" s="159" t="s">
        <v>178</v>
      </c>
      <c r="AB32" s="168"/>
      <c r="AC32" s="160">
        <v>2974311</v>
      </c>
      <c r="AD32" s="160">
        <v>129240</v>
      </c>
      <c r="AE32" s="160">
        <v>0</v>
      </c>
      <c r="AF32" s="229">
        <v>0</v>
      </c>
      <c r="AG32" s="229">
        <v>56000</v>
      </c>
      <c r="AH32" s="227">
        <v>0</v>
      </c>
      <c r="AJ32" s="160"/>
      <c r="AK32" s="160"/>
      <c r="AL32" s="160"/>
      <c r="AM32" s="160">
        <v>9006</v>
      </c>
      <c r="AN32" s="227" t="s">
        <v>799</v>
      </c>
      <c r="AO32" s="227">
        <v>475890</v>
      </c>
      <c r="AP32" s="227">
        <v>0</v>
      </c>
      <c r="AQ32" s="227" t="s">
        <v>805</v>
      </c>
      <c r="AR32" s="160"/>
      <c r="AS32" s="160" t="s">
        <v>178</v>
      </c>
      <c r="AT32" s="226">
        <v>0</v>
      </c>
      <c r="AU32" s="227">
        <v>0</v>
      </c>
      <c r="AV32" s="160"/>
      <c r="AW32" s="160"/>
      <c r="AX32" s="160"/>
      <c r="AY32" s="161"/>
      <c r="AZ32" t="s">
        <v>63</v>
      </c>
      <c r="BA32">
        <v>0</v>
      </c>
      <c r="BB32">
        <v>0</v>
      </c>
      <c r="BC32" s="228">
        <v>0</v>
      </c>
      <c r="BD32">
        <v>0</v>
      </c>
      <c r="BE32">
        <v>0</v>
      </c>
      <c r="BF32" s="160"/>
      <c r="BG32" s="160"/>
      <c r="BH32" s="160"/>
      <c r="BI32" s="229">
        <v>9112</v>
      </c>
      <c r="BJ32" s="229">
        <v>118962</v>
      </c>
      <c r="BK32" s="229">
        <v>124985</v>
      </c>
      <c r="BL32" s="229">
        <v>102618</v>
      </c>
      <c r="BM32" s="160"/>
      <c r="BN32" s="160"/>
      <c r="BO32" s="160"/>
      <c r="BP32" s="170"/>
      <c r="BQ32" s="160" t="s">
        <v>178</v>
      </c>
      <c r="BR32" s="160"/>
      <c r="BS32" s="160"/>
      <c r="BT32" s="161"/>
      <c r="BU32" s="160" t="s">
        <v>178</v>
      </c>
      <c r="BV32" s="160" t="s">
        <v>178</v>
      </c>
      <c r="BW32" s="237"/>
      <c r="BX32" s="227"/>
      <c r="BY32" s="236">
        <f t="shared" si="2"/>
        <v>3112557</v>
      </c>
      <c r="BZ32" s="227">
        <f t="shared" si="0"/>
        <v>5710680</v>
      </c>
      <c r="CA32" s="227">
        <v>1127909</v>
      </c>
      <c r="CB32" s="227">
        <f t="shared" si="3"/>
        <v>44189273</v>
      </c>
      <c r="CC32" s="227">
        <v>3682439.4166666665</v>
      </c>
      <c r="CD32" s="227">
        <v>5710680</v>
      </c>
      <c r="CE32" s="227">
        <f t="shared" si="5"/>
        <v>44189273</v>
      </c>
      <c r="CF32" s="227">
        <f t="shared" si="6"/>
        <v>3682439.4166666665</v>
      </c>
      <c r="CG32" s="68"/>
      <c r="CH32" s="236"/>
      <c r="CI32" s="229"/>
      <c r="CJ32" s="229">
        <f t="shared" si="7"/>
        <v>2974311</v>
      </c>
      <c r="CK32" s="229">
        <f t="shared" si="8"/>
        <v>3141437.4166666665</v>
      </c>
      <c r="CL32" s="229">
        <f t="shared" si="1"/>
        <v>3617327.4166666665</v>
      </c>
      <c r="CM32" s="229">
        <f t="shared" si="9"/>
        <v>3617327.4166666665</v>
      </c>
      <c r="CN32" s="229">
        <f t="shared" si="10"/>
        <v>3682439.4166666665</v>
      </c>
      <c r="CO32" s="229">
        <f t="shared" si="11"/>
        <v>44189273</v>
      </c>
      <c r="CP32" s="229">
        <f t="shared" si="12"/>
        <v>3617327.4166666665</v>
      </c>
      <c r="CQ32" s="240">
        <v>3617327.4166666665</v>
      </c>
      <c r="CR32" s="240">
        <v>3682439.4166666665</v>
      </c>
      <c r="CS32" s="240">
        <v>44189273</v>
      </c>
    </row>
    <row r="33" spans="1:97" ht="15">
      <c r="A33" s="153"/>
      <c r="B33" s="153"/>
      <c r="C33" s="153"/>
      <c r="D33" t="s">
        <v>461</v>
      </c>
      <c r="E33" t="s">
        <v>448</v>
      </c>
      <c r="F33" s="163"/>
      <c r="G33" s="163"/>
      <c r="H33" s="155" t="s">
        <v>178</v>
      </c>
      <c r="I33" s="164">
        <v>17</v>
      </c>
      <c r="J33" t="s">
        <v>589</v>
      </c>
      <c r="K33" s="155" t="s">
        <v>63</v>
      </c>
      <c r="L33" s="224">
        <v>1</v>
      </c>
      <c r="M33" t="s">
        <v>585</v>
      </c>
      <c r="N33" t="s">
        <v>591</v>
      </c>
      <c r="O33" s="225">
        <v>34</v>
      </c>
      <c r="P33" t="s">
        <v>593</v>
      </c>
      <c r="Q33" s="226">
        <v>3.10</v>
      </c>
      <c r="R33" s="226">
        <v>3.10</v>
      </c>
      <c r="S33" s="158" t="s">
        <v>79</v>
      </c>
      <c r="T33" s="158" t="s">
        <v>597</v>
      </c>
      <c r="U33" s="167"/>
      <c r="V33" s="158" t="s">
        <v>759</v>
      </c>
      <c r="W33" s="158"/>
      <c r="X33" s="167"/>
      <c r="Y33" s="167"/>
      <c r="Z33" s="167"/>
      <c r="AA33" s="159" t="s">
        <v>178</v>
      </c>
      <c r="AB33" s="168"/>
      <c r="AC33" s="160">
        <v>2853620</v>
      </c>
      <c r="AD33" s="160">
        <v>129240</v>
      </c>
      <c r="AE33" s="160">
        <v>0</v>
      </c>
      <c r="AF33" s="229">
        <v>0</v>
      </c>
      <c r="AG33" s="229">
        <v>56000</v>
      </c>
      <c r="AH33" s="227">
        <v>0</v>
      </c>
      <c r="AJ33" s="160"/>
      <c r="AK33" s="160"/>
      <c r="AL33" s="160"/>
      <c r="AM33" s="160">
        <v>0</v>
      </c>
      <c r="AN33" s="227" t="s">
        <v>800</v>
      </c>
      <c r="AO33" s="227">
        <v>456579</v>
      </c>
      <c r="AP33" s="227">
        <v>0</v>
      </c>
      <c r="AQ33" s="227" t="s">
        <v>805</v>
      </c>
      <c r="AR33" s="160"/>
      <c r="AS33" s="160" t="s">
        <v>178</v>
      </c>
      <c r="AT33" s="226">
        <v>0</v>
      </c>
      <c r="AU33" s="227">
        <v>0</v>
      </c>
      <c r="AV33" s="160"/>
      <c r="AW33" s="160"/>
      <c r="AX33" s="160"/>
      <c r="AY33" s="161"/>
      <c r="AZ33" t="s">
        <v>63</v>
      </c>
      <c r="BA33">
        <v>0</v>
      </c>
      <c r="BB33">
        <v>0</v>
      </c>
      <c r="BC33" s="228">
        <v>0</v>
      </c>
      <c r="BD33">
        <v>0</v>
      </c>
      <c r="BE33">
        <v>0</v>
      </c>
      <c r="BF33" s="160"/>
      <c r="BG33" s="160"/>
      <c r="BH33" s="160"/>
      <c r="BI33" s="229">
        <v>9112</v>
      </c>
      <c r="BJ33" s="229">
        <v>118962</v>
      </c>
      <c r="BK33" s="229">
        <v>124985</v>
      </c>
      <c r="BL33" s="229">
        <v>102618</v>
      </c>
      <c r="BM33" s="160"/>
      <c r="BN33" s="160"/>
      <c r="BO33" s="160"/>
      <c r="BP33" s="170"/>
      <c r="BQ33" s="160" t="s">
        <v>178</v>
      </c>
      <c r="BR33" s="160"/>
      <c r="BS33" s="160"/>
      <c r="BT33" s="161"/>
      <c r="BU33" s="160" t="s">
        <v>178</v>
      </c>
      <c r="BV33" s="160" t="s">
        <v>178</v>
      </c>
      <c r="BW33" s="237"/>
      <c r="BX33" s="227"/>
      <c r="BY33" s="236">
        <f t="shared" si="2"/>
        <v>2982860</v>
      </c>
      <c r="BZ33" s="227">
        <f t="shared" si="0"/>
        <v>5478948</v>
      </c>
      <c r="CA33" s="227">
        <v>1127909</v>
      </c>
      <c r="CB33" s="227">
        <f t="shared" si="3"/>
        <v>42401177</v>
      </c>
      <c r="CC33" s="227">
        <v>3533431.4166666665</v>
      </c>
      <c r="CD33" s="227">
        <v>5478948</v>
      </c>
      <c r="CE33" s="227">
        <f t="shared" si="5"/>
        <v>42401177</v>
      </c>
      <c r="CF33" s="227">
        <f t="shared" si="6"/>
        <v>3533431.4166666665</v>
      </c>
      <c r="CG33" s="68"/>
      <c r="CH33" s="236"/>
      <c r="CI33" s="229"/>
      <c r="CJ33" s="229">
        <f t="shared" si="7"/>
        <v>2853620</v>
      </c>
      <c r="CK33" s="229">
        <f t="shared" si="8"/>
        <v>3011740.4166666665</v>
      </c>
      <c r="CL33" s="229">
        <f t="shared" si="1"/>
        <v>3468319.4166666665</v>
      </c>
      <c r="CM33" s="229">
        <f t="shared" si="9"/>
        <v>3468319.4166666665</v>
      </c>
      <c r="CN33" s="229">
        <f t="shared" si="10"/>
        <v>3533431.4166666665</v>
      </c>
      <c r="CO33" s="229">
        <f t="shared" si="11"/>
        <v>42401177</v>
      </c>
      <c r="CP33" s="229">
        <f t="shared" si="12"/>
        <v>3468319.4166666665</v>
      </c>
      <c r="CQ33" s="240">
        <v>3468319.4166666665</v>
      </c>
      <c r="CR33" s="240">
        <v>3533431.4166666665</v>
      </c>
      <c r="CS33" s="240">
        <v>42401177</v>
      </c>
    </row>
    <row r="34" spans="1:97" ht="15">
      <c r="A34" s="153"/>
      <c r="B34" s="153"/>
      <c r="C34" s="153"/>
      <c r="D34" t="s">
        <v>465</v>
      </c>
      <c r="E34" t="s">
        <v>463</v>
      </c>
      <c r="F34" s="163"/>
      <c r="G34" s="163"/>
      <c r="H34" s="155" t="s">
        <v>178</v>
      </c>
      <c r="I34" s="164">
        <v>17</v>
      </c>
      <c r="J34" t="s">
        <v>590</v>
      </c>
      <c r="K34" s="155" t="s">
        <v>63</v>
      </c>
      <c r="L34" s="224">
        <v>1</v>
      </c>
      <c r="M34" t="s">
        <v>61</v>
      </c>
      <c r="N34" t="s">
        <v>591</v>
      </c>
      <c r="O34" s="225">
        <v>61.10</v>
      </c>
      <c r="P34" t="s">
        <v>593</v>
      </c>
      <c r="Q34" s="226">
        <v>3.20</v>
      </c>
      <c r="R34" s="226">
        <v>3.20</v>
      </c>
      <c r="S34" s="158" t="s">
        <v>79</v>
      </c>
      <c r="T34" s="158" t="s">
        <v>615</v>
      </c>
      <c r="U34" s="167"/>
      <c r="V34" s="158" t="s">
        <v>746</v>
      </c>
      <c r="W34" s="158"/>
      <c r="X34" s="167"/>
      <c r="Y34" s="167"/>
      <c r="Z34" s="167"/>
      <c r="AA34" s="159" t="s">
        <v>178</v>
      </c>
      <c r="AB34" s="168"/>
      <c r="AC34" s="160">
        <v>1877766</v>
      </c>
      <c r="AD34" s="160">
        <v>938883</v>
      </c>
      <c r="AE34" s="160">
        <v>0</v>
      </c>
      <c r="AF34" s="229">
        <v>0</v>
      </c>
      <c r="AG34" s="229">
        <v>56000</v>
      </c>
      <c r="AH34" s="227">
        <v>0</v>
      </c>
      <c r="AJ34" s="160"/>
      <c r="AK34" s="160"/>
      <c r="AL34" s="160"/>
      <c r="AM34" s="160">
        <v>0</v>
      </c>
      <c r="AN34" s="227" t="s">
        <v>800</v>
      </c>
      <c r="AO34" s="227">
        <v>528591</v>
      </c>
      <c r="AP34" s="227">
        <v>0</v>
      </c>
      <c r="AQ34" s="227" t="s">
        <v>806</v>
      </c>
      <c r="AR34" s="160"/>
      <c r="AS34" s="160" t="s">
        <v>178</v>
      </c>
      <c r="AT34" s="226">
        <v>0</v>
      </c>
      <c r="AU34" s="227">
        <v>0</v>
      </c>
      <c r="AV34" s="160"/>
      <c r="AW34" s="160"/>
      <c r="AX34" s="160"/>
      <c r="AY34" s="161"/>
      <c r="AZ34" t="s">
        <v>63</v>
      </c>
      <c r="BA34">
        <v>0</v>
      </c>
      <c r="BB34">
        <v>0</v>
      </c>
      <c r="BC34" s="228">
        <v>0</v>
      </c>
      <c r="BD34">
        <v>0</v>
      </c>
      <c r="BE34">
        <v>0</v>
      </c>
      <c r="BF34" s="160"/>
      <c r="BG34" s="160"/>
      <c r="BH34" s="160"/>
      <c r="BI34" s="229">
        <v>9112</v>
      </c>
      <c r="BJ34" s="229">
        <v>68288</v>
      </c>
      <c r="BK34" s="229">
        <v>125778</v>
      </c>
      <c r="BL34" s="229">
        <v>184821</v>
      </c>
      <c r="BM34" s="160"/>
      <c r="BN34" s="160"/>
      <c r="BO34" s="160"/>
      <c r="BP34" s="170"/>
      <c r="BQ34" s="160" t="s">
        <v>178</v>
      </c>
      <c r="BR34" s="160"/>
      <c r="BS34" s="160"/>
      <c r="BT34" s="161"/>
      <c r="BU34" s="160" t="s">
        <v>178</v>
      </c>
      <c r="BV34" s="160" t="s">
        <v>178</v>
      </c>
      <c r="BW34" s="237"/>
      <c r="BX34" s="227"/>
      <c r="BY34" s="236">
        <f t="shared" si="2"/>
        <v>2816649</v>
      </c>
      <c r="BZ34" s="227">
        <f t="shared" si="0"/>
        <v>6343092</v>
      </c>
      <c r="CA34" s="227">
        <v>1160231</v>
      </c>
      <c r="CB34" s="227">
        <f t="shared" si="3"/>
        <v>41303111</v>
      </c>
      <c r="CC34" s="227">
        <v>3441925.9166666665</v>
      </c>
      <c r="CD34" s="227">
        <v>6343092</v>
      </c>
      <c r="CE34" s="227">
        <f t="shared" si="5"/>
        <v>41303111</v>
      </c>
      <c r="CF34" s="227">
        <f t="shared" si="6"/>
        <v>3441925.9166666665</v>
      </c>
      <c r="CG34" s="68"/>
      <c r="CH34" s="236"/>
      <c r="CI34" s="229"/>
      <c r="CJ34" s="229">
        <f t="shared" si="7"/>
        <v>1877766</v>
      </c>
      <c r="CK34" s="229">
        <f t="shared" si="8"/>
        <v>2848222.9166666665</v>
      </c>
      <c r="CL34" s="229">
        <f t="shared" si="1"/>
        <v>3376813.9166666665</v>
      </c>
      <c r="CM34" s="229">
        <f t="shared" si="9"/>
        <v>3376813.9166666665</v>
      </c>
      <c r="CN34" s="229">
        <f t="shared" si="10"/>
        <v>3441925.9166666665</v>
      </c>
      <c r="CO34" s="229">
        <f t="shared" si="11"/>
        <v>41303111</v>
      </c>
      <c r="CP34" s="229">
        <f t="shared" si="12"/>
        <v>3376813.9166666665</v>
      </c>
      <c r="CQ34" s="240">
        <v>3376813.9166666665</v>
      </c>
      <c r="CR34" s="240">
        <v>3441925.9166666665</v>
      </c>
      <c r="CS34" s="240">
        <v>41303111</v>
      </c>
    </row>
    <row r="35" spans="1:97" ht="15">
      <c r="A35" s="153"/>
      <c r="B35" s="153"/>
      <c r="C35" s="153"/>
      <c r="D35" t="s">
        <v>461</v>
      </c>
      <c r="E35" t="s">
        <v>448</v>
      </c>
      <c r="F35" s="163"/>
      <c r="G35" s="163"/>
      <c r="H35" s="155" t="s">
        <v>178</v>
      </c>
      <c r="I35" s="164">
        <v>17</v>
      </c>
      <c r="J35" t="s">
        <v>589</v>
      </c>
      <c r="K35" s="155" t="s">
        <v>63</v>
      </c>
      <c r="L35" s="224">
        <v>1</v>
      </c>
      <c r="M35" t="s">
        <v>586</v>
      </c>
      <c r="N35" t="s">
        <v>591</v>
      </c>
      <c r="O35" s="225">
        <v>29.50</v>
      </c>
      <c r="P35" t="s">
        <v>593</v>
      </c>
      <c r="Q35" s="226">
        <v>3.30</v>
      </c>
      <c r="R35" s="226">
        <v>3.30</v>
      </c>
      <c r="S35" s="158" t="s">
        <v>79</v>
      </c>
      <c r="T35" s="158" t="s">
        <v>597</v>
      </c>
      <c r="U35" s="167"/>
      <c r="V35" s="158" t="s">
        <v>745</v>
      </c>
      <c r="W35" s="158"/>
      <c r="X35" s="167"/>
      <c r="Y35" s="167"/>
      <c r="Z35" s="167"/>
      <c r="AA35" s="159" t="s">
        <v>178</v>
      </c>
      <c r="AB35" s="168"/>
      <c r="AC35" s="160">
        <v>2499521</v>
      </c>
      <c r="AD35" s="160">
        <v>129240</v>
      </c>
      <c r="AE35" s="160">
        <v>0</v>
      </c>
      <c r="AF35" s="229">
        <v>0</v>
      </c>
      <c r="AG35" s="229">
        <v>56000</v>
      </c>
      <c r="AH35" s="227">
        <v>0</v>
      </c>
      <c r="AJ35" s="160"/>
      <c r="AK35" s="160"/>
      <c r="AL35" s="160"/>
      <c r="AM35" s="160">
        <v>0</v>
      </c>
      <c r="AN35" s="227" t="s">
        <v>800</v>
      </c>
      <c r="AO35" s="227">
        <v>399923</v>
      </c>
      <c r="AP35" s="227">
        <v>0</v>
      </c>
      <c r="AQ35" s="227" t="s">
        <v>805</v>
      </c>
      <c r="AR35" s="160"/>
      <c r="AS35" s="160" t="s">
        <v>178</v>
      </c>
      <c r="AT35" s="226">
        <v>0</v>
      </c>
      <c r="AU35" s="227">
        <v>0</v>
      </c>
      <c r="AV35" s="160"/>
      <c r="AW35" s="160"/>
      <c r="AX35" s="160"/>
      <c r="AY35" s="161"/>
      <c r="AZ35" t="s">
        <v>62</v>
      </c>
      <c r="BA35" t="s">
        <v>828</v>
      </c>
      <c r="BB35" t="s">
        <v>165</v>
      </c>
      <c r="BC35" s="228">
        <v>14159664</v>
      </c>
      <c r="BD35">
        <v>48</v>
      </c>
      <c r="BE35" t="s">
        <v>63</v>
      </c>
      <c r="BF35" s="160"/>
      <c r="BG35" s="160"/>
      <c r="BH35" s="160"/>
      <c r="BI35" s="229">
        <v>9112</v>
      </c>
      <c r="BJ35" s="229">
        <v>118962</v>
      </c>
      <c r="BK35" s="229">
        <v>124985</v>
      </c>
      <c r="BL35" s="229">
        <v>102618</v>
      </c>
      <c r="BM35" s="160"/>
      <c r="BN35" s="160"/>
      <c r="BO35" s="160"/>
      <c r="BP35" s="170"/>
      <c r="BQ35" s="160" t="s">
        <v>178</v>
      </c>
      <c r="BR35" s="160"/>
      <c r="BS35" s="160"/>
      <c r="BT35" s="161"/>
      <c r="BU35" s="160" t="s">
        <v>178</v>
      </c>
      <c r="BV35" s="160" t="s">
        <v>178</v>
      </c>
      <c r="BW35" s="237"/>
      <c r="BX35" s="227"/>
      <c r="BY35" s="236">
        <f t="shared" si="2"/>
        <v>2628761</v>
      </c>
      <c r="BZ35" s="227">
        <f t="shared" si="0"/>
        <v>4799076</v>
      </c>
      <c r="CA35" s="227">
        <v>4667825</v>
      </c>
      <c r="CB35" s="227">
        <f t="shared" si="3"/>
        <v>41012033</v>
      </c>
      <c r="CC35" s="227">
        <v>3417669.4166666665</v>
      </c>
      <c r="CD35" s="227">
        <v>4799076</v>
      </c>
      <c r="CE35" s="227">
        <f t="shared" si="5"/>
        <v>41012033</v>
      </c>
      <c r="CF35" s="227">
        <f t="shared" si="6"/>
        <v>3417669.4166666665</v>
      </c>
      <c r="CG35" s="68"/>
      <c r="CH35" s="236"/>
      <c r="CI35" s="229"/>
      <c r="CJ35" s="229">
        <f t="shared" si="7"/>
        <v>2499521</v>
      </c>
      <c r="CK35" s="229">
        <f t="shared" si="8"/>
        <v>2657641.4166666665</v>
      </c>
      <c r="CL35" s="229">
        <f t="shared" si="1"/>
        <v>3057564.4166666665</v>
      </c>
      <c r="CM35" s="229">
        <f t="shared" si="9"/>
        <v>3057564.4166666665</v>
      </c>
      <c r="CN35" s="229">
        <f t="shared" si="10"/>
        <v>3417669.4166666665</v>
      </c>
      <c r="CO35" s="229">
        <f t="shared" si="11"/>
        <v>41012033</v>
      </c>
      <c r="CP35" s="229">
        <f t="shared" si="12"/>
        <v>3057564.4166666665</v>
      </c>
      <c r="CQ35" s="240">
        <v>3057564.4166666665</v>
      </c>
      <c r="CR35" s="240">
        <v>3417669.4166666665</v>
      </c>
      <c r="CS35" s="240">
        <v>41012033</v>
      </c>
    </row>
    <row r="36" spans="1:97" ht="15">
      <c r="A36" s="153"/>
      <c r="B36" s="153"/>
      <c r="C36" s="153"/>
      <c r="D36" t="s">
        <v>463</v>
      </c>
      <c r="E36" t="s">
        <v>447</v>
      </c>
      <c r="F36" s="163"/>
      <c r="G36" s="163"/>
      <c r="H36" s="155" t="s">
        <v>178</v>
      </c>
      <c r="I36" s="164">
        <v>17</v>
      </c>
      <c r="J36" t="s">
        <v>590</v>
      </c>
      <c r="K36" s="155" t="s">
        <v>63</v>
      </c>
      <c r="L36" s="224">
        <v>1</v>
      </c>
      <c r="M36" t="s">
        <v>61</v>
      </c>
      <c r="N36" t="s">
        <v>591</v>
      </c>
      <c r="O36" s="225">
        <v>34.40</v>
      </c>
      <c r="P36" t="s">
        <v>593</v>
      </c>
      <c r="Q36" s="226">
        <v>6.50</v>
      </c>
      <c r="R36" s="226">
        <v>6.50</v>
      </c>
      <c r="S36" s="158" t="s">
        <v>79</v>
      </c>
      <c r="T36" s="158" t="s">
        <v>616</v>
      </c>
      <c r="U36" s="167"/>
      <c r="V36" s="158" t="s">
        <v>756</v>
      </c>
      <c r="W36" s="158"/>
      <c r="X36" s="167"/>
      <c r="Y36" s="167"/>
      <c r="Z36" s="167"/>
      <c r="AA36" s="159" t="s">
        <v>178</v>
      </c>
      <c r="AB36" s="168"/>
      <c r="AC36" s="160">
        <v>1801738</v>
      </c>
      <c r="AD36" s="160">
        <v>1030109</v>
      </c>
      <c r="AE36" s="160">
        <v>0</v>
      </c>
      <c r="AF36" s="229">
        <v>70000</v>
      </c>
      <c r="AG36" s="229">
        <v>70000</v>
      </c>
      <c r="AH36" s="227">
        <v>0</v>
      </c>
      <c r="AJ36" s="160"/>
      <c r="AK36" s="160"/>
      <c r="AL36" s="160"/>
      <c r="AM36" s="160">
        <v>3002</v>
      </c>
      <c r="AN36" s="227" t="s">
        <v>799</v>
      </c>
      <c r="AO36" s="227">
        <v>0</v>
      </c>
      <c r="AP36" s="227">
        <v>0</v>
      </c>
      <c r="AQ36" s="227" t="s">
        <v>804</v>
      </c>
      <c r="AR36" s="160"/>
      <c r="AS36" s="160" t="s">
        <v>178</v>
      </c>
      <c r="AT36" s="226">
        <v>0</v>
      </c>
      <c r="AU36" s="227">
        <v>0</v>
      </c>
      <c r="AV36" s="160"/>
      <c r="AW36" s="160"/>
      <c r="AX36" s="160"/>
      <c r="AY36" s="161"/>
      <c r="AZ36" t="s">
        <v>63</v>
      </c>
      <c r="BA36">
        <v>0</v>
      </c>
      <c r="BB36">
        <v>0</v>
      </c>
      <c r="BC36" s="228">
        <v>0</v>
      </c>
      <c r="BD36">
        <v>0</v>
      </c>
      <c r="BE36">
        <v>0</v>
      </c>
      <c r="BF36" s="160"/>
      <c r="BG36" s="160"/>
      <c r="BH36" s="160"/>
      <c r="BI36" s="229">
        <v>9112</v>
      </c>
      <c r="BJ36" s="229">
        <v>118962</v>
      </c>
      <c r="BK36" s="229">
        <v>124985</v>
      </c>
      <c r="BL36" s="229">
        <v>102618</v>
      </c>
      <c r="BM36" s="160"/>
      <c r="BN36" s="160"/>
      <c r="BO36" s="160"/>
      <c r="BP36" s="170"/>
      <c r="BQ36" s="160" t="s">
        <v>178</v>
      </c>
      <c r="BR36" s="160"/>
      <c r="BS36" s="160"/>
      <c r="BT36" s="161"/>
      <c r="BU36" s="160" t="s">
        <v>178</v>
      </c>
      <c r="BV36" s="160" t="s">
        <v>178</v>
      </c>
      <c r="BW36" s="237"/>
      <c r="BX36" s="227"/>
      <c r="BY36" s="236">
        <f t="shared" si="2"/>
        <v>2834849</v>
      </c>
      <c r="BZ36" s="227">
        <f t="shared" si="0"/>
        <v>0</v>
      </c>
      <c r="CA36" s="227">
        <v>2135909</v>
      </c>
      <c r="CB36" s="227">
        <f t="shared" si="3"/>
        <v>36154097</v>
      </c>
      <c r="CC36" s="227">
        <v>3012841.4166666665</v>
      </c>
      <c r="CD36" s="227">
        <v>0</v>
      </c>
      <c r="CE36" s="227">
        <f t="shared" si="5"/>
        <v>36154097</v>
      </c>
      <c r="CF36" s="227">
        <f t="shared" si="6"/>
        <v>3012841.4166666665</v>
      </c>
      <c r="CG36" s="68"/>
      <c r="CH36" s="236"/>
      <c r="CI36" s="229"/>
      <c r="CJ36" s="229">
        <f t="shared" si="7"/>
        <v>1801738</v>
      </c>
      <c r="CK36" s="229">
        <f t="shared" si="8"/>
        <v>2863729.4166666665</v>
      </c>
      <c r="CL36" s="229">
        <f t="shared" si="1"/>
        <v>2863729.4166666665</v>
      </c>
      <c r="CM36" s="229">
        <f t="shared" si="9"/>
        <v>2863729.4166666665</v>
      </c>
      <c r="CN36" s="229">
        <f t="shared" si="10"/>
        <v>3012841.4166666665</v>
      </c>
      <c r="CO36" s="229">
        <f t="shared" si="11"/>
        <v>36154097</v>
      </c>
      <c r="CP36" s="229">
        <f t="shared" si="12"/>
        <v>2863729.4166666665</v>
      </c>
      <c r="CQ36" s="240">
        <v>2863729.4166666665</v>
      </c>
      <c r="CR36" s="240">
        <v>3012841.4166666665</v>
      </c>
      <c r="CS36" s="240">
        <v>36154097</v>
      </c>
    </row>
    <row r="37" spans="1:97" ht="15">
      <c r="A37" s="153"/>
      <c r="B37" s="153"/>
      <c r="C37" s="153"/>
      <c r="D37" t="s">
        <v>469</v>
      </c>
      <c r="E37" t="s">
        <v>447</v>
      </c>
      <c r="F37" s="163"/>
      <c r="G37" s="163"/>
      <c r="H37" s="155" t="s">
        <v>178</v>
      </c>
      <c r="I37" s="164">
        <v>17</v>
      </c>
      <c r="J37" t="s">
        <v>590</v>
      </c>
      <c r="K37" s="155" t="s">
        <v>63</v>
      </c>
      <c r="L37" s="224">
        <v>1</v>
      </c>
      <c r="M37" t="s">
        <v>61</v>
      </c>
      <c r="N37" t="s">
        <v>591</v>
      </c>
      <c r="O37" s="225">
        <v>63.20</v>
      </c>
      <c r="P37" t="s">
        <v>593</v>
      </c>
      <c r="Q37" s="226">
        <v>3.60</v>
      </c>
      <c r="R37" s="226">
        <v>3.60</v>
      </c>
      <c r="S37" s="158" t="s">
        <v>79</v>
      </c>
      <c r="T37" s="158" t="s">
        <v>617</v>
      </c>
      <c r="U37" s="167"/>
      <c r="V37" s="158" t="s">
        <v>760</v>
      </c>
      <c r="W37" s="158"/>
      <c r="X37" s="167"/>
      <c r="Y37" s="167"/>
      <c r="Z37" s="167"/>
      <c r="AA37" s="159" t="s">
        <v>178</v>
      </c>
      <c r="AB37" s="168"/>
      <c r="AC37" s="160">
        <v>1873807</v>
      </c>
      <c r="AD37" s="160">
        <v>936904</v>
      </c>
      <c r="AE37" s="160">
        <v>0</v>
      </c>
      <c r="AF37" s="229">
        <v>0</v>
      </c>
      <c r="AG37" s="229">
        <v>67200</v>
      </c>
      <c r="AH37" s="227">
        <v>0</v>
      </c>
      <c r="AJ37" s="160"/>
      <c r="AK37" s="160"/>
      <c r="AL37" s="160"/>
      <c r="AM37" s="160">
        <v>0</v>
      </c>
      <c r="AN37" s="227" t="s">
        <v>800</v>
      </c>
      <c r="AO37" s="227">
        <v>0</v>
      </c>
      <c r="AP37" s="227">
        <v>0</v>
      </c>
      <c r="AQ37" s="227" t="s">
        <v>804</v>
      </c>
      <c r="AR37" s="160"/>
      <c r="AS37" s="160" t="s">
        <v>178</v>
      </c>
      <c r="AT37" s="226">
        <v>0</v>
      </c>
      <c r="AU37" s="227">
        <v>0</v>
      </c>
      <c r="AV37" s="160"/>
      <c r="AW37" s="160"/>
      <c r="AX37" s="160"/>
      <c r="AY37" s="161"/>
      <c r="AZ37" t="s">
        <v>63</v>
      </c>
      <c r="BA37">
        <v>0</v>
      </c>
      <c r="BB37">
        <v>0</v>
      </c>
      <c r="BC37" s="228">
        <v>0</v>
      </c>
      <c r="BD37">
        <v>0</v>
      </c>
      <c r="BE37">
        <v>0</v>
      </c>
      <c r="BF37" s="160"/>
      <c r="BG37" s="160"/>
      <c r="BH37" s="160"/>
      <c r="BI37" s="229">
        <v>0</v>
      </c>
      <c r="BJ37" s="229">
        <v>118962</v>
      </c>
      <c r="BK37" s="229">
        <v>124985</v>
      </c>
      <c r="BL37" s="229">
        <v>102618</v>
      </c>
      <c r="BM37" s="160"/>
      <c r="BN37" s="160"/>
      <c r="BO37" s="160"/>
      <c r="BP37" s="170"/>
      <c r="BQ37" s="160" t="s">
        <v>178</v>
      </c>
      <c r="BR37" s="160"/>
      <c r="BS37" s="160"/>
      <c r="BT37" s="161"/>
      <c r="BU37" s="160" t="s">
        <v>178</v>
      </c>
      <c r="BV37" s="160" t="s">
        <v>178</v>
      </c>
      <c r="BW37" s="237"/>
      <c r="BX37" s="227"/>
      <c r="BY37" s="236">
        <f t="shared" si="2"/>
        <v>2810711</v>
      </c>
      <c r="BZ37" s="227">
        <f t="shared" si="0"/>
        <v>0</v>
      </c>
      <c r="CA37" s="227">
        <v>1152965</v>
      </c>
      <c r="CB37" s="227">
        <f t="shared" si="3"/>
        <v>34881497</v>
      </c>
      <c r="CC37" s="227">
        <v>2906791.4166666665</v>
      </c>
      <c r="CD37" s="227">
        <v>0</v>
      </c>
      <c r="CE37" s="227">
        <f t="shared" si="5"/>
        <v>34881497</v>
      </c>
      <c r="CF37" s="227">
        <f t="shared" si="6"/>
        <v>2906791.4166666665</v>
      </c>
      <c r="CG37" s="68"/>
      <c r="CH37" s="236"/>
      <c r="CI37" s="229"/>
      <c r="CJ37" s="229">
        <f t="shared" si="7"/>
        <v>1873807</v>
      </c>
      <c r="CK37" s="229">
        <f t="shared" si="8"/>
        <v>2839591.4166666665</v>
      </c>
      <c r="CL37" s="229">
        <f t="shared" si="1"/>
        <v>2839591.4166666665</v>
      </c>
      <c r="CM37" s="229">
        <f t="shared" si="9"/>
        <v>2839591.4166666665</v>
      </c>
      <c r="CN37" s="229">
        <f t="shared" si="10"/>
        <v>2906791.4166666665</v>
      </c>
      <c r="CO37" s="229">
        <f t="shared" si="11"/>
        <v>34881497</v>
      </c>
      <c r="CP37" s="229">
        <f t="shared" si="12"/>
        <v>2839591.4166666665</v>
      </c>
      <c r="CQ37" s="240">
        <v>2839591.4166666665</v>
      </c>
      <c r="CR37" s="240">
        <v>2906791.4166666665</v>
      </c>
      <c r="CS37" s="240">
        <v>34881497</v>
      </c>
    </row>
    <row r="38" spans="1:97" ht="15">
      <c r="A38" s="153"/>
      <c r="B38" s="153"/>
      <c r="C38" s="153"/>
      <c r="D38" t="s">
        <v>470</v>
      </c>
      <c r="E38" t="s">
        <v>460</v>
      </c>
      <c r="F38" s="163"/>
      <c r="G38" s="163"/>
      <c r="H38" s="155" t="s">
        <v>178</v>
      </c>
      <c r="I38" s="164">
        <v>17</v>
      </c>
      <c r="J38" t="s">
        <v>589</v>
      </c>
      <c r="K38" s="155" t="s">
        <v>63</v>
      </c>
      <c r="L38" s="224">
        <v>1</v>
      </c>
      <c r="M38" t="s">
        <v>61</v>
      </c>
      <c r="N38" t="s">
        <v>591</v>
      </c>
      <c r="O38" s="225">
        <v>61.90</v>
      </c>
      <c r="P38" t="s">
        <v>593</v>
      </c>
      <c r="Q38" s="226">
        <v>40.10</v>
      </c>
      <c r="R38" s="226">
        <v>40.10</v>
      </c>
      <c r="S38" s="158" t="s">
        <v>744</v>
      </c>
      <c r="T38" s="158" t="s">
        <v>618</v>
      </c>
      <c r="U38" s="167"/>
      <c r="V38" s="158" t="s">
        <v>761</v>
      </c>
      <c r="W38" s="158"/>
      <c r="X38" s="167"/>
      <c r="Y38" s="167"/>
      <c r="Z38" s="167"/>
      <c r="AA38" s="159" t="s">
        <v>178</v>
      </c>
      <c r="AB38" s="168"/>
      <c r="AC38" s="160">
        <v>1564724</v>
      </c>
      <c r="AD38" s="160">
        <v>911602</v>
      </c>
      <c r="AE38" s="160">
        <v>0</v>
      </c>
      <c r="AF38" s="229">
        <v>70000</v>
      </c>
      <c r="AG38" s="229">
        <v>70000</v>
      </c>
      <c r="AH38" s="227">
        <v>46126</v>
      </c>
      <c r="AJ38" s="160"/>
      <c r="AK38" s="160"/>
      <c r="AL38" s="160"/>
      <c r="AM38" s="160">
        <v>24016</v>
      </c>
      <c r="AN38" s="227" t="s">
        <v>799</v>
      </c>
      <c r="AO38" s="227">
        <v>0</v>
      </c>
      <c r="AP38" s="227">
        <v>0</v>
      </c>
      <c r="AQ38" s="227" t="s">
        <v>804</v>
      </c>
      <c r="AR38" s="160"/>
      <c r="AS38" s="160" t="s">
        <v>178</v>
      </c>
      <c r="AT38" s="226">
        <v>0</v>
      </c>
      <c r="AU38" s="227">
        <v>0</v>
      </c>
      <c r="AV38" s="160"/>
      <c r="AW38" s="160"/>
      <c r="AX38" s="160"/>
      <c r="AY38" s="161"/>
      <c r="AZ38" t="s">
        <v>63</v>
      </c>
      <c r="BA38">
        <v>0</v>
      </c>
      <c r="BB38">
        <v>0</v>
      </c>
      <c r="BC38" s="228">
        <v>0</v>
      </c>
      <c r="BD38">
        <v>0</v>
      </c>
      <c r="BE38">
        <v>0</v>
      </c>
      <c r="BF38" s="160"/>
      <c r="BG38" s="160"/>
      <c r="BH38" s="160"/>
      <c r="BI38" s="229">
        <v>0</v>
      </c>
      <c r="BJ38" s="229">
        <v>118962</v>
      </c>
      <c r="BK38" s="229">
        <v>124985</v>
      </c>
      <c r="BL38" s="229">
        <v>102618</v>
      </c>
      <c r="BM38" s="160"/>
      <c r="BN38" s="160"/>
      <c r="BO38" s="160"/>
      <c r="BP38" s="170"/>
      <c r="BQ38" s="160" t="s">
        <v>178</v>
      </c>
      <c r="BR38" s="160"/>
      <c r="BS38" s="160"/>
      <c r="BT38" s="161"/>
      <c r="BU38" s="160" t="s">
        <v>178</v>
      </c>
      <c r="BV38" s="160" t="s">
        <v>178</v>
      </c>
      <c r="BW38" s="237"/>
      <c r="BX38" s="227"/>
      <c r="BY38" s="236">
        <f t="shared" si="2"/>
        <v>2546468</v>
      </c>
      <c r="BZ38" s="227">
        <f t="shared" si="0"/>
        <v>0</v>
      </c>
      <c r="CA38" s="227">
        <v>2026565</v>
      </c>
      <c r="CB38" s="227">
        <f t="shared" si="3"/>
        <v>32584181</v>
      </c>
      <c r="CC38" s="227">
        <v>2715348.4166666665</v>
      </c>
      <c r="CD38" s="227">
        <v>0</v>
      </c>
      <c r="CE38" s="227">
        <f t="shared" si="5"/>
        <v>32584181</v>
      </c>
      <c r="CF38" s="227">
        <f t="shared" si="6"/>
        <v>2715348.4166666665</v>
      </c>
      <c r="CG38" s="68"/>
      <c r="CH38" s="236"/>
      <c r="CI38" s="229"/>
      <c r="CJ38" s="229">
        <f t="shared" si="7"/>
        <v>1564724</v>
      </c>
      <c r="CK38" s="229">
        <f t="shared" si="8"/>
        <v>2575348.4166666665</v>
      </c>
      <c r="CL38" s="229">
        <f t="shared" si="1"/>
        <v>2575348.4166666665</v>
      </c>
      <c r="CM38" s="229">
        <f t="shared" si="9"/>
        <v>2575348.4166666665</v>
      </c>
      <c r="CN38" s="229">
        <f t="shared" si="10"/>
        <v>2715348.4166666665</v>
      </c>
      <c r="CO38" s="229">
        <f t="shared" si="11"/>
        <v>32584181</v>
      </c>
      <c r="CP38" s="229">
        <f t="shared" si="12"/>
        <v>2575348.4166666665</v>
      </c>
      <c r="CQ38" s="240">
        <v>2575348.4166666665</v>
      </c>
      <c r="CR38" s="240">
        <v>2715348.4166666665</v>
      </c>
      <c r="CS38" s="240">
        <v>32584181</v>
      </c>
    </row>
    <row r="39" spans="1:97" ht="15">
      <c r="A39" s="153"/>
      <c r="B39" s="153"/>
      <c r="C39" s="153"/>
      <c r="D39" t="s">
        <v>469</v>
      </c>
      <c r="E39" t="s">
        <v>447</v>
      </c>
      <c r="F39" s="163"/>
      <c r="G39" s="163"/>
      <c r="H39" s="155" t="s">
        <v>178</v>
      </c>
      <c r="I39" s="164">
        <v>17</v>
      </c>
      <c r="J39" t="s">
        <v>590</v>
      </c>
      <c r="K39" s="155" t="s">
        <v>63</v>
      </c>
      <c r="L39" s="224">
        <v>1</v>
      </c>
      <c r="M39" t="s">
        <v>61</v>
      </c>
      <c r="N39" t="s">
        <v>591</v>
      </c>
      <c r="O39" s="225">
        <v>53.30</v>
      </c>
      <c r="P39" t="s">
        <v>593</v>
      </c>
      <c r="Q39" s="226">
        <v>20.10</v>
      </c>
      <c r="R39" s="226">
        <v>20.10</v>
      </c>
      <c r="S39" s="158" t="s">
        <v>79</v>
      </c>
      <c r="T39" s="158" t="s">
        <v>619</v>
      </c>
      <c r="U39" s="167"/>
      <c r="V39" s="158">
        <v>0</v>
      </c>
      <c r="W39" s="158"/>
      <c r="X39" s="167"/>
      <c r="Y39" s="167"/>
      <c r="Z39" s="167"/>
      <c r="AA39" s="159" t="s">
        <v>178</v>
      </c>
      <c r="AB39" s="168"/>
      <c r="AC39" s="160">
        <v>1447360</v>
      </c>
      <c r="AD39" s="160">
        <v>852920</v>
      </c>
      <c r="AE39" s="160">
        <v>0</v>
      </c>
      <c r="AF39" s="229">
        <v>70000</v>
      </c>
      <c r="AG39" s="229">
        <v>0</v>
      </c>
      <c r="AH39" s="227">
        <v>0</v>
      </c>
      <c r="AJ39" s="160"/>
      <c r="AK39" s="160"/>
      <c r="AL39" s="160"/>
      <c r="AM39" s="160">
        <v>12008</v>
      </c>
      <c r="AN39" s="227" t="s">
        <v>799</v>
      </c>
      <c r="AO39" s="227">
        <v>0</v>
      </c>
      <c r="AP39" s="227">
        <v>0</v>
      </c>
      <c r="AQ39" s="227" t="s">
        <v>804</v>
      </c>
      <c r="AR39" s="160"/>
      <c r="AS39" s="160" t="s">
        <v>178</v>
      </c>
      <c r="AT39" s="226">
        <v>0</v>
      </c>
      <c r="AU39" s="227">
        <v>0</v>
      </c>
      <c r="AV39" s="160"/>
      <c r="AW39" s="160"/>
      <c r="AX39" s="160"/>
      <c r="AY39" s="161"/>
      <c r="AZ39" t="s">
        <v>63</v>
      </c>
      <c r="BA39">
        <v>0</v>
      </c>
      <c r="BB39">
        <v>0</v>
      </c>
      <c r="BC39" s="228">
        <v>0</v>
      </c>
      <c r="BD39">
        <v>0</v>
      </c>
      <c r="BE39">
        <v>0</v>
      </c>
      <c r="BF39" s="160"/>
      <c r="BG39" s="160"/>
      <c r="BH39" s="160"/>
      <c r="BI39" s="229">
        <v>0</v>
      </c>
      <c r="BJ39" s="229">
        <v>118962</v>
      </c>
      <c r="BK39" s="229">
        <v>124985</v>
      </c>
      <c r="BL39" s="229">
        <v>102618</v>
      </c>
      <c r="BM39" s="160"/>
      <c r="BN39" s="160"/>
      <c r="BO39" s="160"/>
      <c r="BP39" s="170"/>
      <c r="BQ39" s="160" t="s">
        <v>178</v>
      </c>
      <c r="BR39" s="160"/>
      <c r="BS39" s="160"/>
      <c r="BT39" s="161"/>
      <c r="BU39" s="160" t="s">
        <v>178</v>
      </c>
      <c r="BV39" s="160" t="s">
        <v>178</v>
      </c>
      <c r="BW39" s="237"/>
      <c r="BX39" s="227"/>
      <c r="BY39" s="236">
        <f t="shared" si="2"/>
        <v>2312288</v>
      </c>
      <c r="BZ39" s="227">
        <f t="shared" si="0"/>
        <v>0</v>
      </c>
      <c r="CA39" s="227">
        <v>1186565</v>
      </c>
      <c r="CB39" s="227">
        <f t="shared" si="3"/>
        <v>28934021</v>
      </c>
      <c r="CC39" s="227">
        <v>2411168.4166666665</v>
      </c>
      <c r="CD39" s="227">
        <v>0</v>
      </c>
      <c r="CE39" s="227">
        <f t="shared" si="5"/>
        <v>28934021</v>
      </c>
      <c r="CF39" s="227">
        <f t="shared" si="6"/>
        <v>2411168.4166666665</v>
      </c>
      <c r="CG39" s="68"/>
      <c r="CH39" s="236"/>
      <c r="CI39" s="229"/>
      <c r="CJ39" s="229">
        <f t="shared" si="7"/>
        <v>1447360</v>
      </c>
      <c r="CK39" s="229">
        <f t="shared" si="8"/>
        <v>2341168.4166666665</v>
      </c>
      <c r="CL39" s="229">
        <f t="shared" si="1"/>
        <v>2341168.4166666665</v>
      </c>
      <c r="CM39" s="229">
        <f t="shared" si="9"/>
        <v>2341168.4166666665</v>
      </c>
      <c r="CN39" s="229">
        <f t="shared" si="10"/>
        <v>2411168.4166666665</v>
      </c>
      <c r="CO39" s="229">
        <f t="shared" si="11"/>
        <v>28934021</v>
      </c>
      <c r="CP39" s="229">
        <f t="shared" si="12"/>
        <v>2341168.4166666665</v>
      </c>
      <c r="CQ39" s="240">
        <v>2341168.4166666665</v>
      </c>
      <c r="CR39" s="240">
        <v>2411168.4166666665</v>
      </c>
      <c r="CS39" s="240">
        <v>28934021</v>
      </c>
    </row>
    <row r="40" spans="1:97" ht="15">
      <c r="A40" s="153"/>
      <c r="B40" s="153"/>
      <c r="C40" s="153"/>
      <c r="D40" t="s">
        <v>471</v>
      </c>
      <c r="E40" t="s">
        <v>447</v>
      </c>
      <c r="F40" s="163"/>
      <c r="G40" s="163"/>
      <c r="H40" s="155" t="s">
        <v>178</v>
      </c>
      <c r="I40" s="164">
        <v>17</v>
      </c>
      <c r="J40" t="s">
        <v>590</v>
      </c>
      <c r="K40" s="155" t="s">
        <v>63</v>
      </c>
      <c r="L40" s="224">
        <v>1</v>
      </c>
      <c r="M40" t="s">
        <v>61</v>
      </c>
      <c r="N40" t="s">
        <v>591</v>
      </c>
      <c r="O40" s="225">
        <v>51.30</v>
      </c>
      <c r="P40" t="s">
        <v>593</v>
      </c>
      <c r="Q40" s="226">
        <v>4.50</v>
      </c>
      <c r="R40" s="226">
        <v>4.50</v>
      </c>
      <c r="S40" s="158" t="s">
        <v>79</v>
      </c>
      <c r="T40" s="158" t="s">
        <v>620</v>
      </c>
      <c r="U40" s="167"/>
      <c r="V40" s="158" t="s">
        <v>762</v>
      </c>
      <c r="W40" s="158"/>
      <c r="X40" s="167"/>
      <c r="Y40" s="167"/>
      <c r="Z40" s="167"/>
      <c r="AA40" s="159" t="s">
        <v>178</v>
      </c>
      <c r="AB40" s="168"/>
      <c r="AC40" s="160">
        <v>1139030</v>
      </c>
      <c r="AD40" s="160">
        <v>569515</v>
      </c>
      <c r="AE40" s="160">
        <v>0</v>
      </c>
      <c r="AF40" s="229">
        <v>70000</v>
      </c>
      <c r="AG40" s="229">
        <v>70000</v>
      </c>
      <c r="AH40" s="227">
        <v>0</v>
      </c>
      <c r="AJ40" s="160"/>
      <c r="AK40" s="160"/>
      <c r="AL40" s="160"/>
      <c r="AM40" s="160">
        <v>0</v>
      </c>
      <c r="AN40" s="227" t="s">
        <v>800</v>
      </c>
      <c r="AO40" s="227">
        <v>320637</v>
      </c>
      <c r="AP40" s="227">
        <v>0</v>
      </c>
      <c r="AQ40" s="227" t="s">
        <v>806</v>
      </c>
      <c r="AR40" s="160"/>
      <c r="AS40" s="160" t="s">
        <v>178</v>
      </c>
      <c r="AT40" s="226">
        <v>0</v>
      </c>
      <c r="AU40" s="227">
        <v>0</v>
      </c>
      <c r="AV40" s="160"/>
      <c r="AW40" s="160"/>
      <c r="AX40" s="160"/>
      <c r="AY40" s="161"/>
      <c r="AZ40" t="s">
        <v>63</v>
      </c>
      <c r="BA40">
        <v>0</v>
      </c>
      <c r="BB40">
        <v>0</v>
      </c>
      <c r="BC40" s="228">
        <v>0</v>
      </c>
      <c r="BD40">
        <v>0</v>
      </c>
      <c r="BE40">
        <v>0</v>
      </c>
      <c r="BF40" s="160"/>
      <c r="BG40" s="160"/>
      <c r="BH40" s="160"/>
      <c r="BI40" s="229">
        <v>9112</v>
      </c>
      <c r="BJ40" s="229">
        <v>68288</v>
      </c>
      <c r="BK40" s="229">
        <v>125778</v>
      </c>
      <c r="BL40" s="229">
        <v>184821</v>
      </c>
      <c r="BM40" s="160"/>
      <c r="BN40" s="160"/>
      <c r="BO40" s="160"/>
      <c r="BP40" s="170"/>
      <c r="BQ40" s="160" t="s">
        <v>178</v>
      </c>
      <c r="BR40" s="160"/>
      <c r="BS40" s="160"/>
      <c r="BT40" s="161"/>
      <c r="BU40" s="160" t="s">
        <v>178</v>
      </c>
      <c r="BV40" s="160" t="s">
        <v>178</v>
      </c>
      <c r="BW40" s="237"/>
      <c r="BX40" s="227"/>
      <c r="BY40" s="236">
        <f t="shared" si="2"/>
        <v>1708545</v>
      </c>
      <c r="BZ40" s="227">
        <f t="shared" si="0"/>
        <v>3847644</v>
      </c>
      <c r="CA40" s="227">
        <v>2168231</v>
      </c>
      <c r="CB40" s="227">
        <f t="shared" si="3"/>
        <v>26518415</v>
      </c>
      <c r="CC40" s="227">
        <v>2209867.9166666665</v>
      </c>
      <c r="CD40" s="227">
        <v>3847644</v>
      </c>
      <c r="CE40" s="227">
        <f t="shared" si="5"/>
        <v>26518415</v>
      </c>
      <c r="CF40" s="227">
        <f t="shared" si="6"/>
        <v>2209867.9166666665</v>
      </c>
      <c r="CG40" s="68"/>
      <c r="CH40" s="236"/>
      <c r="CI40" s="229"/>
      <c r="CJ40" s="229">
        <f t="shared" si="7"/>
        <v>1139030</v>
      </c>
      <c r="CK40" s="229">
        <f t="shared" si="8"/>
        <v>1740118.9166666667</v>
      </c>
      <c r="CL40" s="229">
        <f t="shared" si="1"/>
        <v>2060755.9166666667</v>
      </c>
      <c r="CM40" s="229">
        <f t="shared" si="9"/>
        <v>2060755.9166666667</v>
      </c>
      <c r="CN40" s="229">
        <f t="shared" si="10"/>
        <v>2209867.916666667</v>
      </c>
      <c r="CO40" s="229">
        <f t="shared" si="11"/>
        <v>26518415.000000004</v>
      </c>
      <c r="CP40" s="229">
        <f t="shared" si="12"/>
        <v>2060755.9166666667</v>
      </c>
      <c r="CQ40" s="240">
        <v>2060755.9166666667</v>
      </c>
      <c r="CR40" s="240">
        <v>2209867.916666667</v>
      </c>
      <c r="CS40" s="240">
        <v>26518415.000000004</v>
      </c>
    </row>
    <row r="41" spans="1:97" ht="15">
      <c r="A41" s="153"/>
      <c r="B41" s="153"/>
      <c r="C41" s="153"/>
      <c r="D41" t="s">
        <v>471</v>
      </c>
      <c r="E41" t="s">
        <v>447</v>
      </c>
      <c r="F41" s="163"/>
      <c r="G41" s="163"/>
      <c r="H41" s="155" t="s">
        <v>178</v>
      </c>
      <c r="I41" s="164">
        <v>17</v>
      </c>
      <c r="J41" t="s">
        <v>590</v>
      </c>
      <c r="K41" s="155" t="s">
        <v>63</v>
      </c>
      <c r="L41" s="224">
        <v>1</v>
      </c>
      <c r="M41" t="s">
        <v>61</v>
      </c>
      <c r="N41" t="s">
        <v>591</v>
      </c>
      <c r="O41" s="225">
        <v>36.60</v>
      </c>
      <c r="P41" t="s">
        <v>593</v>
      </c>
      <c r="Q41" s="226">
        <v>2</v>
      </c>
      <c r="R41" s="226">
        <v>2</v>
      </c>
      <c r="S41" s="158" t="s">
        <v>79</v>
      </c>
      <c r="T41" s="158" t="s">
        <v>619</v>
      </c>
      <c r="U41" s="167"/>
      <c r="V41" s="158" t="s">
        <v>750</v>
      </c>
      <c r="W41" s="158"/>
      <c r="X41" s="167"/>
      <c r="Y41" s="167"/>
      <c r="Z41" s="167"/>
      <c r="AA41" s="159" t="s">
        <v>178</v>
      </c>
      <c r="AB41" s="168"/>
      <c r="AC41" s="160">
        <v>1358171</v>
      </c>
      <c r="AD41" s="160">
        <v>129240</v>
      </c>
      <c r="AE41" s="160">
        <v>0</v>
      </c>
      <c r="AF41" s="229">
        <v>0</v>
      </c>
      <c r="AG41" s="229">
        <v>56000</v>
      </c>
      <c r="AH41" s="227">
        <v>0</v>
      </c>
      <c r="AJ41" s="160"/>
      <c r="AK41" s="160"/>
      <c r="AL41" s="160"/>
      <c r="AM41" s="160">
        <v>0</v>
      </c>
      <c r="AN41" s="227" t="s">
        <v>800</v>
      </c>
      <c r="AO41" s="227">
        <v>273486</v>
      </c>
      <c r="AP41" s="227">
        <v>0</v>
      </c>
      <c r="AQ41" s="227" t="s">
        <v>807</v>
      </c>
      <c r="AR41" s="160"/>
      <c r="AS41" s="160" t="s">
        <v>178</v>
      </c>
      <c r="AT41" s="226">
        <v>0</v>
      </c>
      <c r="AU41" s="227">
        <v>0</v>
      </c>
      <c r="AV41" s="160"/>
      <c r="AW41" s="160"/>
      <c r="AX41" s="160"/>
      <c r="AY41" s="161"/>
      <c r="AZ41" t="s">
        <v>63</v>
      </c>
      <c r="BA41">
        <v>0</v>
      </c>
      <c r="BB41">
        <v>0</v>
      </c>
      <c r="BC41" s="228">
        <v>0</v>
      </c>
      <c r="BD41">
        <v>0</v>
      </c>
      <c r="BE41">
        <v>0</v>
      </c>
      <c r="BF41" s="160"/>
      <c r="BG41" s="160"/>
      <c r="BH41" s="160"/>
      <c r="BI41" s="229">
        <v>9112</v>
      </c>
      <c r="BJ41" s="229">
        <v>76020</v>
      </c>
      <c r="BK41" s="229">
        <v>95894</v>
      </c>
      <c r="BL41" s="229">
        <v>185744</v>
      </c>
      <c r="BM41" s="160"/>
      <c r="BN41" s="160"/>
      <c r="BO41" s="160"/>
      <c r="BP41" s="170"/>
      <c r="BQ41" s="160" t="s">
        <v>178</v>
      </c>
      <c r="BR41" s="160"/>
      <c r="BS41" s="160"/>
      <c r="BT41" s="161"/>
      <c r="BU41" s="160" t="s">
        <v>178</v>
      </c>
      <c r="BV41" s="160" t="s">
        <v>178</v>
      </c>
      <c r="BW41" s="237"/>
      <c r="BX41" s="227"/>
      <c r="BY41" s="236">
        <f t="shared" si="2"/>
        <v>1487411</v>
      </c>
      <c r="BZ41" s="227">
        <f t="shared" si="0"/>
        <v>3281832</v>
      </c>
      <c r="CA41" s="227">
        <v>1139002</v>
      </c>
      <c r="CB41" s="227">
        <f t="shared" si="3"/>
        <v>22269766</v>
      </c>
      <c r="CC41" s="227">
        <v>1855813.8333333333</v>
      </c>
      <c r="CD41" s="227">
        <v>3281832</v>
      </c>
      <c r="CE41" s="227">
        <f t="shared" si="5"/>
        <v>22269766</v>
      </c>
      <c r="CF41" s="227">
        <f t="shared" si="6"/>
        <v>1855813.8333333333</v>
      </c>
      <c r="CG41" s="68"/>
      <c r="CH41" s="236"/>
      <c r="CI41" s="229"/>
      <c r="CJ41" s="229">
        <f t="shared" si="7"/>
        <v>1358171</v>
      </c>
      <c r="CK41" s="229">
        <f t="shared" si="8"/>
        <v>1517215.8333333333</v>
      </c>
      <c r="CL41" s="229">
        <f t="shared" si="1"/>
        <v>1790701.8333333333</v>
      </c>
      <c r="CM41" s="229">
        <f t="shared" si="9"/>
        <v>1790701.8333333333</v>
      </c>
      <c r="CN41" s="229">
        <f t="shared" si="10"/>
        <v>1855813.8333333333</v>
      </c>
      <c r="CO41" s="229">
        <f t="shared" si="11"/>
        <v>22269766</v>
      </c>
      <c r="CP41" s="229">
        <f t="shared" si="12"/>
        <v>1790701.8333333333</v>
      </c>
      <c r="CQ41" s="240">
        <v>1790701.8333333333</v>
      </c>
      <c r="CR41" s="240">
        <v>1855813.8333333333</v>
      </c>
      <c r="CS41" s="240">
        <v>22269766</v>
      </c>
    </row>
    <row r="42" spans="1:97" ht="15">
      <c r="A42" s="153"/>
      <c r="B42" s="153"/>
      <c r="C42" s="153"/>
      <c r="D42" t="s">
        <v>465</v>
      </c>
      <c r="E42" t="s">
        <v>463</v>
      </c>
      <c r="F42" s="163"/>
      <c r="G42" s="163"/>
      <c r="H42" s="155" t="s">
        <v>178</v>
      </c>
      <c r="I42" s="164">
        <v>17</v>
      </c>
      <c r="J42" t="s">
        <v>590</v>
      </c>
      <c r="K42" s="155" t="s">
        <v>63</v>
      </c>
      <c r="L42" s="224">
        <v>1</v>
      </c>
      <c r="M42" t="s">
        <v>61</v>
      </c>
      <c r="N42" t="s">
        <v>591</v>
      </c>
      <c r="O42" s="225">
        <v>27.10</v>
      </c>
      <c r="P42" t="s">
        <v>593</v>
      </c>
      <c r="Q42" s="226">
        <v>2</v>
      </c>
      <c r="R42" s="226">
        <v>2</v>
      </c>
      <c r="S42" s="158" t="s">
        <v>79</v>
      </c>
      <c r="T42" s="158" t="s">
        <v>621</v>
      </c>
      <c r="U42" s="167"/>
      <c r="V42" s="158" t="s">
        <v>752</v>
      </c>
      <c r="W42" s="158"/>
      <c r="X42" s="167"/>
      <c r="Y42" s="167"/>
      <c r="Z42" s="167"/>
      <c r="AA42" s="159" t="s">
        <v>178</v>
      </c>
      <c r="AB42" s="168"/>
      <c r="AC42" s="160">
        <v>747776</v>
      </c>
      <c r="AD42" s="160">
        <v>503128</v>
      </c>
      <c r="AE42" s="160">
        <v>0</v>
      </c>
      <c r="AF42" s="229">
        <v>70000</v>
      </c>
      <c r="AG42" s="229">
        <v>70000</v>
      </c>
      <c r="AH42" s="227">
        <v>0</v>
      </c>
      <c r="AJ42" s="160"/>
      <c r="AK42" s="160"/>
      <c r="AL42" s="160"/>
      <c r="AM42" s="160">
        <v>0</v>
      </c>
      <c r="AN42" s="227" t="s">
        <v>800</v>
      </c>
      <c r="AO42" s="227">
        <v>0</v>
      </c>
      <c r="AP42" s="227">
        <v>0</v>
      </c>
      <c r="AQ42" s="227" t="s">
        <v>804</v>
      </c>
      <c r="AR42" s="160"/>
      <c r="AS42" s="160" t="s">
        <v>178</v>
      </c>
      <c r="AT42" s="226">
        <v>0</v>
      </c>
      <c r="AU42" s="227">
        <v>0</v>
      </c>
      <c r="AV42" s="160"/>
      <c r="AW42" s="160"/>
      <c r="AX42" s="160"/>
      <c r="AY42" s="161"/>
      <c r="AZ42" t="s">
        <v>63</v>
      </c>
      <c r="BA42">
        <v>0</v>
      </c>
      <c r="BB42">
        <v>0</v>
      </c>
      <c r="BC42" s="228">
        <v>0</v>
      </c>
      <c r="BD42">
        <v>0</v>
      </c>
      <c r="BE42">
        <v>0</v>
      </c>
      <c r="BF42" s="160"/>
      <c r="BG42" s="160"/>
      <c r="BH42" s="160"/>
      <c r="BI42" s="229">
        <v>9112</v>
      </c>
      <c r="BJ42" s="229">
        <v>118962</v>
      </c>
      <c r="BK42" s="229">
        <v>124985</v>
      </c>
      <c r="BL42" s="229">
        <v>102618</v>
      </c>
      <c r="BM42" s="160"/>
      <c r="BN42" s="160"/>
      <c r="BO42" s="160"/>
      <c r="BP42" s="170"/>
      <c r="BQ42" s="160" t="s">
        <v>178</v>
      </c>
      <c r="BR42" s="160"/>
      <c r="BS42" s="160"/>
      <c r="BT42" s="161"/>
      <c r="BU42" s="160" t="s">
        <v>178</v>
      </c>
      <c r="BV42" s="160" t="s">
        <v>178</v>
      </c>
      <c r="BW42" s="237"/>
      <c r="BX42" s="227"/>
      <c r="BY42" s="236">
        <f t="shared" si="2"/>
        <v>1250904</v>
      </c>
      <c r="BZ42" s="227">
        <f t="shared" si="0"/>
        <v>0</v>
      </c>
      <c r="CA42" s="227">
        <v>2135909</v>
      </c>
      <c r="CB42" s="227">
        <f t="shared" si="3"/>
        <v>17146757</v>
      </c>
      <c r="CC42" s="227">
        <v>1428896.4166666667</v>
      </c>
      <c r="CD42" s="227">
        <v>0</v>
      </c>
      <c r="CE42" s="227">
        <f t="shared" si="5"/>
        <v>17146757</v>
      </c>
      <c r="CF42" s="227">
        <f t="shared" si="6"/>
        <v>1428896.4166666667</v>
      </c>
      <c r="CG42" s="68"/>
      <c r="CH42" s="236"/>
      <c r="CI42" s="229"/>
      <c r="CJ42" s="229">
        <f t="shared" si="7"/>
        <v>747776</v>
      </c>
      <c r="CK42" s="229">
        <f t="shared" si="8"/>
        <v>1279784.4166666667</v>
      </c>
      <c r="CL42" s="229">
        <f t="shared" si="1"/>
        <v>1279784.4166666667</v>
      </c>
      <c r="CM42" s="229">
        <f t="shared" si="9"/>
        <v>1279784.4166666667</v>
      </c>
      <c r="CN42" s="229">
        <f t="shared" si="10"/>
        <v>1428896.4166666667</v>
      </c>
      <c r="CO42" s="229">
        <f t="shared" si="11"/>
        <v>17146757</v>
      </c>
      <c r="CP42" s="229">
        <f t="shared" si="12"/>
        <v>1279784.4166666667</v>
      </c>
      <c r="CQ42" s="240">
        <v>1279784.4166666667</v>
      </c>
      <c r="CR42" s="240">
        <v>1428896.4166666667</v>
      </c>
      <c r="CS42" s="240">
        <v>17146757</v>
      </c>
    </row>
    <row r="43" spans="1:97" ht="15">
      <c r="A43" s="153"/>
      <c r="B43" s="153"/>
      <c r="C43" s="153"/>
      <c r="D43" t="s">
        <v>472</v>
      </c>
      <c r="E43" t="s">
        <v>459</v>
      </c>
      <c r="F43" s="163"/>
      <c r="G43" s="163"/>
      <c r="H43" s="155" t="s">
        <v>178</v>
      </c>
      <c r="I43" s="164">
        <v>16</v>
      </c>
      <c r="J43" t="s">
        <v>590</v>
      </c>
      <c r="K43" s="155" t="s">
        <v>63</v>
      </c>
      <c r="L43" s="224">
        <v>1</v>
      </c>
      <c r="M43" t="s">
        <v>61</v>
      </c>
      <c r="N43" t="s">
        <v>591</v>
      </c>
      <c r="O43" s="225">
        <v>61.70</v>
      </c>
      <c r="P43" t="s">
        <v>593</v>
      </c>
      <c r="Q43" s="226">
        <v>2.70</v>
      </c>
      <c r="R43" s="226">
        <v>2.70</v>
      </c>
      <c r="S43" s="158" t="s">
        <v>79</v>
      </c>
      <c r="T43" s="158" t="s">
        <v>622</v>
      </c>
      <c r="U43" s="167"/>
      <c r="V43" s="158" t="s">
        <v>763</v>
      </c>
      <c r="W43" s="158"/>
      <c r="X43" s="167"/>
      <c r="Y43" s="167"/>
      <c r="Z43" s="167"/>
      <c r="AA43" s="159" t="s">
        <v>178</v>
      </c>
      <c r="AB43" s="168"/>
      <c r="AC43" s="160">
        <v>7364189</v>
      </c>
      <c r="AD43" s="160">
        <v>129240</v>
      </c>
      <c r="AE43" s="160">
        <v>0</v>
      </c>
      <c r="AF43" s="229">
        <v>70000</v>
      </c>
      <c r="AG43" s="229">
        <v>0</v>
      </c>
      <c r="AH43" s="227">
        <v>0</v>
      </c>
      <c r="AJ43" s="160"/>
      <c r="AK43" s="160"/>
      <c r="AL43" s="160"/>
      <c r="AM43" s="160">
        <v>0</v>
      </c>
      <c r="AN43" s="227" t="s">
        <v>800</v>
      </c>
      <c r="AO43" s="227">
        <v>0</v>
      </c>
      <c r="AP43" s="227">
        <v>0</v>
      </c>
      <c r="AQ43" s="227" t="s">
        <v>804</v>
      </c>
      <c r="AR43" s="160"/>
      <c r="AS43" s="160" t="s">
        <v>178</v>
      </c>
      <c r="AT43" s="226">
        <v>2</v>
      </c>
      <c r="AU43" s="227">
        <v>0</v>
      </c>
      <c r="AV43" s="160"/>
      <c r="AW43" s="160"/>
      <c r="AX43" s="160"/>
      <c r="AY43" s="161"/>
      <c r="AZ43" t="s">
        <v>63</v>
      </c>
      <c r="BA43">
        <v>0</v>
      </c>
      <c r="BB43">
        <v>0</v>
      </c>
      <c r="BC43" s="228">
        <v>0</v>
      </c>
      <c r="BD43">
        <v>0</v>
      </c>
      <c r="BE43">
        <v>0</v>
      </c>
      <c r="BF43" s="160"/>
      <c r="BG43" s="160"/>
      <c r="BH43" s="160"/>
      <c r="BI43" s="229">
        <v>21171</v>
      </c>
      <c r="BJ43" s="229">
        <v>118962</v>
      </c>
      <c r="BK43" s="229">
        <v>124985</v>
      </c>
      <c r="BL43" s="229">
        <v>102618</v>
      </c>
      <c r="BM43" s="160"/>
      <c r="BN43" s="160"/>
      <c r="BO43" s="160"/>
      <c r="BP43" s="170"/>
      <c r="BQ43" s="160">
        <v>10000</v>
      </c>
      <c r="BR43" s="160"/>
      <c r="BS43" s="160"/>
      <c r="BT43" s="161"/>
      <c r="BU43" s="160" t="s">
        <v>178</v>
      </c>
      <c r="BV43" s="160" t="s">
        <v>178</v>
      </c>
      <c r="BW43" s="237"/>
      <c r="BX43" s="227"/>
      <c r="BY43" s="236">
        <f t="shared" si="2"/>
        <v>7493429</v>
      </c>
      <c r="BZ43" s="227">
        <f t="shared" si="0"/>
        <v>0</v>
      </c>
      <c r="CA43" s="227">
        <v>1560617</v>
      </c>
      <c r="CB43" s="227">
        <f t="shared" si="3"/>
        <v>91481765</v>
      </c>
      <c r="CC43" s="227">
        <v>7623480.416666667</v>
      </c>
      <c r="CD43" s="227">
        <v>14986858</v>
      </c>
      <c r="CE43" s="227">
        <f t="shared" si="5"/>
        <v>106468623</v>
      </c>
      <c r="CF43" s="227">
        <f t="shared" si="6"/>
        <v>8872385.25</v>
      </c>
      <c r="CG43" s="68"/>
      <c r="CH43" s="236"/>
      <c r="CI43" s="229"/>
      <c r="CJ43" s="229">
        <f t="shared" si="7"/>
        <v>7364189</v>
      </c>
      <c r="CK43" s="229">
        <f t="shared" si="8"/>
        <v>7522309.416666667</v>
      </c>
      <c r="CL43" s="229">
        <f t="shared" si="1"/>
        <v>7522309.416666667</v>
      </c>
      <c r="CM43" s="229">
        <f t="shared" si="9"/>
        <v>7522309.416666667</v>
      </c>
      <c r="CN43" s="229">
        <f t="shared" si="10"/>
        <v>7623480.416666667</v>
      </c>
      <c r="CO43" s="229">
        <f t="shared" si="11"/>
        <v>91481765</v>
      </c>
      <c r="CP43" s="229">
        <f t="shared" si="12"/>
        <v>7522309.416666667</v>
      </c>
      <c r="CQ43" s="240">
        <v>8771214.25</v>
      </c>
      <c r="CR43" s="240">
        <v>8872385.25</v>
      </c>
      <c r="CS43" s="240">
        <v>106468623</v>
      </c>
    </row>
    <row r="44" spans="1:97" ht="15">
      <c r="A44" s="153"/>
      <c r="B44" s="153"/>
      <c r="C44" s="153"/>
      <c r="D44" t="s">
        <v>473</v>
      </c>
      <c r="E44" t="s">
        <v>449</v>
      </c>
      <c r="F44" s="163"/>
      <c r="G44" s="163"/>
      <c r="H44" s="155" t="s">
        <v>178</v>
      </c>
      <c r="I44" s="164">
        <v>16</v>
      </c>
      <c r="J44" t="s">
        <v>589</v>
      </c>
      <c r="K44" s="155" t="s">
        <v>63</v>
      </c>
      <c r="L44" s="224">
        <v>1</v>
      </c>
      <c r="M44" t="s">
        <v>61</v>
      </c>
      <c r="N44" t="s">
        <v>591</v>
      </c>
      <c r="O44" s="225">
        <v>49.80</v>
      </c>
      <c r="P44" t="s">
        <v>593</v>
      </c>
      <c r="Q44" s="226">
        <v>12.80</v>
      </c>
      <c r="R44" s="226">
        <v>12.80</v>
      </c>
      <c r="S44" s="158" t="s">
        <v>79</v>
      </c>
      <c r="T44" s="158" t="s">
        <v>623</v>
      </c>
      <c r="U44" s="167"/>
      <c r="V44" s="158" t="s">
        <v>764</v>
      </c>
      <c r="W44" s="158"/>
      <c r="X44" s="167"/>
      <c r="Y44" s="167"/>
      <c r="Z44" s="167"/>
      <c r="AA44" s="159" t="s">
        <v>178</v>
      </c>
      <c r="AB44" s="168"/>
      <c r="AC44" s="160">
        <v>4076393</v>
      </c>
      <c r="AD44" s="160">
        <v>2167436</v>
      </c>
      <c r="AE44" s="160">
        <v>0</v>
      </c>
      <c r="AF44" s="229">
        <v>70000</v>
      </c>
      <c r="AG44" s="229">
        <v>70000</v>
      </c>
      <c r="AH44" s="227">
        <v>0</v>
      </c>
      <c r="AJ44" s="160"/>
      <c r="AK44" s="160"/>
      <c r="AL44" s="160"/>
      <c r="AM44" s="160">
        <v>6004</v>
      </c>
      <c r="AN44" s="227" t="s">
        <v>799</v>
      </c>
      <c r="AO44" s="227">
        <v>0</v>
      </c>
      <c r="AP44" s="227">
        <v>0</v>
      </c>
      <c r="AQ44" s="227" t="s">
        <v>804</v>
      </c>
      <c r="AR44" s="160"/>
      <c r="AS44" s="160" t="s">
        <v>178</v>
      </c>
      <c r="AT44" s="226">
        <v>2</v>
      </c>
      <c r="AU44" s="227">
        <v>0</v>
      </c>
      <c r="AV44" s="160"/>
      <c r="AW44" s="160"/>
      <c r="AX44" s="160"/>
      <c r="AY44" s="161"/>
      <c r="AZ44" t="s">
        <v>63</v>
      </c>
      <c r="BA44">
        <v>0</v>
      </c>
      <c r="BB44">
        <v>0</v>
      </c>
      <c r="BC44" s="228">
        <v>0</v>
      </c>
      <c r="BD44">
        <v>0</v>
      </c>
      <c r="BE44">
        <v>0</v>
      </c>
      <c r="BF44" s="160"/>
      <c r="BG44" s="160"/>
      <c r="BH44" s="160"/>
      <c r="BI44" s="229">
        <v>21171</v>
      </c>
      <c r="BJ44" s="229">
        <v>118962</v>
      </c>
      <c r="BK44" s="229">
        <v>124985</v>
      </c>
      <c r="BL44" s="229">
        <v>102618</v>
      </c>
      <c r="BM44" s="160"/>
      <c r="BN44" s="160"/>
      <c r="BO44" s="160"/>
      <c r="BP44" s="170"/>
      <c r="BQ44" s="160" t="s">
        <v>178</v>
      </c>
      <c r="BR44" s="160"/>
      <c r="BS44" s="160"/>
      <c r="BT44" s="161"/>
      <c r="BU44" s="160" t="s">
        <v>178</v>
      </c>
      <c r="BV44" s="160" t="s">
        <v>178</v>
      </c>
      <c r="BW44" s="237"/>
      <c r="BX44" s="227"/>
      <c r="BY44" s="236">
        <f t="shared" si="2"/>
        <v>6249833</v>
      </c>
      <c r="BZ44" s="227">
        <f t="shared" si="0"/>
        <v>0</v>
      </c>
      <c r="CA44" s="227">
        <v>2280617</v>
      </c>
      <c r="CB44" s="227">
        <f t="shared" si="3"/>
        <v>77278613</v>
      </c>
      <c r="CC44" s="227">
        <v>6439884.416666667</v>
      </c>
      <c r="CD44" s="227">
        <v>12487658</v>
      </c>
      <c r="CE44" s="227">
        <f t="shared" si="5"/>
        <v>89766271</v>
      </c>
      <c r="CF44" s="227">
        <f t="shared" si="6"/>
        <v>7480522.583333333</v>
      </c>
      <c r="CG44" s="68"/>
      <c r="CH44" s="236"/>
      <c r="CI44" s="229"/>
      <c r="CJ44" s="229">
        <f t="shared" si="7"/>
        <v>4076393</v>
      </c>
      <c r="CK44" s="229">
        <f t="shared" si="8"/>
        <v>6278713.416666667</v>
      </c>
      <c r="CL44" s="229">
        <f t="shared" si="1"/>
        <v>6278713.416666667</v>
      </c>
      <c r="CM44" s="229">
        <f t="shared" si="9"/>
        <v>6278713.416666667</v>
      </c>
      <c r="CN44" s="229">
        <f t="shared" si="10"/>
        <v>6439884.416666667</v>
      </c>
      <c r="CO44" s="229">
        <f t="shared" si="11"/>
        <v>77278613</v>
      </c>
      <c r="CP44" s="229">
        <f t="shared" si="12"/>
        <v>6278713.416666667</v>
      </c>
      <c r="CQ44" s="240">
        <v>7319351.583333334</v>
      </c>
      <c r="CR44" s="240">
        <v>7480522.583333334</v>
      </c>
      <c r="CS44" s="240">
        <v>89766271</v>
      </c>
    </row>
    <row r="45" spans="1:97" ht="15">
      <c r="A45" s="153"/>
      <c r="B45" s="153"/>
      <c r="C45" s="153"/>
      <c r="D45" t="s">
        <v>474</v>
      </c>
      <c r="E45" t="s">
        <v>448</v>
      </c>
      <c r="F45" s="163"/>
      <c r="G45" s="163"/>
      <c r="H45" s="155" t="s">
        <v>178</v>
      </c>
      <c r="I45" s="164">
        <v>16</v>
      </c>
      <c r="J45" t="s">
        <v>589</v>
      </c>
      <c r="K45" s="155" t="s">
        <v>63</v>
      </c>
      <c r="L45" s="224">
        <v>1</v>
      </c>
      <c r="M45" t="s">
        <v>61</v>
      </c>
      <c r="N45" t="s">
        <v>591</v>
      </c>
      <c r="O45" s="225">
        <v>62</v>
      </c>
      <c r="P45" t="s">
        <v>593</v>
      </c>
      <c r="Q45" s="226">
        <v>9.8000000000000007</v>
      </c>
      <c r="R45" s="226">
        <v>9.8000000000000007</v>
      </c>
      <c r="S45" s="158" t="s">
        <v>79</v>
      </c>
      <c r="T45" s="158" t="s">
        <v>624</v>
      </c>
      <c r="U45" s="167"/>
      <c r="V45" s="158" t="s">
        <v>765</v>
      </c>
      <c r="W45" s="158"/>
      <c r="X45" s="167"/>
      <c r="Y45" s="167"/>
      <c r="Z45" s="167"/>
      <c r="AA45" s="159" t="s">
        <v>178</v>
      </c>
      <c r="AB45" s="168"/>
      <c r="AC45" s="160">
        <v>3115584</v>
      </c>
      <c r="AD45" s="160">
        <v>129240</v>
      </c>
      <c r="AE45" s="160">
        <v>0</v>
      </c>
      <c r="AF45" s="229">
        <v>70000</v>
      </c>
      <c r="AG45" s="229">
        <v>70000</v>
      </c>
      <c r="AH45" s="227">
        <v>0</v>
      </c>
      <c r="AJ45" s="160"/>
      <c r="AK45" s="160"/>
      <c r="AL45" s="160"/>
      <c r="AM45" s="160">
        <v>6004</v>
      </c>
      <c r="AN45" s="227" t="s">
        <v>799</v>
      </c>
      <c r="AO45" s="227">
        <v>498493</v>
      </c>
      <c r="AP45" s="227">
        <v>0</v>
      </c>
      <c r="AQ45" s="227" t="s">
        <v>805</v>
      </c>
      <c r="AR45" s="160"/>
      <c r="AS45" s="160" t="s">
        <v>178</v>
      </c>
      <c r="AT45" s="226">
        <v>0</v>
      </c>
      <c r="AU45" s="227">
        <v>0</v>
      </c>
      <c r="AV45" s="160"/>
      <c r="AW45" s="160"/>
      <c r="AX45" s="160"/>
      <c r="AY45" s="161"/>
      <c r="AZ45" t="s">
        <v>63</v>
      </c>
      <c r="BA45">
        <v>0</v>
      </c>
      <c r="BB45">
        <v>0</v>
      </c>
      <c r="BC45" s="228">
        <v>0</v>
      </c>
      <c r="BD45">
        <v>0</v>
      </c>
      <c r="BE45">
        <v>0</v>
      </c>
      <c r="BF45" s="160"/>
      <c r="BG45" s="160"/>
      <c r="BH45" s="160"/>
      <c r="BI45" s="229">
        <v>21171</v>
      </c>
      <c r="BJ45" s="229">
        <v>118962</v>
      </c>
      <c r="BK45" s="229">
        <v>124985</v>
      </c>
      <c r="BL45" s="229">
        <v>102618</v>
      </c>
      <c r="BM45" s="160"/>
      <c r="BN45" s="160"/>
      <c r="BO45" s="160"/>
      <c r="BP45" s="170"/>
      <c r="BQ45" s="160">
        <v>10000</v>
      </c>
      <c r="BR45" s="160"/>
      <c r="BS45" s="160"/>
      <c r="BT45" s="161"/>
      <c r="BU45" s="160" t="s">
        <v>178</v>
      </c>
      <c r="BV45" s="160" t="s">
        <v>178</v>
      </c>
      <c r="BW45" s="237"/>
      <c r="BX45" s="227"/>
      <c r="BY45" s="236">
        <f t="shared" si="2"/>
        <v>3250828</v>
      </c>
      <c r="BZ45" s="227">
        <f t="shared" si="0"/>
        <v>5981916</v>
      </c>
      <c r="CA45" s="227">
        <v>2400617</v>
      </c>
      <c r="CB45" s="227">
        <f t="shared" si="3"/>
        <v>47392469</v>
      </c>
      <c r="CC45" s="227">
        <v>3949372.4166666665</v>
      </c>
      <c r="CD45" s="227">
        <v>5981916</v>
      </c>
      <c r="CE45" s="227">
        <f t="shared" si="5"/>
        <v>47392469</v>
      </c>
      <c r="CF45" s="227">
        <f t="shared" si="6"/>
        <v>3949372.4166666665</v>
      </c>
      <c r="CG45" s="68"/>
      <c r="CH45" s="236"/>
      <c r="CI45" s="229"/>
      <c r="CJ45" s="229">
        <f t="shared" si="7"/>
        <v>3115584</v>
      </c>
      <c r="CK45" s="229">
        <f t="shared" si="8"/>
        <v>3279708.4166666665</v>
      </c>
      <c r="CL45" s="229">
        <f t="shared" si="1"/>
        <v>3778201.4166666665</v>
      </c>
      <c r="CM45" s="229">
        <f t="shared" si="9"/>
        <v>3778201.4166666665</v>
      </c>
      <c r="CN45" s="229">
        <f t="shared" si="10"/>
        <v>3949372.4166666665</v>
      </c>
      <c r="CO45" s="229">
        <f t="shared" si="11"/>
        <v>47392469</v>
      </c>
      <c r="CP45" s="229">
        <f t="shared" si="12"/>
        <v>3778201.4166666665</v>
      </c>
      <c r="CQ45" s="240">
        <v>3778201.4166666665</v>
      </c>
      <c r="CR45" s="240">
        <v>3949372.4166666665</v>
      </c>
      <c r="CS45" s="240">
        <v>47392469</v>
      </c>
    </row>
    <row r="46" spans="1:97" ht="15">
      <c r="A46" s="153"/>
      <c r="B46" s="153"/>
      <c r="C46" s="153"/>
      <c r="D46" t="s">
        <v>475</v>
      </c>
      <c r="E46" t="s">
        <v>452</v>
      </c>
      <c r="F46" s="163"/>
      <c r="G46" s="163"/>
      <c r="H46" s="155" t="s">
        <v>178</v>
      </c>
      <c r="I46" s="164">
        <v>16</v>
      </c>
      <c r="J46" t="s">
        <v>589</v>
      </c>
      <c r="K46" s="155" t="s">
        <v>63</v>
      </c>
      <c r="L46" s="224">
        <v>1</v>
      </c>
      <c r="M46" t="s">
        <v>61</v>
      </c>
      <c r="N46" t="s">
        <v>591</v>
      </c>
      <c r="O46" s="225">
        <v>46.10</v>
      </c>
      <c r="P46" t="s">
        <v>593</v>
      </c>
      <c r="Q46" s="226">
        <v>13</v>
      </c>
      <c r="R46" s="226">
        <v>13</v>
      </c>
      <c r="S46" s="158" t="s">
        <v>125</v>
      </c>
      <c r="T46" s="158" t="s">
        <v>625</v>
      </c>
      <c r="U46" s="167"/>
      <c r="V46" s="158" t="s">
        <v>766</v>
      </c>
      <c r="W46" s="158"/>
      <c r="X46" s="167"/>
      <c r="Y46" s="167"/>
      <c r="Z46" s="167"/>
      <c r="AA46" s="159" t="s">
        <v>178</v>
      </c>
      <c r="AB46" s="168"/>
      <c r="AC46" s="160">
        <v>1830666</v>
      </c>
      <c r="AD46" s="160">
        <v>1044573</v>
      </c>
      <c r="AE46" s="160">
        <v>0</v>
      </c>
      <c r="AF46" s="229">
        <v>70000</v>
      </c>
      <c r="AG46" s="229">
        <v>70000</v>
      </c>
      <c r="AH46" s="227">
        <v>0</v>
      </c>
      <c r="AJ46" s="160"/>
      <c r="AK46" s="160"/>
      <c r="AL46" s="160"/>
      <c r="AM46" s="160">
        <v>6004</v>
      </c>
      <c r="AN46" s="227" t="s">
        <v>799</v>
      </c>
      <c r="AO46" s="227">
        <v>0</v>
      </c>
      <c r="AP46" s="227">
        <v>0</v>
      </c>
      <c r="AQ46" s="227" t="s">
        <v>804</v>
      </c>
      <c r="AR46" s="160"/>
      <c r="AS46" s="160" t="s">
        <v>178</v>
      </c>
      <c r="AT46" s="226">
        <v>0</v>
      </c>
      <c r="AU46" s="227">
        <v>0</v>
      </c>
      <c r="AV46" s="160"/>
      <c r="AW46" s="160"/>
      <c r="AX46" s="160"/>
      <c r="AY46" s="161"/>
      <c r="AZ46" t="s">
        <v>75</v>
      </c>
      <c r="BA46" t="s">
        <v>834</v>
      </c>
      <c r="BB46" t="s">
        <v>165</v>
      </c>
      <c r="BC46" s="228">
        <v>9495000</v>
      </c>
      <c r="BD46">
        <v>48</v>
      </c>
      <c r="BE46" t="s">
        <v>63</v>
      </c>
      <c r="BF46" s="160"/>
      <c r="BG46" s="160"/>
      <c r="BH46" s="160"/>
      <c r="BI46" s="229">
        <v>9112</v>
      </c>
      <c r="BJ46" s="229">
        <v>118962</v>
      </c>
      <c r="BK46" s="229">
        <v>124985</v>
      </c>
      <c r="BL46" s="229">
        <v>102618</v>
      </c>
      <c r="BM46" s="160"/>
      <c r="BN46" s="160"/>
      <c r="BO46" s="160"/>
      <c r="BP46" s="170"/>
      <c r="BQ46" s="160" t="s">
        <v>178</v>
      </c>
      <c r="BR46" s="160"/>
      <c r="BS46" s="160"/>
      <c r="BT46" s="161"/>
      <c r="BU46" s="160" t="s">
        <v>178</v>
      </c>
      <c r="BV46" s="160" t="s">
        <v>178</v>
      </c>
      <c r="BW46" s="237"/>
      <c r="BX46" s="227"/>
      <c r="BY46" s="236">
        <f t="shared" si="2"/>
        <v>2881243</v>
      </c>
      <c r="BZ46" s="227">
        <f t="shared" si="0"/>
        <v>0</v>
      </c>
      <c r="CA46" s="227">
        <v>4509659</v>
      </c>
      <c r="CB46" s="227">
        <f t="shared" si="3"/>
        <v>39084575</v>
      </c>
      <c r="CC46" s="227">
        <v>3257047.9166666665</v>
      </c>
      <c r="CD46" s="227">
        <v>0</v>
      </c>
      <c r="CE46" s="227">
        <f t="shared" si="5"/>
        <v>39084575</v>
      </c>
      <c r="CF46" s="227">
        <f t="shared" si="6"/>
        <v>3257047.9166666665</v>
      </c>
      <c r="CG46" s="68"/>
      <c r="CH46" s="236"/>
      <c r="CI46" s="229"/>
      <c r="CJ46" s="229">
        <f t="shared" si="7"/>
        <v>1830666</v>
      </c>
      <c r="CK46" s="229">
        <f t="shared" si="8"/>
        <v>2910123.4166666665</v>
      </c>
      <c r="CL46" s="229">
        <f t="shared" si="1"/>
        <v>2910123.4166666665</v>
      </c>
      <c r="CM46" s="229">
        <f t="shared" si="9"/>
        <v>2910123.4166666665</v>
      </c>
      <c r="CN46" s="229">
        <f t="shared" si="10"/>
        <v>3257047.9166666665</v>
      </c>
      <c r="CO46" s="229">
        <f t="shared" si="11"/>
        <v>39084575</v>
      </c>
      <c r="CP46" s="229">
        <f t="shared" si="12"/>
        <v>2910123.4166666665</v>
      </c>
      <c r="CQ46" s="240">
        <v>2910123.4166666665</v>
      </c>
      <c r="CR46" s="240">
        <v>3257047.9166666665</v>
      </c>
      <c r="CS46" s="240">
        <v>39084575</v>
      </c>
    </row>
    <row r="47" spans="1:97" ht="15">
      <c r="A47" s="153"/>
      <c r="B47" s="153"/>
      <c r="C47" s="153"/>
      <c r="D47" t="s">
        <v>476</v>
      </c>
      <c r="E47" t="s">
        <v>451</v>
      </c>
      <c r="F47" s="163"/>
      <c r="G47" s="163"/>
      <c r="H47" s="155" t="s">
        <v>178</v>
      </c>
      <c r="I47" s="164">
        <v>16</v>
      </c>
      <c r="J47" t="s">
        <v>589</v>
      </c>
      <c r="K47" s="155" t="s">
        <v>63</v>
      </c>
      <c r="L47" s="224">
        <v>1</v>
      </c>
      <c r="M47" t="s">
        <v>61</v>
      </c>
      <c r="N47" s="2" t="s">
        <v>592</v>
      </c>
      <c r="O47" s="225">
        <v>46.30</v>
      </c>
      <c r="P47" t="s">
        <v>593</v>
      </c>
      <c r="Q47" s="226">
        <v>13.20</v>
      </c>
      <c r="R47" s="226">
        <v>13.20</v>
      </c>
      <c r="S47" s="158" t="s">
        <v>79</v>
      </c>
      <c r="T47" s="158" t="s">
        <v>626</v>
      </c>
      <c r="U47" s="167"/>
      <c r="V47" s="158" t="s">
        <v>767</v>
      </c>
      <c r="W47" s="158"/>
      <c r="X47" s="167"/>
      <c r="Y47" s="167"/>
      <c r="Z47" s="167"/>
      <c r="AA47" s="159" t="s">
        <v>178</v>
      </c>
      <c r="AB47" s="168"/>
      <c r="AC47" s="160">
        <v>1899302</v>
      </c>
      <c r="AD47" s="160">
        <v>1078891</v>
      </c>
      <c r="AE47" s="160">
        <v>0</v>
      </c>
      <c r="AF47" s="229">
        <v>70000</v>
      </c>
      <c r="AG47" s="229">
        <v>70000</v>
      </c>
      <c r="AH47" s="227">
        <v>0</v>
      </c>
      <c r="AJ47" s="160"/>
      <c r="AK47" s="160"/>
      <c r="AL47" s="160"/>
      <c r="AM47" s="160">
        <v>6004</v>
      </c>
      <c r="AN47" s="227" t="s">
        <v>799</v>
      </c>
      <c r="AO47" s="227">
        <v>0</v>
      </c>
      <c r="AP47" s="227">
        <v>0</v>
      </c>
      <c r="AQ47" s="227" t="s">
        <v>804</v>
      </c>
      <c r="AR47" s="160"/>
      <c r="AS47" s="160" t="s">
        <v>178</v>
      </c>
      <c r="AT47" s="226">
        <v>0</v>
      </c>
      <c r="AU47" s="227">
        <v>0</v>
      </c>
      <c r="AV47" s="160"/>
      <c r="AW47" s="160"/>
      <c r="AX47" s="160"/>
      <c r="AY47" s="161"/>
      <c r="AZ47" t="s">
        <v>63</v>
      </c>
      <c r="BA47">
        <v>0</v>
      </c>
      <c r="BB47">
        <v>0</v>
      </c>
      <c r="BC47" s="228">
        <v>0</v>
      </c>
      <c r="BD47">
        <v>0</v>
      </c>
      <c r="BE47">
        <v>0</v>
      </c>
      <c r="BF47" s="160"/>
      <c r="BG47" s="160"/>
      <c r="BH47" s="160"/>
      <c r="BI47" s="229">
        <v>9112</v>
      </c>
      <c r="BJ47" s="229">
        <v>118962</v>
      </c>
      <c r="BK47" s="229">
        <v>124985</v>
      </c>
      <c r="BL47" s="229">
        <v>102618</v>
      </c>
      <c r="BM47" s="160"/>
      <c r="BN47" s="160"/>
      <c r="BO47" s="160"/>
      <c r="BP47" s="170"/>
      <c r="BQ47" s="160" t="s">
        <v>178</v>
      </c>
      <c r="BR47" s="160"/>
      <c r="BS47" s="160"/>
      <c r="BT47" s="161"/>
      <c r="BU47" s="160" t="s">
        <v>178</v>
      </c>
      <c r="BV47" s="160" t="s">
        <v>178</v>
      </c>
      <c r="BW47" s="237"/>
      <c r="BX47" s="227"/>
      <c r="BY47" s="236">
        <f t="shared" si="2"/>
        <v>2984197</v>
      </c>
      <c r="BZ47" s="227">
        <f t="shared" si="0"/>
        <v>0</v>
      </c>
      <c r="CA47" s="227">
        <v>2135909</v>
      </c>
      <c r="CB47" s="227">
        <f t="shared" si="3"/>
        <v>37946273</v>
      </c>
      <c r="CC47" s="227">
        <v>3162189.4166666665</v>
      </c>
      <c r="CD47" s="227">
        <v>0</v>
      </c>
      <c r="CE47" s="227">
        <f t="shared" si="5"/>
        <v>37946273</v>
      </c>
      <c r="CF47" s="227">
        <f t="shared" si="6"/>
        <v>3162189.4166666665</v>
      </c>
      <c r="CG47" s="68"/>
      <c r="CH47" s="236"/>
      <c r="CI47" s="229"/>
      <c r="CJ47" s="229">
        <f t="shared" si="7"/>
        <v>1899302</v>
      </c>
      <c r="CK47" s="229">
        <f t="shared" si="8"/>
        <v>3013077.4166666665</v>
      </c>
      <c r="CL47" s="229">
        <f t="shared" si="1"/>
        <v>3013077.4166666665</v>
      </c>
      <c r="CM47" s="229">
        <f t="shared" si="9"/>
        <v>3013077.4166666665</v>
      </c>
      <c r="CN47" s="229">
        <f t="shared" si="10"/>
        <v>3162189.4166666665</v>
      </c>
      <c r="CO47" s="229">
        <f t="shared" si="11"/>
        <v>37946273</v>
      </c>
      <c r="CP47" s="229">
        <f t="shared" si="12"/>
        <v>3013077.4166666665</v>
      </c>
      <c r="CQ47" s="240">
        <v>3013077.4166666665</v>
      </c>
      <c r="CR47" s="240">
        <v>3162189.4166666665</v>
      </c>
      <c r="CS47" s="240">
        <v>37946273</v>
      </c>
    </row>
    <row r="48" spans="1:97" ht="15">
      <c r="A48" s="153"/>
      <c r="B48" s="153"/>
      <c r="C48" s="153"/>
      <c r="D48" t="s">
        <v>477</v>
      </c>
      <c r="E48" t="s">
        <v>450</v>
      </c>
      <c r="F48" s="163"/>
      <c r="G48" s="163"/>
      <c r="H48" s="155" t="s">
        <v>178</v>
      </c>
      <c r="I48" s="164">
        <v>16</v>
      </c>
      <c r="J48" t="s">
        <v>589</v>
      </c>
      <c r="K48" s="155" t="s">
        <v>63</v>
      </c>
      <c r="L48" s="224">
        <v>1</v>
      </c>
      <c r="M48" t="s">
        <v>61</v>
      </c>
      <c r="N48" s="2" t="s">
        <v>592</v>
      </c>
      <c r="O48" s="225">
        <v>35.50</v>
      </c>
      <c r="P48" t="s">
        <v>593</v>
      </c>
      <c r="Q48" s="226">
        <v>5.80</v>
      </c>
      <c r="R48" s="226">
        <v>5.80</v>
      </c>
      <c r="S48" s="158" t="s">
        <v>79</v>
      </c>
      <c r="T48" s="158" t="s">
        <v>627</v>
      </c>
      <c r="U48" s="167"/>
      <c r="V48" s="158" t="s">
        <v>756</v>
      </c>
      <c r="W48" s="158"/>
      <c r="X48" s="167"/>
      <c r="Y48" s="167"/>
      <c r="Z48" s="167"/>
      <c r="AA48" s="159" t="s">
        <v>178</v>
      </c>
      <c r="AB48" s="168"/>
      <c r="AC48" s="160">
        <v>1643708</v>
      </c>
      <c r="AD48" s="160">
        <v>951094</v>
      </c>
      <c r="AE48" s="160">
        <v>0</v>
      </c>
      <c r="AF48" s="229">
        <v>70000</v>
      </c>
      <c r="AG48" s="229">
        <v>70000</v>
      </c>
      <c r="AH48" s="227">
        <v>0</v>
      </c>
      <c r="AJ48" s="160"/>
      <c r="AK48" s="160"/>
      <c r="AL48" s="160"/>
      <c r="AM48" s="160">
        <v>3002</v>
      </c>
      <c r="AN48" s="227" t="s">
        <v>799</v>
      </c>
      <c r="AO48" s="227">
        <v>0</v>
      </c>
      <c r="AP48" s="227">
        <v>0</v>
      </c>
      <c r="AQ48" s="227" t="s">
        <v>804</v>
      </c>
      <c r="AR48" s="160"/>
      <c r="AS48" s="160" t="s">
        <v>178</v>
      </c>
      <c r="AT48" s="226">
        <v>0</v>
      </c>
      <c r="AU48" s="227">
        <v>0</v>
      </c>
      <c r="AV48" s="160"/>
      <c r="AW48" s="160"/>
      <c r="AX48" s="160"/>
      <c r="AY48" s="161"/>
      <c r="AZ48" t="s">
        <v>63</v>
      </c>
      <c r="BA48">
        <v>0</v>
      </c>
      <c r="BB48">
        <v>0</v>
      </c>
      <c r="BC48" s="228">
        <v>0</v>
      </c>
      <c r="BD48">
        <v>0</v>
      </c>
      <c r="BE48">
        <v>0</v>
      </c>
      <c r="BF48" s="160"/>
      <c r="BG48" s="160"/>
      <c r="BH48" s="160"/>
      <c r="BI48" s="229">
        <v>9238</v>
      </c>
      <c r="BJ48" s="229">
        <v>118962</v>
      </c>
      <c r="BK48" s="229">
        <v>124985</v>
      </c>
      <c r="BL48" s="229">
        <v>102618</v>
      </c>
      <c r="BM48" s="160"/>
      <c r="BN48" s="160"/>
      <c r="BO48" s="160"/>
      <c r="BP48" s="170"/>
      <c r="BQ48" s="160" t="s">
        <v>178</v>
      </c>
      <c r="BR48" s="160"/>
      <c r="BS48" s="160"/>
      <c r="BT48" s="161"/>
      <c r="BU48" s="160" t="s">
        <v>178</v>
      </c>
      <c r="BV48" s="160" t="s">
        <v>178</v>
      </c>
      <c r="BW48" s="237"/>
      <c r="BX48" s="227"/>
      <c r="BY48" s="236">
        <f t="shared" si="2"/>
        <v>2597804</v>
      </c>
      <c r="BZ48" s="227">
        <f t="shared" si="0"/>
        <v>0</v>
      </c>
      <c r="CA48" s="227">
        <v>2137421</v>
      </c>
      <c r="CB48" s="227">
        <f t="shared" si="3"/>
        <v>33311069</v>
      </c>
      <c r="CC48" s="227">
        <v>2775922.4166666665</v>
      </c>
      <c r="CD48" s="227">
        <v>0</v>
      </c>
      <c r="CE48" s="227">
        <f t="shared" si="5"/>
        <v>33311069</v>
      </c>
      <c r="CF48" s="227">
        <f t="shared" si="6"/>
        <v>2775922.4166666665</v>
      </c>
      <c r="CG48" s="68"/>
      <c r="CH48" s="236"/>
      <c r="CI48" s="229"/>
      <c r="CJ48" s="229">
        <f t="shared" si="7"/>
        <v>1643708</v>
      </c>
      <c r="CK48" s="229">
        <f t="shared" si="8"/>
        <v>2626684.4166666665</v>
      </c>
      <c r="CL48" s="229">
        <f t="shared" si="1"/>
        <v>2626684.4166666665</v>
      </c>
      <c r="CM48" s="229">
        <f t="shared" si="9"/>
        <v>2626684.4166666665</v>
      </c>
      <c r="CN48" s="229">
        <f t="shared" si="10"/>
        <v>2775922.4166666665</v>
      </c>
      <c r="CO48" s="229">
        <f t="shared" si="11"/>
        <v>33311069</v>
      </c>
      <c r="CP48" s="229">
        <f t="shared" si="12"/>
        <v>2626684.4166666665</v>
      </c>
      <c r="CQ48" s="240">
        <v>2626684.4166666665</v>
      </c>
      <c r="CR48" s="240">
        <v>2775922.4166666665</v>
      </c>
      <c r="CS48" s="240">
        <v>33311069</v>
      </c>
    </row>
    <row r="49" spans="1:97" ht="15">
      <c r="A49" s="153"/>
      <c r="B49" s="153"/>
      <c r="C49" s="153"/>
      <c r="D49" t="s">
        <v>478</v>
      </c>
      <c r="E49" t="s">
        <v>451</v>
      </c>
      <c r="F49" s="163"/>
      <c r="G49" s="163"/>
      <c r="H49" s="155" t="s">
        <v>178</v>
      </c>
      <c r="I49" s="164">
        <v>16</v>
      </c>
      <c r="J49" t="s">
        <v>589</v>
      </c>
      <c r="K49" s="155" t="s">
        <v>63</v>
      </c>
      <c r="L49" s="224">
        <v>1</v>
      </c>
      <c r="M49" t="s">
        <v>61</v>
      </c>
      <c r="N49" s="2" t="s">
        <v>592</v>
      </c>
      <c r="O49" s="225">
        <v>50.50</v>
      </c>
      <c r="P49" t="s">
        <v>593</v>
      </c>
      <c r="Q49" s="226">
        <v>3</v>
      </c>
      <c r="R49" s="226">
        <v>3</v>
      </c>
      <c r="S49" s="158" t="s">
        <v>79</v>
      </c>
      <c r="T49" s="158" t="s">
        <v>628</v>
      </c>
      <c r="U49" s="167"/>
      <c r="V49" s="158" t="s">
        <v>747</v>
      </c>
      <c r="W49" s="158"/>
      <c r="X49" s="167"/>
      <c r="Y49" s="167"/>
      <c r="Z49" s="167"/>
      <c r="AA49" s="159" t="s">
        <v>178</v>
      </c>
      <c r="AB49" s="168"/>
      <c r="AC49" s="160">
        <v>1282013</v>
      </c>
      <c r="AD49" s="160">
        <v>770246</v>
      </c>
      <c r="AE49" s="160">
        <v>0</v>
      </c>
      <c r="AF49" s="229">
        <v>70000</v>
      </c>
      <c r="AG49" s="229">
        <v>70000</v>
      </c>
      <c r="AH49" s="227">
        <v>0</v>
      </c>
      <c r="AJ49" s="160"/>
      <c r="AK49" s="160"/>
      <c r="AL49" s="160"/>
      <c r="AM49" s="160">
        <v>0</v>
      </c>
      <c r="AN49" s="227" t="s">
        <v>800</v>
      </c>
      <c r="AO49" s="227">
        <v>0</v>
      </c>
      <c r="AP49" s="227">
        <v>0</v>
      </c>
      <c r="AQ49" s="227" t="s">
        <v>804</v>
      </c>
      <c r="AR49" s="160"/>
      <c r="AS49" s="160" t="s">
        <v>178</v>
      </c>
      <c r="AT49" s="226">
        <v>0</v>
      </c>
      <c r="AU49" s="227">
        <v>0</v>
      </c>
      <c r="AV49" s="160"/>
      <c r="AW49" s="160"/>
      <c r="AX49" s="160"/>
      <c r="AY49" s="161"/>
      <c r="AZ49" t="s">
        <v>63</v>
      </c>
      <c r="BA49">
        <v>0</v>
      </c>
      <c r="BB49">
        <v>0</v>
      </c>
      <c r="BC49" s="228">
        <v>0</v>
      </c>
      <c r="BD49">
        <v>0</v>
      </c>
      <c r="BE49">
        <v>0</v>
      </c>
      <c r="BF49" s="160"/>
      <c r="BG49" s="160"/>
      <c r="BH49" s="160"/>
      <c r="BI49" s="229">
        <v>9112</v>
      </c>
      <c r="BJ49" s="229">
        <v>118962</v>
      </c>
      <c r="BK49" s="229">
        <v>124985</v>
      </c>
      <c r="BL49" s="229">
        <v>102618</v>
      </c>
      <c r="BM49" s="160"/>
      <c r="BN49" s="160"/>
      <c r="BO49" s="160"/>
      <c r="BP49" s="170"/>
      <c r="BQ49" s="160" t="s">
        <v>178</v>
      </c>
      <c r="BR49" s="160"/>
      <c r="BS49" s="160"/>
      <c r="BT49" s="161"/>
      <c r="BU49" s="160" t="s">
        <v>178</v>
      </c>
      <c r="BV49" s="160" t="s">
        <v>178</v>
      </c>
      <c r="BW49" s="237"/>
      <c r="BX49" s="227"/>
      <c r="BY49" s="236">
        <f t="shared" si="2"/>
        <v>2052259</v>
      </c>
      <c r="BZ49" s="227">
        <f t="shared" si="0"/>
        <v>0</v>
      </c>
      <c r="CA49" s="227">
        <v>2135909</v>
      </c>
      <c r="CB49" s="227">
        <f t="shared" si="3"/>
        <v>26763017</v>
      </c>
      <c r="CC49" s="227">
        <v>2230251.4166666665</v>
      </c>
      <c r="CD49" s="227">
        <v>0</v>
      </c>
      <c r="CE49" s="227">
        <f t="shared" si="5"/>
        <v>26763017</v>
      </c>
      <c r="CF49" s="227">
        <f t="shared" si="6"/>
        <v>2230251.4166666665</v>
      </c>
      <c r="CG49" s="68"/>
      <c r="CH49" s="236"/>
      <c r="CI49" s="229"/>
      <c r="CJ49" s="229">
        <f t="shared" si="7"/>
        <v>1282013</v>
      </c>
      <c r="CK49" s="229">
        <f t="shared" si="8"/>
        <v>2081139.4166666667</v>
      </c>
      <c r="CL49" s="229">
        <f t="shared" si="1"/>
        <v>2081139.4166666667</v>
      </c>
      <c r="CM49" s="229">
        <f t="shared" si="9"/>
        <v>2081139.4166666667</v>
      </c>
      <c r="CN49" s="229">
        <f t="shared" si="10"/>
        <v>2230251.416666667</v>
      </c>
      <c r="CO49" s="229">
        <f t="shared" si="11"/>
        <v>26763017.000000004</v>
      </c>
      <c r="CP49" s="229">
        <f t="shared" si="12"/>
        <v>2081139.4166666667</v>
      </c>
      <c r="CQ49" s="240">
        <v>2081139.4166666667</v>
      </c>
      <c r="CR49" s="240">
        <v>2230251.416666667</v>
      </c>
      <c r="CS49" s="240">
        <v>26763017.000000004</v>
      </c>
    </row>
    <row r="50" spans="1:97" ht="15">
      <c r="A50" s="153"/>
      <c r="B50" s="153"/>
      <c r="C50" s="153"/>
      <c r="D50" t="s">
        <v>479</v>
      </c>
      <c r="E50" t="s">
        <v>447</v>
      </c>
      <c r="F50" s="163"/>
      <c r="G50" s="163"/>
      <c r="H50" s="155" t="s">
        <v>178</v>
      </c>
      <c r="I50" s="164">
        <v>16</v>
      </c>
      <c r="J50" t="s">
        <v>589</v>
      </c>
      <c r="K50" s="155" t="s">
        <v>63</v>
      </c>
      <c r="L50" s="224">
        <v>1</v>
      </c>
      <c r="M50" t="s">
        <v>61</v>
      </c>
      <c r="N50" t="s">
        <v>591</v>
      </c>
      <c r="O50" s="225">
        <v>29.40</v>
      </c>
      <c r="P50" t="s">
        <v>593</v>
      </c>
      <c r="Q50" s="226">
        <v>1.50</v>
      </c>
      <c r="R50" s="226">
        <v>1.50</v>
      </c>
      <c r="S50" s="158" t="s">
        <v>79</v>
      </c>
      <c r="T50" s="158" t="s">
        <v>611</v>
      </c>
      <c r="U50" s="167"/>
      <c r="V50" s="158" t="s">
        <v>763</v>
      </c>
      <c r="W50" s="158"/>
      <c r="X50" s="167"/>
      <c r="Y50" s="167"/>
      <c r="Z50" s="167"/>
      <c r="AA50" s="159" t="s">
        <v>178</v>
      </c>
      <c r="AB50" s="168"/>
      <c r="AC50" s="160">
        <v>1233097</v>
      </c>
      <c r="AD50" s="160">
        <v>745788</v>
      </c>
      <c r="AE50" s="160">
        <v>0</v>
      </c>
      <c r="AF50" s="229">
        <v>70000</v>
      </c>
      <c r="AG50" s="229">
        <v>70000</v>
      </c>
      <c r="AH50" s="227">
        <v>0</v>
      </c>
      <c r="AJ50" s="160"/>
      <c r="AK50" s="160"/>
      <c r="AL50" s="160"/>
      <c r="AM50" s="160">
        <v>0</v>
      </c>
      <c r="AN50" s="227" t="s">
        <v>800</v>
      </c>
      <c r="AO50" s="227">
        <v>0</v>
      </c>
      <c r="AP50" s="227">
        <v>0</v>
      </c>
      <c r="AQ50" s="227" t="s">
        <v>804</v>
      </c>
      <c r="AR50" s="160"/>
      <c r="AS50" s="160" t="s">
        <v>178</v>
      </c>
      <c r="AT50" s="226">
        <v>0</v>
      </c>
      <c r="AU50" s="227">
        <v>0</v>
      </c>
      <c r="AV50" s="160"/>
      <c r="AW50" s="160"/>
      <c r="AX50" s="160"/>
      <c r="AY50" s="161"/>
      <c r="AZ50" t="s">
        <v>63</v>
      </c>
      <c r="BA50">
        <v>0</v>
      </c>
      <c r="BB50">
        <v>0</v>
      </c>
      <c r="BC50" s="228">
        <v>0</v>
      </c>
      <c r="BD50">
        <v>0</v>
      </c>
      <c r="BE50">
        <v>0</v>
      </c>
      <c r="BF50" s="160"/>
      <c r="BG50" s="160"/>
      <c r="BH50" s="160"/>
      <c r="BI50" s="229">
        <v>9112</v>
      </c>
      <c r="BJ50" s="229">
        <v>118962</v>
      </c>
      <c r="BK50" s="229">
        <v>124985</v>
      </c>
      <c r="BL50" s="229">
        <v>102618</v>
      </c>
      <c r="BM50" s="160"/>
      <c r="BN50" s="160"/>
      <c r="BO50" s="160"/>
      <c r="BP50" s="170"/>
      <c r="BQ50" s="160" t="s">
        <v>178</v>
      </c>
      <c r="BR50" s="160"/>
      <c r="BS50" s="160"/>
      <c r="BT50" s="161"/>
      <c r="BU50" s="160" t="s">
        <v>178</v>
      </c>
      <c r="BV50" s="160" t="s">
        <v>178</v>
      </c>
      <c r="BW50" s="237"/>
      <c r="BX50" s="227"/>
      <c r="BY50" s="236">
        <f t="shared" si="2"/>
        <v>1978885</v>
      </c>
      <c r="BZ50" s="227">
        <f t="shared" si="0"/>
        <v>0</v>
      </c>
      <c r="CA50" s="227">
        <v>2135909</v>
      </c>
      <c r="CB50" s="227">
        <f t="shared" si="3"/>
        <v>25882529</v>
      </c>
      <c r="CC50" s="227">
        <v>2156877.4166666665</v>
      </c>
      <c r="CD50" s="227">
        <v>0</v>
      </c>
      <c r="CE50" s="227">
        <f t="shared" si="5"/>
        <v>25882529</v>
      </c>
      <c r="CF50" s="227">
        <f t="shared" si="6"/>
        <v>2156877.4166666665</v>
      </c>
      <c r="CG50" s="68"/>
      <c r="CH50" s="236"/>
      <c r="CI50" s="229"/>
      <c r="CJ50" s="229">
        <f t="shared" si="7"/>
        <v>1233097</v>
      </c>
      <c r="CK50" s="229">
        <f t="shared" si="8"/>
        <v>2007765.4166666667</v>
      </c>
      <c r="CL50" s="229">
        <f t="shared" si="1"/>
        <v>2007765.4166666667</v>
      </c>
      <c r="CM50" s="229">
        <f t="shared" si="9"/>
        <v>2007765.4166666667</v>
      </c>
      <c r="CN50" s="229">
        <f t="shared" si="10"/>
        <v>2156877.416666667</v>
      </c>
      <c r="CO50" s="229">
        <f t="shared" si="11"/>
        <v>25882529.000000004</v>
      </c>
      <c r="CP50" s="229">
        <f t="shared" si="12"/>
        <v>2007765.4166666667</v>
      </c>
      <c r="CQ50" s="240">
        <v>2007765.4166666667</v>
      </c>
      <c r="CR50" s="240">
        <v>2156877.416666667</v>
      </c>
      <c r="CS50" s="240">
        <v>25882529.000000004</v>
      </c>
    </row>
    <row r="51" spans="1:97" ht="15">
      <c r="A51" s="153"/>
      <c r="B51" s="153"/>
      <c r="C51" s="153"/>
      <c r="D51" t="s">
        <v>480</v>
      </c>
      <c r="E51" t="s">
        <v>466</v>
      </c>
      <c r="F51" s="163"/>
      <c r="G51" s="163"/>
      <c r="H51" s="155" t="s">
        <v>178</v>
      </c>
      <c r="I51" s="164">
        <v>16</v>
      </c>
      <c r="J51" t="s">
        <v>589</v>
      </c>
      <c r="K51" s="155" t="s">
        <v>63</v>
      </c>
      <c r="L51" s="224">
        <v>1</v>
      </c>
      <c r="M51" t="s">
        <v>61</v>
      </c>
      <c r="N51" s="2" t="s">
        <v>592</v>
      </c>
      <c r="O51" s="225">
        <v>30.10</v>
      </c>
      <c r="P51" t="s">
        <v>593</v>
      </c>
      <c r="Q51" s="226">
        <v>4.20</v>
      </c>
      <c r="R51" s="226">
        <v>4.20</v>
      </c>
      <c r="S51" s="158" t="s">
        <v>79</v>
      </c>
      <c r="T51" s="158" t="s">
        <v>612</v>
      </c>
      <c r="U51" s="167"/>
      <c r="V51" s="158" t="s">
        <v>763</v>
      </c>
      <c r="W51" s="158"/>
      <c r="X51" s="167"/>
      <c r="Y51" s="167"/>
      <c r="Z51" s="167"/>
      <c r="AA51" s="159" t="s">
        <v>178</v>
      </c>
      <c r="AB51" s="168"/>
      <c r="AC51" s="160">
        <v>944758</v>
      </c>
      <c r="AD51" s="160">
        <v>129240</v>
      </c>
      <c r="AE51" s="160">
        <v>0</v>
      </c>
      <c r="AF51" s="229">
        <v>70000</v>
      </c>
      <c r="AG51" s="229">
        <v>70000</v>
      </c>
      <c r="AH51" s="227">
        <v>0</v>
      </c>
      <c r="AJ51" s="160"/>
      <c r="AK51" s="160"/>
      <c r="AL51" s="160"/>
      <c r="AM51" s="160">
        <v>0</v>
      </c>
      <c r="AN51" s="227" t="s">
        <v>800</v>
      </c>
      <c r="AO51" s="227">
        <v>547960</v>
      </c>
      <c r="AP51" s="227">
        <v>0</v>
      </c>
      <c r="AQ51" s="227" t="s">
        <v>804</v>
      </c>
      <c r="AR51" s="160"/>
      <c r="AS51" s="160" t="s">
        <v>178</v>
      </c>
      <c r="AT51" s="226">
        <v>0</v>
      </c>
      <c r="AU51" s="227">
        <v>0</v>
      </c>
      <c r="AV51" s="160"/>
      <c r="AW51" s="160"/>
      <c r="AX51" s="160"/>
      <c r="AY51" s="161"/>
      <c r="AZ51" t="s">
        <v>63</v>
      </c>
      <c r="BA51">
        <v>0</v>
      </c>
      <c r="BB51">
        <v>0</v>
      </c>
      <c r="BC51" s="228">
        <v>0</v>
      </c>
      <c r="BD51">
        <v>0</v>
      </c>
      <c r="BE51">
        <v>0</v>
      </c>
      <c r="BF51" s="160"/>
      <c r="BG51" s="160"/>
      <c r="BH51" s="160"/>
      <c r="BI51" s="229">
        <v>9112</v>
      </c>
      <c r="BJ51" s="229">
        <v>118962</v>
      </c>
      <c r="BK51" s="229">
        <v>124985</v>
      </c>
      <c r="BL51" s="229">
        <v>102618</v>
      </c>
      <c r="BM51" s="160"/>
      <c r="BN51" s="160"/>
      <c r="BO51" s="160"/>
      <c r="BP51" s="170"/>
      <c r="BQ51" s="160" t="s">
        <v>178</v>
      </c>
      <c r="BR51" s="160"/>
      <c r="BS51" s="160"/>
      <c r="BT51" s="161"/>
      <c r="BU51" s="160" t="s">
        <v>178</v>
      </c>
      <c r="BV51" s="160" t="s">
        <v>178</v>
      </c>
      <c r="BW51" s="237"/>
      <c r="BX51" s="227"/>
      <c r="BY51" s="236">
        <f t="shared" si="2"/>
        <v>1073998</v>
      </c>
      <c r="BZ51" s="227">
        <f t="shared" si="0"/>
        <v>6575520</v>
      </c>
      <c r="CA51" s="227">
        <v>2135909</v>
      </c>
      <c r="CB51" s="227">
        <f t="shared" si="3"/>
        <v>21599405</v>
      </c>
      <c r="CC51" s="227">
        <v>1799950.4166666667</v>
      </c>
      <c r="CD51" s="227">
        <v>6575520</v>
      </c>
      <c r="CE51" s="227">
        <f t="shared" si="5"/>
        <v>21599405</v>
      </c>
      <c r="CF51" s="227">
        <f t="shared" si="6"/>
        <v>1799950.4166666667</v>
      </c>
      <c r="CG51" s="68"/>
      <c r="CH51" s="236"/>
      <c r="CI51" s="229"/>
      <c r="CJ51" s="229">
        <f t="shared" si="7"/>
        <v>944758</v>
      </c>
      <c r="CK51" s="229">
        <f t="shared" si="8"/>
        <v>1102878.4166666667</v>
      </c>
      <c r="CL51" s="229">
        <f t="shared" si="1"/>
        <v>1650838.4166666667</v>
      </c>
      <c r="CM51" s="229">
        <f t="shared" si="9"/>
        <v>1650838.4166666667</v>
      </c>
      <c r="CN51" s="229">
        <f t="shared" si="10"/>
        <v>1799950.4166666667</v>
      </c>
      <c r="CO51" s="229">
        <f t="shared" si="11"/>
        <v>21599405</v>
      </c>
      <c r="CP51" s="229">
        <f t="shared" si="12"/>
        <v>1650838.4166666667</v>
      </c>
      <c r="CQ51" s="240">
        <v>1650838.4166666667</v>
      </c>
      <c r="CR51" s="240">
        <v>1799950.4166666667</v>
      </c>
      <c r="CS51" s="240">
        <v>21599405</v>
      </c>
    </row>
    <row r="52" spans="1:97" ht="15">
      <c r="A52" s="153"/>
      <c r="B52" s="153"/>
      <c r="C52" s="153"/>
      <c r="D52" t="s">
        <v>481</v>
      </c>
      <c r="E52" t="s">
        <v>463</v>
      </c>
      <c r="F52" s="163"/>
      <c r="G52" s="163"/>
      <c r="H52" s="155" t="s">
        <v>178</v>
      </c>
      <c r="I52" s="164">
        <v>15</v>
      </c>
      <c r="J52" t="s">
        <v>590</v>
      </c>
      <c r="K52" s="155" t="s">
        <v>63</v>
      </c>
      <c r="L52" s="224">
        <v>1</v>
      </c>
      <c r="M52" t="s">
        <v>61</v>
      </c>
      <c r="N52" t="s">
        <v>591</v>
      </c>
      <c r="O52" s="225">
        <v>50.30</v>
      </c>
      <c r="P52" t="s">
        <v>593</v>
      </c>
      <c r="Q52" s="226">
        <v>31.40</v>
      </c>
      <c r="R52" s="226">
        <v>31.40</v>
      </c>
      <c r="S52" s="158" t="s">
        <v>125</v>
      </c>
      <c r="T52" s="158" t="s">
        <v>629</v>
      </c>
      <c r="U52" s="167"/>
      <c r="V52" s="158" t="s">
        <v>754</v>
      </c>
      <c r="W52" s="158"/>
      <c r="X52" s="167"/>
      <c r="Y52" s="167"/>
      <c r="Z52" s="167"/>
      <c r="AA52" s="159" t="s">
        <v>178</v>
      </c>
      <c r="AB52" s="168"/>
      <c r="AC52" s="160">
        <v>2816001</v>
      </c>
      <c r="AD52" s="160">
        <v>1537240</v>
      </c>
      <c r="AE52" s="160">
        <v>0</v>
      </c>
      <c r="AF52" s="229">
        <v>70000</v>
      </c>
      <c r="AG52" s="229">
        <v>70000</v>
      </c>
      <c r="AH52" s="227">
        <v>0</v>
      </c>
      <c r="AJ52" s="160"/>
      <c r="AK52" s="160"/>
      <c r="AL52" s="160"/>
      <c r="AM52" s="160">
        <v>18012</v>
      </c>
      <c r="AN52" s="227" t="s">
        <v>799</v>
      </c>
      <c r="AO52" s="227">
        <v>0</v>
      </c>
      <c r="AP52" s="227">
        <v>0</v>
      </c>
      <c r="AQ52" s="227" t="s">
        <v>804</v>
      </c>
      <c r="AR52" s="160"/>
      <c r="AS52" s="160" t="s">
        <v>178</v>
      </c>
      <c r="AT52" s="226">
        <v>0</v>
      </c>
      <c r="AU52" s="227">
        <v>0</v>
      </c>
      <c r="AV52" s="160"/>
      <c r="AW52" s="160"/>
      <c r="AX52" s="160"/>
      <c r="AY52" s="161"/>
      <c r="AZ52" t="s">
        <v>63</v>
      </c>
      <c r="BA52">
        <v>0</v>
      </c>
      <c r="BB52">
        <v>0</v>
      </c>
      <c r="BC52" s="228">
        <v>0</v>
      </c>
      <c r="BD52">
        <v>0</v>
      </c>
      <c r="BE52">
        <v>0</v>
      </c>
      <c r="BF52" s="160"/>
      <c r="BG52" s="160"/>
      <c r="BH52" s="160"/>
      <c r="BI52" s="229">
        <v>9112</v>
      </c>
      <c r="BJ52" s="229">
        <v>118962</v>
      </c>
      <c r="BK52" s="229">
        <v>124985</v>
      </c>
      <c r="BL52" s="229">
        <v>102618</v>
      </c>
      <c r="BM52" s="160"/>
      <c r="BN52" s="160"/>
      <c r="BO52" s="160"/>
      <c r="BP52" s="170"/>
      <c r="BQ52" s="160" t="s">
        <v>178</v>
      </c>
      <c r="BR52" s="160"/>
      <c r="BS52" s="160"/>
      <c r="BT52" s="161"/>
      <c r="BU52" s="160" t="s">
        <v>178</v>
      </c>
      <c r="BV52" s="160" t="s">
        <v>178</v>
      </c>
      <c r="BW52" s="237"/>
      <c r="BX52" s="227"/>
      <c r="BY52" s="236">
        <f t="shared" si="2"/>
        <v>4371253</v>
      </c>
      <c r="BZ52" s="227">
        <f t="shared" si="0"/>
        <v>0</v>
      </c>
      <c r="CA52" s="227">
        <v>2135909</v>
      </c>
      <c r="CB52" s="227">
        <f t="shared" si="3"/>
        <v>54590945</v>
      </c>
      <c r="CC52" s="227">
        <v>4549245.416666667</v>
      </c>
      <c r="CD52" s="227">
        <v>0</v>
      </c>
      <c r="CE52" s="227">
        <f t="shared" si="5"/>
        <v>54590945</v>
      </c>
      <c r="CF52" s="227">
        <f t="shared" si="6"/>
        <v>4549245.416666667</v>
      </c>
      <c r="CG52" s="68"/>
      <c r="CH52" s="236"/>
      <c r="CI52" s="229"/>
      <c r="CJ52" s="229">
        <f t="shared" si="7"/>
        <v>2816001</v>
      </c>
      <c r="CK52" s="229">
        <f t="shared" si="8"/>
        <v>4400133.416666667</v>
      </c>
      <c r="CL52" s="229">
        <f t="shared" si="1"/>
        <v>4400133.416666667</v>
      </c>
      <c r="CM52" s="229">
        <f t="shared" si="9"/>
        <v>4400133.416666667</v>
      </c>
      <c r="CN52" s="229">
        <f t="shared" si="10"/>
        <v>4549245.416666667</v>
      </c>
      <c r="CO52" s="229">
        <f t="shared" si="11"/>
        <v>54590945</v>
      </c>
      <c r="CP52" s="229">
        <f t="shared" si="12"/>
        <v>4400133.416666667</v>
      </c>
      <c r="CQ52" s="240">
        <v>4400133.416666667</v>
      </c>
      <c r="CR52" s="240">
        <v>4549245.416666667</v>
      </c>
      <c r="CS52" s="240">
        <v>54590945</v>
      </c>
    </row>
    <row r="53" spans="1:97" ht="15">
      <c r="A53" s="153"/>
      <c r="B53" s="153"/>
      <c r="C53" s="153"/>
      <c r="D53" t="s">
        <v>482</v>
      </c>
      <c r="E53" t="s">
        <v>448</v>
      </c>
      <c r="F53" s="163"/>
      <c r="G53" s="163"/>
      <c r="H53" s="155" t="s">
        <v>178</v>
      </c>
      <c r="I53" s="164">
        <v>15</v>
      </c>
      <c r="J53" t="s">
        <v>589</v>
      </c>
      <c r="K53" s="155" t="s">
        <v>62</v>
      </c>
      <c r="L53" s="224">
        <v>1</v>
      </c>
      <c r="M53" t="s">
        <v>61</v>
      </c>
      <c r="N53" t="s">
        <v>591</v>
      </c>
      <c r="O53" s="225">
        <v>30.40</v>
      </c>
      <c r="P53" t="s">
        <v>593</v>
      </c>
      <c r="Q53" s="226">
        <v>2.40</v>
      </c>
      <c r="R53" s="226">
        <v>2.40</v>
      </c>
      <c r="S53" s="158" t="s">
        <v>79</v>
      </c>
      <c r="T53" s="158" t="s">
        <v>597</v>
      </c>
      <c r="U53" s="167"/>
      <c r="V53" s="158" t="s">
        <v>768</v>
      </c>
      <c r="W53" s="158"/>
      <c r="X53" s="167"/>
      <c r="Y53" s="167"/>
      <c r="Z53" s="167"/>
      <c r="AA53" s="159" t="s">
        <v>178</v>
      </c>
      <c r="AB53" s="168"/>
      <c r="AC53" s="160">
        <v>2640983</v>
      </c>
      <c r="AD53" s="160">
        <v>129240</v>
      </c>
      <c r="AE53" s="160">
        <v>0</v>
      </c>
      <c r="AF53" s="229">
        <v>70000</v>
      </c>
      <c r="AG53" s="229">
        <v>70000</v>
      </c>
      <c r="AH53" s="227">
        <v>0</v>
      </c>
      <c r="AJ53" s="160"/>
      <c r="AK53" s="160"/>
      <c r="AL53" s="160"/>
      <c r="AM53" s="160">
        <v>0</v>
      </c>
      <c r="AN53" s="227" t="s">
        <v>800</v>
      </c>
      <c r="AO53" s="227">
        <v>422557</v>
      </c>
      <c r="AP53" s="227">
        <v>0</v>
      </c>
      <c r="AQ53" s="227" t="s">
        <v>805</v>
      </c>
      <c r="AR53" s="160"/>
      <c r="AS53" s="160" t="s">
        <v>178</v>
      </c>
      <c r="AT53" s="226">
        <v>0</v>
      </c>
      <c r="AU53" s="227">
        <v>0</v>
      </c>
      <c r="AV53" s="160"/>
      <c r="AW53" s="160"/>
      <c r="AX53" s="160"/>
      <c r="AY53" s="161"/>
      <c r="AZ53" t="s">
        <v>63</v>
      </c>
      <c r="BA53">
        <v>0</v>
      </c>
      <c r="BB53">
        <v>0</v>
      </c>
      <c r="BC53" s="228">
        <v>0</v>
      </c>
      <c r="BD53">
        <v>0</v>
      </c>
      <c r="BE53">
        <v>0</v>
      </c>
      <c r="BF53" s="160"/>
      <c r="BG53" s="160"/>
      <c r="BH53" s="160"/>
      <c r="BI53" s="229">
        <v>50008</v>
      </c>
      <c r="BJ53" s="229">
        <v>118962</v>
      </c>
      <c r="BK53" s="229">
        <v>124985</v>
      </c>
      <c r="BL53" s="229">
        <v>102618</v>
      </c>
      <c r="BM53" s="160"/>
      <c r="BN53" s="160"/>
      <c r="BO53" s="160"/>
      <c r="BP53" s="170"/>
      <c r="BQ53" s="160" t="s">
        <v>178</v>
      </c>
      <c r="BR53" s="160"/>
      <c r="BS53" s="160"/>
      <c r="BT53" s="161"/>
      <c r="BU53" s="160" t="s">
        <v>178</v>
      </c>
      <c r="BV53" s="160" t="s">
        <v>178</v>
      </c>
      <c r="BW53" s="237"/>
      <c r="BX53" s="227"/>
      <c r="BY53" s="236">
        <f t="shared" si="2"/>
        <v>2770223</v>
      </c>
      <c r="BZ53" s="227">
        <f t="shared" si="0"/>
        <v>5070684</v>
      </c>
      <c r="CA53" s="227">
        <v>2626661</v>
      </c>
      <c r="CB53" s="227">
        <f t="shared" si="3"/>
        <v>40940021</v>
      </c>
      <c r="CC53" s="227">
        <v>3411668.4166666665</v>
      </c>
      <c r="CD53" s="227">
        <v>5070684</v>
      </c>
      <c r="CE53" s="227">
        <f t="shared" si="5"/>
        <v>40940021</v>
      </c>
      <c r="CF53" s="227">
        <f t="shared" si="6"/>
        <v>3411668.4166666665</v>
      </c>
      <c r="CG53" s="68"/>
      <c r="CH53" s="236"/>
      <c r="CI53" s="229"/>
      <c r="CJ53" s="229">
        <f t="shared" si="7"/>
        <v>2640983</v>
      </c>
      <c r="CK53" s="229">
        <f t="shared" si="8"/>
        <v>2799103.4166666665</v>
      </c>
      <c r="CL53" s="229">
        <f t="shared" si="1"/>
        <v>3221660.4166666665</v>
      </c>
      <c r="CM53" s="229">
        <f t="shared" si="9"/>
        <v>3221660.4166666665</v>
      </c>
      <c r="CN53" s="229">
        <f t="shared" si="10"/>
        <v>3411668.4166666665</v>
      </c>
      <c r="CO53" s="229">
        <f t="shared" si="11"/>
        <v>40940021</v>
      </c>
      <c r="CP53" s="229">
        <f t="shared" si="12"/>
        <v>3221660.4166666665</v>
      </c>
      <c r="CQ53" s="240">
        <v>3221660.4166666665</v>
      </c>
      <c r="CR53" s="240">
        <v>3411668.4166666665</v>
      </c>
      <c r="CS53" s="240">
        <v>40940021</v>
      </c>
    </row>
    <row r="54" spans="1:97" ht="15">
      <c r="A54" s="153"/>
      <c r="B54" s="153"/>
      <c r="C54" s="153"/>
      <c r="D54" t="s">
        <v>483</v>
      </c>
      <c r="E54" t="s">
        <v>450</v>
      </c>
      <c r="F54" s="163"/>
      <c r="G54" s="163"/>
      <c r="H54" s="155" t="s">
        <v>178</v>
      </c>
      <c r="I54" s="164">
        <v>15</v>
      </c>
      <c r="J54" t="s">
        <v>589</v>
      </c>
      <c r="K54" s="155" t="s">
        <v>63</v>
      </c>
      <c r="L54" s="224">
        <v>1</v>
      </c>
      <c r="M54" t="s">
        <v>61</v>
      </c>
      <c r="N54" t="s">
        <v>591</v>
      </c>
      <c r="O54" s="225">
        <v>51.60</v>
      </c>
      <c r="P54" t="s">
        <v>593</v>
      </c>
      <c r="Q54" s="226">
        <v>13.40</v>
      </c>
      <c r="R54" s="226">
        <v>13.40</v>
      </c>
      <c r="S54" s="158" t="s">
        <v>79</v>
      </c>
      <c r="T54" s="158" t="s">
        <v>601</v>
      </c>
      <c r="U54" s="167"/>
      <c r="V54" s="158" t="s">
        <v>746</v>
      </c>
      <c r="W54" s="158"/>
      <c r="X54" s="167"/>
      <c r="Y54" s="167"/>
      <c r="Z54" s="167"/>
      <c r="AA54" s="159" t="s">
        <v>178</v>
      </c>
      <c r="AB54" s="168"/>
      <c r="AC54" s="160">
        <v>2251432</v>
      </c>
      <c r="AD54" s="160">
        <v>129240</v>
      </c>
      <c r="AE54" s="160">
        <v>0</v>
      </c>
      <c r="AF54" s="229">
        <v>0</v>
      </c>
      <c r="AG54" s="229">
        <v>56000</v>
      </c>
      <c r="AH54" s="227">
        <v>0</v>
      </c>
      <c r="AJ54" s="160"/>
      <c r="AK54" s="160"/>
      <c r="AL54" s="160"/>
      <c r="AM54" s="160">
        <v>0</v>
      </c>
      <c r="AN54" s="227" t="s">
        <v>800</v>
      </c>
      <c r="AO54" s="227">
        <v>875456</v>
      </c>
      <c r="AP54" s="227">
        <v>0</v>
      </c>
      <c r="AQ54" s="227" t="s">
        <v>807</v>
      </c>
      <c r="AR54" s="160"/>
      <c r="AS54" s="160" t="s">
        <v>178</v>
      </c>
      <c r="AT54" s="226">
        <v>0</v>
      </c>
      <c r="AU54" s="227">
        <v>0</v>
      </c>
      <c r="AV54" s="160"/>
      <c r="AW54" s="160"/>
      <c r="AX54" s="160"/>
      <c r="AY54" s="161"/>
      <c r="AZ54" t="s">
        <v>63</v>
      </c>
      <c r="BA54">
        <v>0</v>
      </c>
      <c r="BB54">
        <v>0</v>
      </c>
      <c r="BC54" s="228">
        <v>0</v>
      </c>
      <c r="BD54">
        <v>0</v>
      </c>
      <c r="BE54">
        <v>0</v>
      </c>
      <c r="BF54" s="160"/>
      <c r="BG54" s="160"/>
      <c r="BH54" s="160"/>
      <c r="BI54" s="229">
        <v>9112</v>
      </c>
      <c r="BJ54" s="229">
        <v>76020</v>
      </c>
      <c r="BK54" s="229">
        <v>95894</v>
      </c>
      <c r="BL54" s="229">
        <v>185744</v>
      </c>
      <c r="BM54" s="160"/>
      <c r="BN54" s="160"/>
      <c r="BO54" s="160"/>
      <c r="BP54" s="170"/>
      <c r="BQ54" s="160" t="s">
        <v>178</v>
      </c>
      <c r="BR54" s="160"/>
      <c r="BS54" s="160"/>
      <c r="BT54" s="161"/>
      <c r="BU54" s="160" t="s">
        <v>178</v>
      </c>
      <c r="BV54" s="160" t="s">
        <v>178</v>
      </c>
      <c r="BW54" s="237"/>
      <c r="BX54" s="227"/>
      <c r="BY54" s="236">
        <f t="shared" si="2"/>
        <v>2380672</v>
      </c>
      <c r="BZ54" s="227">
        <f t="shared" si="0"/>
        <v>10505472</v>
      </c>
      <c r="CA54" s="227">
        <v>1139002</v>
      </c>
      <c r="CB54" s="227">
        <f t="shared" si="3"/>
        <v>40212538</v>
      </c>
      <c r="CC54" s="227">
        <v>3351044.8333333335</v>
      </c>
      <c r="CD54" s="227">
        <v>10505472</v>
      </c>
      <c r="CE54" s="227">
        <f t="shared" si="5"/>
        <v>40212538</v>
      </c>
      <c r="CF54" s="227">
        <f t="shared" si="6"/>
        <v>3351044.8333333335</v>
      </c>
      <c r="CG54" s="68"/>
      <c r="CH54" s="236"/>
      <c r="CI54" s="229"/>
      <c r="CJ54" s="229">
        <f t="shared" si="7"/>
        <v>2251432</v>
      </c>
      <c r="CK54" s="229">
        <f t="shared" si="8"/>
        <v>2410476.8333333335</v>
      </c>
      <c r="CL54" s="229">
        <f t="shared" si="1"/>
        <v>3285932.8333333335</v>
      </c>
      <c r="CM54" s="229">
        <f t="shared" si="9"/>
        <v>3285932.8333333335</v>
      </c>
      <c r="CN54" s="229">
        <f t="shared" si="10"/>
        <v>3351044.8333333335</v>
      </c>
      <c r="CO54" s="229">
        <f t="shared" si="11"/>
        <v>40212538</v>
      </c>
      <c r="CP54" s="229">
        <f t="shared" si="12"/>
        <v>3285932.8333333335</v>
      </c>
      <c r="CQ54" s="240">
        <v>3285932.8333333335</v>
      </c>
      <c r="CR54" s="240">
        <v>3351044.8333333335</v>
      </c>
      <c r="CS54" s="240">
        <v>40212538</v>
      </c>
    </row>
    <row r="55" spans="1:97" ht="15">
      <c r="A55" s="153"/>
      <c r="B55" s="153"/>
      <c r="C55" s="153"/>
      <c r="D55" t="s">
        <v>484</v>
      </c>
      <c r="E55" t="s">
        <v>473</v>
      </c>
      <c r="F55" s="163"/>
      <c r="G55" s="163"/>
      <c r="H55" s="155" t="s">
        <v>178</v>
      </c>
      <c r="I55" s="164">
        <v>15</v>
      </c>
      <c r="J55" t="s">
        <v>589</v>
      </c>
      <c r="K55" s="155" t="s">
        <v>63</v>
      </c>
      <c r="L55" s="224">
        <v>1</v>
      </c>
      <c r="M55" t="s">
        <v>61</v>
      </c>
      <c r="N55" t="s">
        <v>591</v>
      </c>
      <c r="O55" s="225">
        <v>44.60</v>
      </c>
      <c r="P55" t="s">
        <v>593</v>
      </c>
      <c r="Q55" s="226">
        <v>1.40</v>
      </c>
      <c r="R55" s="226">
        <v>1.40</v>
      </c>
      <c r="S55" s="158" t="s">
        <v>125</v>
      </c>
      <c r="T55" s="158" t="s">
        <v>630</v>
      </c>
      <c r="U55" s="167"/>
      <c r="V55" s="158" t="s">
        <v>754</v>
      </c>
      <c r="W55" s="158"/>
      <c r="X55" s="167"/>
      <c r="Y55" s="167"/>
      <c r="Z55" s="167"/>
      <c r="AA55" s="159" t="s">
        <v>178</v>
      </c>
      <c r="AB55" s="168"/>
      <c r="AC55" s="160">
        <v>2044087</v>
      </c>
      <c r="AD55" s="160">
        <v>1151283</v>
      </c>
      <c r="AE55" s="160">
        <v>0</v>
      </c>
      <c r="AF55" s="229">
        <v>70000</v>
      </c>
      <c r="AG55" s="229">
        <v>0</v>
      </c>
      <c r="AH55" s="227">
        <v>0</v>
      </c>
      <c r="AJ55" s="160"/>
      <c r="AK55" s="160"/>
      <c r="AL55" s="160"/>
      <c r="AM55" s="160">
        <v>0</v>
      </c>
      <c r="AN55" s="227" t="s">
        <v>800</v>
      </c>
      <c r="AO55" s="227">
        <v>0</v>
      </c>
      <c r="AP55" s="227">
        <v>0</v>
      </c>
      <c r="AQ55" s="227" t="s">
        <v>804</v>
      </c>
      <c r="AR55" s="160"/>
      <c r="AS55" s="160" t="s">
        <v>178</v>
      </c>
      <c r="AT55" s="226">
        <v>0</v>
      </c>
      <c r="AU55" s="227">
        <v>0</v>
      </c>
      <c r="AV55" s="160"/>
      <c r="AW55" s="160"/>
      <c r="AX55" s="160"/>
      <c r="AY55" s="161"/>
      <c r="AZ55" t="s">
        <v>63</v>
      </c>
      <c r="BA55">
        <v>0</v>
      </c>
      <c r="BB55">
        <v>0</v>
      </c>
      <c r="BC55" s="228">
        <v>0</v>
      </c>
      <c r="BD55">
        <v>0</v>
      </c>
      <c r="BE55">
        <v>0</v>
      </c>
      <c r="BF55" s="160"/>
      <c r="BG55" s="160"/>
      <c r="BH55" s="160"/>
      <c r="BI55" s="229">
        <v>0</v>
      </c>
      <c r="BJ55" s="229">
        <v>118962</v>
      </c>
      <c r="BK55" s="229">
        <v>124985</v>
      </c>
      <c r="BL55" s="229">
        <v>102618</v>
      </c>
      <c r="BM55" s="160"/>
      <c r="BN55" s="160"/>
      <c r="BO55" s="160"/>
      <c r="BP55" s="170"/>
      <c r="BQ55" s="160" t="s">
        <v>178</v>
      </c>
      <c r="BR55" s="160"/>
      <c r="BS55" s="160"/>
      <c r="BT55" s="161"/>
      <c r="BU55" s="160" t="s">
        <v>178</v>
      </c>
      <c r="BV55" s="160" t="s">
        <v>178</v>
      </c>
      <c r="BW55" s="237"/>
      <c r="BX55" s="227"/>
      <c r="BY55" s="236">
        <f t="shared" si="2"/>
        <v>3195370</v>
      </c>
      <c r="BZ55" s="227">
        <f t="shared" si="0"/>
        <v>0</v>
      </c>
      <c r="CA55" s="227">
        <v>1186565</v>
      </c>
      <c r="CB55" s="227">
        <f t="shared" si="3"/>
        <v>39531005</v>
      </c>
      <c r="CC55" s="227">
        <v>3294250.4166666665</v>
      </c>
      <c r="CD55" s="227">
        <v>0</v>
      </c>
      <c r="CE55" s="227">
        <f t="shared" si="5"/>
        <v>39531005</v>
      </c>
      <c r="CF55" s="227">
        <f t="shared" si="6"/>
        <v>3294250.4166666665</v>
      </c>
      <c r="CG55" s="68"/>
      <c r="CH55" s="236"/>
      <c r="CI55" s="229"/>
      <c r="CJ55" s="229">
        <f t="shared" si="7"/>
        <v>2044087</v>
      </c>
      <c r="CK55" s="229">
        <f t="shared" si="8"/>
        <v>3224250.4166666665</v>
      </c>
      <c r="CL55" s="229">
        <f t="shared" si="1"/>
        <v>3224250.4166666665</v>
      </c>
      <c r="CM55" s="229">
        <f t="shared" si="9"/>
        <v>3224250.4166666665</v>
      </c>
      <c r="CN55" s="229">
        <f t="shared" si="10"/>
        <v>3294250.4166666665</v>
      </c>
      <c r="CO55" s="229">
        <f t="shared" si="11"/>
        <v>39531005</v>
      </c>
      <c r="CP55" s="229">
        <f t="shared" si="12"/>
        <v>3224250.4166666665</v>
      </c>
      <c r="CQ55" s="240">
        <v>3224250.4166666665</v>
      </c>
      <c r="CR55" s="240">
        <v>3294250.4166666665</v>
      </c>
      <c r="CS55" s="240">
        <v>39531005</v>
      </c>
    </row>
    <row r="56" spans="1:97" ht="15">
      <c r="A56" s="153"/>
      <c r="B56" s="153"/>
      <c r="C56" s="153"/>
      <c r="D56" t="s">
        <v>485</v>
      </c>
      <c r="E56" t="s">
        <v>473</v>
      </c>
      <c r="F56" s="163"/>
      <c r="G56" s="163"/>
      <c r="H56" s="155" t="s">
        <v>178</v>
      </c>
      <c r="I56" s="164">
        <v>15</v>
      </c>
      <c r="J56" t="s">
        <v>589</v>
      </c>
      <c r="K56" s="155" t="s">
        <v>63</v>
      </c>
      <c r="L56" s="224">
        <v>1</v>
      </c>
      <c r="M56" t="s">
        <v>61</v>
      </c>
      <c r="N56" t="s">
        <v>591</v>
      </c>
      <c r="O56" s="225">
        <v>41.50</v>
      </c>
      <c r="P56" t="s">
        <v>594</v>
      </c>
      <c r="Q56" s="226">
        <v>16.60</v>
      </c>
      <c r="R56" s="226">
        <v>16.60</v>
      </c>
      <c r="S56" s="158" t="s">
        <v>79</v>
      </c>
      <c r="T56" s="158" t="s">
        <v>631</v>
      </c>
      <c r="U56" s="167"/>
      <c r="V56" s="158" t="s">
        <v>769</v>
      </c>
      <c r="W56" s="158"/>
      <c r="X56" s="167"/>
      <c r="Y56" s="167"/>
      <c r="Z56" s="167"/>
      <c r="AA56" s="159" t="s">
        <v>178</v>
      </c>
      <c r="AB56" s="168"/>
      <c r="AC56" s="160">
        <v>2653040</v>
      </c>
      <c r="AD56" s="160">
        <v>129240</v>
      </c>
      <c r="AE56" s="160">
        <v>0</v>
      </c>
      <c r="AF56" s="229">
        <v>70000</v>
      </c>
      <c r="AG56" s="229">
        <v>70000</v>
      </c>
      <c r="AH56" s="227">
        <v>0</v>
      </c>
      <c r="AJ56" s="160"/>
      <c r="AK56" s="160"/>
      <c r="AL56" s="160"/>
      <c r="AM56" s="160">
        <v>0</v>
      </c>
      <c r="AN56" s="227" t="s">
        <v>800</v>
      </c>
      <c r="AO56" s="227">
        <v>0</v>
      </c>
      <c r="AP56" s="227">
        <v>0</v>
      </c>
      <c r="AQ56" s="227" t="s">
        <v>804</v>
      </c>
      <c r="AR56" s="160"/>
      <c r="AS56" s="160" t="s">
        <v>178</v>
      </c>
      <c r="AT56" s="226">
        <v>0</v>
      </c>
      <c r="AU56" s="227">
        <v>0</v>
      </c>
      <c r="AV56" s="160"/>
      <c r="AW56" s="160"/>
      <c r="AX56" s="160"/>
      <c r="AY56" s="161"/>
      <c r="AZ56" t="s">
        <v>63</v>
      </c>
      <c r="BA56">
        <v>0</v>
      </c>
      <c r="BB56">
        <v>0</v>
      </c>
      <c r="BC56" s="228">
        <v>0</v>
      </c>
      <c r="BD56">
        <v>0</v>
      </c>
      <c r="BE56">
        <v>0</v>
      </c>
      <c r="BF56" s="160"/>
      <c r="BG56" s="160"/>
      <c r="BH56" s="160"/>
      <c r="BI56" s="229">
        <v>21171</v>
      </c>
      <c r="BJ56" s="229">
        <v>76020</v>
      </c>
      <c r="BK56" s="229">
        <v>95894</v>
      </c>
      <c r="BL56" s="229">
        <v>185744</v>
      </c>
      <c r="BM56" s="160"/>
      <c r="BN56" s="160"/>
      <c r="BO56" s="160"/>
      <c r="BP56" s="170"/>
      <c r="BQ56" s="160" t="s">
        <v>178</v>
      </c>
      <c r="BR56" s="160"/>
      <c r="BS56" s="160"/>
      <c r="BT56" s="161"/>
      <c r="BU56" s="160" t="s">
        <v>178</v>
      </c>
      <c r="BV56" s="160" t="s">
        <v>178</v>
      </c>
      <c r="BW56" s="237"/>
      <c r="BX56" s="227"/>
      <c r="BY56" s="236">
        <f t="shared" si="2"/>
        <v>2782280</v>
      </c>
      <c r="BZ56" s="227">
        <f t="shared" si="0"/>
        <v>0</v>
      </c>
      <c r="CA56" s="227">
        <v>2291710</v>
      </c>
      <c r="CB56" s="227">
        <f t="shared" si="3"/>
        <v>35679070</v>
      </c>
      <c r="CC56" s="227">
        <v>2973255.8333333335</v>
      </c>
      <c r="CD56" s="227">
        <v>0</v>
      </c>
      <c r="CE56" s="227">
        <f t="shared" si="5"/>
        <v>35679070</v>
      </c>
      <c r="CF56" s="227">
        <f t="shared" si="6"/>
        <v>2973255.8333333335</v>
      </c>
      <c r="CG56" s="68"/>
      <c r="CH56" s="236"/>
      <c r="CI56" s="229"/>
      <c r="CJ56" s="229">
        <f t="shared" si="7"/>
        <v>2653040</v>
      </c>
      <c r="CK56" s="229">
        <f t="shared" si="8"/>
        <v>2812084.8333333335</v>
      </c>
      <c r="CL56" s="229">
        <f t="shared" si="1"/>
        <v>2812084.8333333335</v>
      </c>
      <c r="CM56" s="229">
        <f t="shared" si="9"/>
        <v>2812084.8333333335</v>
      </c>
      <c r="CN56" s="229">
        <f t="shared" si="10"/>
        <v>2973255.8333333335</v>
      </c>
      <c r="CO56" s="229">
        <f t="shared" si="11"/>
        <v>35679070</v>
      </c>
      <c r="CP56" s="229">
        <f t="shared" si="12"/>
        <v>2812084.8333333335</v>
      </c>
      <c r="CQ56" s="240">
        <v>2812084.8333333335</v>
      </c>
      <c r="CR56" s="240">
        <v>2973255.8333333335</v>
      </c>
      <c r="CS56" s="240">
        <v>35679070</v>
      </c>
    </row>
    <row r="57" spans="1:97" ht="15">
      <c r="A57" s="153"/>
      <c r="B57" s="153"/>
      <c r="C57" s="153"/>
      <c r="D57" t="s">
        <v>486</v>
      </c>
      <c r="E57" t="s">
        <v>452</v>
      </c>
      <c r="F57" s="163"/>
      <c r="G57" s="163"/>
      <c r="H57" s="155" t="s">
        <v>178</v>
      </c>
      <c r="I57" s="164">
        <v>15</v>
      </c>
      <c r="J57" t="s">
        <v>589</v>
      </c>
      <c r="K57" s="155" t="s">
        <v>63</v>
      </c>
      <c r="L57" s="224">
        <v>1</v>
      </c>
      <c r="M57" t="s">
        <v>61</v>
      </c>
      <c r="N57" t="s">
        <v>591</v>
      </c>
      <c r="O57" s="225">
        <v>32.60</v>
      </c>
      <c r="P57" t="s">
        <v>593</v>
      </c>
      <c r="Q57" s="226">
        <v>10.60</v>
      </c>
      <c r="R57" s="226">
        <v>10.60</v>
      </c>
      <c r="S57" s="158" t="s">
        <v>125</v>
      </c>
      <c r="T57" s="158" t="s">
        <v>632</v>
      </c>
      <c r="U57" s="167"/>
      <c r="V57" s="158" t="s">
        <v>766</v>
      </c>
      <c r="W57" s="158"/>
      <c r="X57" s="167"/>
      <c r="Y57" s="167"/>
      <c r="Z57" s="167"/>
      <c r="AA57" s="159" t="s">
        <v>178</v>
      </c>
      <c r="AB57" s="168"/>
      <c r="AC57" s="160">
        <v>1668283</v>
      </c>
      <c r="AD57" s="160">
        <v>963381</v>
      </c>
      <c r="AE57" s="160">
        <v>0</v>
      </c>
      <c r="AF57" s="229">
        <v>70000</v>
      </c>
      <c r="AG57" s="229">
        <v>70000</v>
      </c>
      <c r="AH57" s="227">
        <v>0</v>
      </c>
      <c r="AJ57" s="160"/>
      <c r="AK57" s="160"/>
      <c r="AL57" s="160"/>
      <c r="AM57" s="160">
        <v>6004</v>
      </c>
      <c r="AN57" s="227" t="s">
        <v>799</v>
      </c>
      <c r="AO57" s="227">
        <v>0</v>
      </c>
      <c r="AP57" s="227">
        <v>0</v>
      </c>
      <c r="AQ57" s="227" t="s">
        <v>804</v>
      </c>
      <c r="AR57" s="160"/>
      <c r="AS57" s="160" t="s">
        <v>178</v>
      </c>
      <c r="AT57" s="226">
        <v>0</v>
      </c>
      <c r="AU57" s="227">
        <v>0</v>
      </c>
      <c r="AV57" s="160"/>
      <c r="AW57" s="160"/>
      <c r="AX57" s="160"/>
      <c r="AY57" s="161"/>
      <c r="AZ57" t="s">
        <v>63</v>
      </c>
      <c r="BA57">
        <v>0</v>
      </c>
      <c r="BB57">
        <v>0</v>
      </c>
      <c r="BC57" s="228">
        <v>0</v>
      </c>
      <c r="BD57">
        <v>0</v>
      </c>
      <c r="BE57">
        <v>0</v>
      </c>
      <c r="BF57" s="160"/>
      <c r="BG57" s="160"/>
      <c r="BH57" s="160"/>
      <c r="BI57" s="229">
        <v>9112</v>
      </c>
      <c r="BJ57" s="229">
        <v>118962</v>
      </c>
      <c r="BK57" s="229">
        <v>124985</v>
      </c>
      <c r="BL57" s="229">
        <v>102618</v>
      </c>
      <c r="BM57" s="160"/>
      <c r="BN57" s="160"/>
      <c r="BO57" s="160"/>
      <c r="BP57" s="170"/>
      <c r="BQ57" s="160" t="s">
        <v>178</v>
      </c>
      <c r="BR57" s="160"/>
      <c r="BS57" s="160"/>
      <c r="BT57" s="161"/>
      <c r="BU57" s="160" t="s">
        <v>178</v>
      </c>
      <c r="BV57" s="160" t="s">
        <v>178</v>
      </c>
      <c r="BW57" s="237"/>
      <c r="BX57" s="227"/>
      <c r="BY57" s="236">
        <f t="shared" si="2"/>
        <v>2637668</v>
      </c>
      <c r="BZ57" s="227">
        <f t="shared" si="0"/>
        <v>0</v>
      </c>
      <c r="CA57" s="227">
        <v>2135909</v>
      </c>
      <c r="CB57" s="227">
        <f t="shared" si="3"/>
        <v>33787925</v>
      </c>
      <c r="CC57" s="227">
        <v>2815660.4166666665</v>
      </c>
      <c r="CD57" s="227">
        <v>0</v>
      </c>
      <c r="CE57" s="227">
        <f t="shared" si="5"/>
        <v>33787925</v>
      </c>
      <c r="CF57" s="227">
        <f t="shared" si="6"/>
        <v>2815660.4166666665</v>
      </c>
      <c r="CG57" s="68"/>
      <c r="CH57" s="236"/>
      <c r="CI57" s="229"/>
      <c r="CJ57" s="229">
        <f t="shared" si="7"/>
        <v>1668283</v>
      </c>
      <c r="CK57" s="229">
        <f t="shared" si="8"/>
        <v>2666548.4166666665</v>
      </c>
      <c r="CL57" s="229">
        <f t="shared" si="1"/>
        <v>2666548.4166666665</v>
      </c>
      <c r="CM57" s="229">
        <f t="shared" si="9"/>
        <v>2666548.4166666665</v>
      </c>
      <c r="CN57" s="229">
        <f t="shared" si="10"/>
        <v>2815660.4166666665</v>
      </c>
      <c r="CO57" s="229">
        <f t="shared" si="11"/>
        <v>33787925</v>
      </c>
      <c r="CP57" s="229">
        <f t="shared" si="12"/>
        <v>2666548.4166666665</v>
      </c>
      <c r="CQ57" s="240">
        <v>2666548.4166666665</v>
      </c>
      <c r="CR57" s="240">
        <v>2815660.4166666665</v>
      </c>
      <c r="CS57" s="240">
        <v>33787925</v>
      </c>
    </row>
    <row r="58" spans="1:97" ht="15">
      <c r="A58" s="153"/>
      <c r="B58" s="153"/>
      <c r="C58" s="153"/>
      <c r="D58" t="s">
        <v>483</v>
      </c>
      <c r="E58" t="s">
        <v>450</v>
      </c>
      <c r="F58" s="163"/>
      <c r="G58" s="163"/>
      <c r="H58" s="155" t="s">
        <v>178</v>
      </c>
      <c r="I58" s="164">
        <v>15</v>
      </c>
      <c r="J58" t="s">
        <v>589</v>
      </c>
      <c r="K58" s="155" t="s">
        <v>63</v>
      </c>
      <c r="L58" s="224">
        <v>1</v>
      </c>
      <c r="M58" t="s">
        <v>61</v>
      </c>
      <c r="N58" t="s">
        <v>591</v>
      </c>
      <c r="O58" s="225">
        <v>44.10</v>
      </c>
      <c r="P58" t="s">
        <v>593</v>
      </c>
      <c r="Q58" s="226">
        <v>6.10</v>
      </c>
      <c r="R58" s="226">
        <v>6.10</v>
      </c>
      <c r="S58" s="158" t="s">
        <v>79</v>
      </c>
      <c r="T58" s="158" t="s">
        <v>633</v>
      </c>
      <c r="U58" s="167"/>
      <c r="V58" s="158" t="s">
        <v>746</v>
      </c>
      <c r="W58" s="158"/>
      <c r="X58" s="167"/>
      <c r="Y58" s="167"/>
      <c r="Z58" s="167"/>
      <c r="AA58" s="159" t="s">
        <v>178</v>
      </c>
      <c r="AB58" s="168"/>
      <c r="AC58" s="160">
        <v>1472891</v>
      </c>
      <c r="AD58" s="160">
        <v>865685</v>
      </c>
      <c r="AE58" s="160">
        <v>0</v>
      </c>
      <c r="AF58" s="229">
        <v>70000</v>
      </c>
      <c r="AG58" s="229">
        <v>70000</v>
      </c>
      <c r="AH58" s="227">
        <v>0</v>
      </c>
      <c r="AJ58" s="160"/>
      <c r="AK58" s="160"/>
      <c r="AL58" s="160"/>
      <c r="AM58" s="160">
        <v>3002</v>
      </c>
      <c r="AN58" s="227" t="s">
        <v>799</v>
      </c>
      <c r="AO58" s="227">
        <v>0</v>
      </c>
      <c r="AP58" s="227">
        <v>0</v>
      </c>
      <c r="AQ58" s="227" t="s">
        <v>804</v>
      </c>
      <c r="AR58" s="160"/>
      <c r="AS58" s="160" t="s">
        <v>178</v>
      </c>
      <c r="AT58" s="226">
        <v>0</v>
      </c>
      <c r="AU58" s="227">
        <v>0</v>
      </c>
      <c r="AV58" s="160"/>
      <c r="AW58" s="160"/>
      <c r="AX58" s="160"/>
      <c r="AY58" s="161"/>
      <c r="AZ58" t="s">
        <v>63</v>
      </c>
      <c r="BA58">
        <v>0</v>
      </c>
      <c r="BB58">
        <v>0</v>
      </c>
      <c r="BC58" s="228">
        <v>0</v>
      </c>
      <c r="BD58">
        <v>0</v>
      </c>
      <c r="BE58">
        <v>0</v>
      </c>
      <c r="BF58" s="160"/>
      <c r="BG58" s="160"/>
      <c r="BH58" s="160"/>
      <c r="BI58" s="229">
        <v>9112</v>
      </c>
      <c r="BJ58" s="229">
        <v>118962</v>
      </c>
      <c r="BK58" s="229">
        <v>124985</v>
      </c>
      <c r="BL58" s="229">
        <v>102618</v>
      </c>
      <c r="BM58" s="160"/>
      <c r="BN58" s="160"/>
      <c r="BO58" s="160"/>
      <c r="BP58" s="170"/>
      <c r="BQ58" s="160" t="s">
        <v>178</v>
      </c>
      <c r="BR58" s="160"/>
      <c r="BS58" s="160"/>
      <c r="BT58" s="161"/>
      <c r="BU58" s="160" t="s">
        <v>178</v>
      </c>
      <c r="BV58" s="160" t="s">
        <v>178</v>
      </c>
      <c r="BW58" s="237"/>
      <c r="BX58" s="227"/>
      <c r="BY58" s="236">
        <f t="shared" si="2"/>
        <v>2341578</v>
      </c>
      <c r="BZ58" s="227">
        <f t="shared" si="0"/>
        <v>0</v>
      </c>
      <c r="CA58" s="227">
        <v>2135909</v>
      </c>
      <c r="CB58" s="227">
        <f t="shared" si="3"/>
        <v>30234845</v>
      </c>
      <c r="CC58" s="227">
        <v>2519570.4166666665</v>
      </c>
      <c r="CD58" s="227">
        <v>0</v>
      </c>
      <c r="CE58" s="227">
        <f t="shared" si="5"/>
        <v>30234845</v>
      </c>
      <c r="CF58" s="227">
        <f t="shared" si="6"/>
        <v>2519570.4166666665</v>
      </c>
      <c r="CG58" s="68"/>
      <c r="CH58" s="236"/>
      <c r="CI58" s="229"/>
      <c r="CJ58" s="229">
        <f t="shared" si="7"/>
        <v>1472891</v>
      </c>
      <c r="CK58" s="229">
        <f t="shared" si="8"/>
        <v>2370458.4166666665</v>
      </c>
      <c r="CL58" s="229">
        <f t="shared" si="1"/>
        <v>2370458.4166666665</v>
      </c>
      <c r="CM58" s="229">
        <f t="shared" si="9"/>
        <v>2370458.4166666665</v>
      </c>
      <c r="CN58" s="229">
        <f t="shared" si="10"/>
        <v>2519570.4166666665</v>
      </c>
      <c r="CO58" s="229">
        <f t="shared" si="11"/>
        <v>30234845</v>
      </c>
      <c r="CP58" s="229">
        <f t="shared" si="12"/>
        <v>2370458.4166666665</v>
      </c>
      <c r="CQ58" s="240">
        <v>2370458.4166666665</v>
      </c>
      <c r="CR58" s="240">
        <v>2519570.4166666665</v>
      </c>
      <c r="CS58" s="240">
        <v>30234845</v>
      </c>
    </row>
    <row r="59" spans="1:97" ht="15">
      <c r="A59" s="153"/>
      <c r="B59" s="153"/>
      <c r="C59" s="153"/>
      <c r="D59" t="s">
        <v>481</v>
      </c>
      <c r="E59" t="s">
        <v>463</v>
      </c>
      <c r="F59" s="163"/>
      <c r="G59" s="163"/>
      <c r="H59" s="155" t="s">
        <v>178</v>
      </c>
      <c r="I59" s="164">
        <v>15</v>
      </c>
      <c r="J59" t="s">
        <v>590</v>
      </c>
      <c r="K59" s="155" t="s">
        <v>63</v>
      </c>
      <c r="L59" s="224">
        <v>1</v>
      </c>
      <c r="M59" t="s">
        <v>61</v>
      </c>
      <c r="N59" t="s">
        <v>591</v>
      </c>
      <c r="O59" s="225">
        <v>29.60</v>
      </c>
      <c r="P59" t="s">
        <v>593</v>
      </c>
      <c r="Q59" s="226">
        <v>3.10</v>
      </c>
      <c r="R59" s="226">
        <v>3.10</v>
      </c>
      <c r="S59" s="158" t="s">
        <v>79</v>
      </c>
      <c r="T59" s="158" t="s">
        <v>634</v>
      </c>
      <c r="U59" s="167"/>
      <c r="V59" s="158" t="s">
        <v>748</v>
      </c>
      <c r="W59" s="158"/>
      <c r="X59" s="167"/>
      <c r="Y59" s="167"/>
      <c r="Z59" s="167"/>
      <c r="AA59" s="159" t="s">
        <v>178</v>
      </c>
      <c r="AB59" s="168"/>
      <c r="AC59" s="160">
        <v>1355367</v>
      </c>
      <c r="AD59" s="160">
        <v>677684</v>
      </c>
      <c r="AE59" s="160">
        <v>0</v>
      </c>
      <c r="AF59" s="229">
        <v>0</v>
      </c>
      <c r="AG59" s="229">
        <v>56000</v>
      </c>
      <c r="AH59" s="227">
        <v>0</v>
      </c>
      <c r="AJ59" s="160"/>
      <c r="AK59" s="160"/>
      <c r="AL59" s="160"/>
      <c r="AM59" s="160">
        <v>0</v>
      </c>
      <c r="AN59" s="227" t="s">
        <v>800</v>
      </c>
      <c r="AO59" s="227">
        <v>381536</v>
      </c>
      <c r="AP59" s="227">
        <v>0</v>
      </c>
      <c r="AQ59" s="227" t="s">
        <v>806</v>
      </c>
      <c r="AR59" s="160"/>
      <c r="AS59" s="160" t="s">
        <v>178</v>
      </c>
      <c r="AT59" s="226">
        <v>0</v>
      </c>
      <c r="AU59" s="227">
        <v>0</v>
      </c>
      <c r="AV59" s="160"/>
      <c r="AW59" s="160"/>
      <c r="AX59" s="160"/>
      <c r="AY59" s="161"/>
      <c r="AZ59" t="s">
        <v>63</v>
      </c>
      <c r="BA59">
        <v>0</v>
      </c>
      <c r="BB59">
        <v>0</v>
      </c>
      <c r="BC59" s="228">
        <v>0</v>
      </c>
      <c r="BD59">
        <v>0</v>
      </c>
      <c r="BE59">
        <v>0</v>
      </c>
      <c r="BF59" s="160"/>
      <c r="BG59" s="160"/>
      <c r="BH59" s="160"/>
      <c r="BI59" s="229">
        <v>9154</v>
      </c>
      <c r="BJ59" s="229">
        <v>68288</v>
      </c>
      <c r="BK59" s="229">
        <v>125778</v>
      </c>
      <c r="BL59" s="229">
        <v>184821</v>
      </c>
      <c r="BM59" s="160"/>
      <c r="BN59" s="160"/>
      <c r="BO59" s="160"/>
      <c r="BP59" s="170"/>
      <c r="BQ59" s="160" t="s">
        <v>178</v>
      </c>
      <c r="BR59" s="160"/>
      <c r="BS59" s="160"/>
      <c r="BT59" s="161"/>
      <c r="BU59" s="160" t="s">
        <v>178</v>
      </c>
      <c r="BV59" s="160" t="s">
        <v>178</v>
      </c>
      <c r="BW59" s="237"/>
      <c r="BX59" s="227"/>
      <c r="BY59" s="236">
        <f t="shared" si="2"/>
        <v>2033051</v>
      </c>
      <c r="BZ59" s="227">
        <f t="shared" si="0"/>
        <v>4578432</v>
      </c>
      <c r="CA59" s="227">
        <v>1160735</v>
      </c>
      <c r="CB59" s="227">
        <f t="shared" si="3"/>
        <v>30135779</v>
      </c>
      <c r="CC59" s="227">
        <v>2511314.9166666665</v>
      </c>
      <c r="CD59" s="227">
        <v>4578432</v>
      </c>
      <c r="CE59" s="227">
        <f t="shared" si="5"/>
        <v>30135779</v>
      </c>
      <c r="CF59" s="227">
        <f t="shared" si="6"/>
        <v>2511314.9166666665</v>
      </c>
      <c r="CG59" s="68"/>
      <c r="CH59" s="236"/>
      <c r="CI59" s="229"/>
      <c r="CJ59" s="229">
        <f t="shared" si="7"/>
        <v>1355367</v>
      </c>
      <c r="CK59" s="229">
        <f t="shared" si="8"/>
        <v>2064624.9166666667</v>
      </c>
      <c r="CL59" s="229">
        <f t="shared" si="1"/>
        <v>2446160.916666667</v>
      </c>
      <c r="CM59" s="229">
        <f t="shared" si="9"/>
        <v>2446160.916666667</v>
      </c>
      <c r="CN59" s="229">
        <f t="shared" si="10"/>
        <v>2511314.916666667</v>
      </c>
      <c r="CO59" s="229">
        <f t="shared" si="11"/>
        <v>30135779.000000004</v>
      </c>
      <c r="CP59" s="229">
        <f t="shared" si="12"/>
        <v>2446160.916666667</v>
      </c>
      <c r="CQ59" s="240">
        <v>2446160.916666667</v>
      </c>
      <c r="CR59" s="240">
        <v>2511314.916666667</v>
      </c>
      <c r="CS59" s="240">
        <v>30135779.000000004</v>
      </c>
    </row>
    <row r="60" spans="1:97" ht="15">
      <c r="A60" s="153"/>
      <c r="B60" s="153"/>
      <c r="C60" s="153"/>
      <c r="D60" t="s">
        <v>483</v>
      </c>
      <c r="E60" t="s">
        <v>450</v>
      </c>
      <c r="F60" s="163"/>
      <c r="G60" s="163"/>
      <c r="H60" s="155" t="s">
        <v>178</v>
      </c>
      <c r="I60" s="164">
        <v>15</v>
      </c>
      <c r="J60" t="s">
        <v>589</v>
      </c>
      <c r="K60" s="155" t="s">
        <v>63</v>
      </c>
      <c r="L60" s="224">
        <v>1</v>
      </c>
      <c r="M60" t="s">
        <v>61</v>
      </c>
      <c r="N60" s="2" t="s">
        <v>592</v>
      </c>
      <c r="O60" s="225">
        <v>50.40</v>
      </c>
      <c r="P60" t="s">
        <v>593</v>
      </c>
      <c r="Q60" s="226">
        <v>5.50</v>
      </c>
      <c r="R60" s="226">
        <v>5.50</v>
      </c>
      <c r="S60" s="158" t="s">
        <v>79</v>
      </c>
      <c r="T60" s="158" t="s">
        <v>635</v>
      </c>
      <c r="U60" s="167"/>
      <c r="V60" s="158" t="s">
        <v>746</v>
      </c>
      <c r="W60" s="158"/>
      <c r="X60" s="167"/>
      <c r="Y60" s="167"/>
      <c r="Z60" s="167"/>
      <c r="AA60" s="159" t="s">
        <v>178</v>
      </c>
      <c r="AB60" s="168"/>
      <c r="AC60" s="160">
        <v>1543836</v>
      </c>
      <c r="AD60" s="160">
        <v>771918</v>
      </c>
      <c r="AE60" s="160">
        <v>0</v>
      </c>
      <c r="AF60" s="229">
        <v>0</v>
      </c>
      <c r="AG60" s="229">
        <v>56000</v>
      </c>
      <c r="AH60" s="227">
        <v>0</v>
      </c>
      <c r="AJ60" s="160"/>
      <c r="AK60" s="160"/>
      <c r="AL60" s="160"/>
      <c r="AM60" s="160">
        <v>0</v>
      </c>
      <c r="AN60" s="227" t="s">
        <v>800</v>
      </c>
      <c r="AO60" s="227">
        <v>0</v>
      </c>
      <c r="AP60" s="227">
        <v>0</v>
      </c>
      <c r="AQ60" s="227" t="s">
        <v>804</v>
      </c>
      <c r="AR60" s="160"/>
      <c r="AS60" s="160" t="s">
        <v>178</v>
      </c>
      <c r="AT60" s="226">
        <v>0</v>
      </c>
      <c r="AU60" s="227">
        <v>0</v>
      </c>
      <c r="AV60" s="160"/>
      <c r="AW60" s="160"/>
      <c r="AX60" s="160"/>
      <c r="AY60" s="161"/>
      <c r="AZ60" t="s">
        <v>63</v>
      </c>
      <c r="BA60">
        <v>0</v>
      </c>
      <c r="BB60">
        <v>0</v>
      </c>
      <c r="BC60" s="228">
        <v>0</v>
      </c>
      <c r="BD60">
        <v>0</v>
      </c>
      <c r="BE60">
        <v>0</v>
      </c>
      <c r="BF60" s="160"/>
      <c r="BG60" s="160"/>
      <c r="BH60" s="160"/>
      <c r="BI60" s="229">
        <v>9112</v>
      </c>
      <c r="BJ60" s="229">
        <v>68288</v>
      </c>
      <c r="BK60" s="229">
        <v>125778</v>
      </c>
      <c r="BL60" s="229">
        <v>184821</v>
      </c>
      <c r="BM60" s="160"/>
      <c r="BN60" s="160"/>
      <c r="BO60" s="160"/>
      <c r="BP60" s="170"/>
      <c r="BQ60" s="160" t="s">
        <v>178</v>
      </c>
      <c r="BR60" s="160"/>
      <c r="BS60" s="160"/>
      <c r="BT60" s="161"/>
      <c r="BU60" s="160" t="s">
        <v>178</v>
      </c>
      <c r="BV60" s="160" t="s">
        <v>178</v>
      </c>
      <c r="BW60" s="237"/>
      <c r="BX60" s="227"/>
      <c r="BY60" s="236">
        <f t="shared" si="2"/>
        <v>2315754</v>
      </c>
      <c r="BZ60" s="227">
        <f t="shared" si="0"/>
        <v>0</v>
      </c>
      <c r="CA60" s="227">
        <v>1160231</v>
      </c>
      <c r="CB60" s="227">
        <f t="shared" si="3"/>
        <v>28949279</v>
      </c>
      <c r="CC60" s="227">
        <v>2412439.9166666665</v>
      </c>
      <c r="CD60" s="227">
        <v>0</v>
      </c>
      <c r="CE60" s="227">
        <f t="shared" si="5"/>
        <v>28949279</v>
      </c>
      <c r="CF60" s="227">
        <f t="shared" si="6"/>
        <v>2412439.9166666665</v>
      </c>
      <c r="CG60" s="68"/>
      <c r="CH60" s="236"/>
      <c r="CI60" s="229"/>
      <c r="CJ60" s="229">
        <f t="shared" si="7"/>
        <v>1543836</v>
      </c>
      <c r="CK60" s="229">
        <f t="shared" si="8"/>
        <v>2347327.9166666665</v>
      </c>
      <c r="CL60" s="229">
        <f t="shared" si="1"/>
        <v>2347327.9166666665</v>
      </c>
      <c r="CM60" s="229">
        <f t="shared" si="9"/>
        <v>2347327.9166666665</v>
      </c>
      <c r="CN60" s="229">
        <f t="shared" si="10"/>
        <v>2412439.9166666665</v>
      </c>
      <c r="CO60" s="229">
        <f t="shared" si="11"/>
        <v>28949279</v>
      </c>
      <c r="CP60" s="229">
        <f t="shared" si="12"/>
        <v>2347327.9166666665</v>
      </c>
      <c r="CQ60" s="240">
        <v>2347327.9166666665</v>
      </c>
      <c r="CR60" s="240">
        <v>2412439.9166666665</v>
      </c>
      <c r="CS60" s="240">
        <v>28949279</v>
      </c>
    </row>
    <row r="61" spans="1:97" ht="15">
      <c r="A61" s="153"/>
      <c r="B61" s="153"/>
      <c r="C61" s="153"/>
      <c r="D61" t="s">
        <v>487</v>
      </c>
      <c r="E61" t="s">
        <v>450</v>
      </c>
      <c r="F61" s="163"/>
      <c r="G61" s="163"/>
      <c r="H61" s="155" t="s">
        <v>178</v>
      </c>
      <c r="I61" s="164">
        <v>15</v>
      </c>
      <c r="J61" t="s">
        <v>589</v>
      </c>
      <c r="K61" s="155" t="s">
        <v>63</v>
      </c>
      <c r="L61" s="224">
        <v>1</v>
      </c>
      <c r="M61" t="s">
        <v>61</v>
      </c>
      <c r="N61" s="2" t="s">
        <v>592</v>
      </c>
      <c r="O61" s="225">
        <v>32.799999999999997</v>
      </c>
      <c r="P61" t="s">
        <v>593</v>
      </c>
      <c r="Q61" s="226">
        <v>2.90</v>
      </c>
      <c r="R61" s="226">
        <v>2.90</v>
      </c>
      <c r="S61" s="158" t="s">
        <v>125</v>
      </c>
      <c r="T61" s="158" t="s">
        <v>636</v>
      </c>
      <c r="U61" s="167"/>
      <c r="V61" s="158" t="s">
        <v>754</v>
      </c>
      <c r="W61" s="158"/>
      <c r="X61" s="167"/>
      <c r="Y61" s="167"/>
      <c r="Z61" s="167"/>
      <c r="AA61" s="159" t="s">
        <v>178</v>
      </c>
      <c r="AB61" s="168"/>
      <c r="AC61" s="160">
        <v>1292932</v>
      </c>
      <c r="AD61" s="160">
        <v>775706</v>
      </c>
      <c r="AE61" s="160">
        <v>0</v>
      </c>
      <c r="AF61" s="229">
        <v>70000</v>
      </c>
      <c r="AG61" s="229">
        <v>70000</v>
      </c>
      <c r="AH61" s="227">
        <v>0</v>
      </c>
      <c r="AJ61" s="160"/>
      <c r="AK61" s="160"/>
      <c r="AL61" s="160"/>
      <c r="AM61" s="160">
        <v>0</v>
      </c>
      <c r="AN61" s="227" t="s">
        <v>800</v>
      </c>
      <c r="AO61" s="227">
        <v>0</v>
      </c>
      <c r="AP61" s="227">
        <v>0</v>
      </c>
      <c r="AQ61" s="227" t="s">
        <v>804</v>
      </c>
      <c r="AR61" s="160"/>
      <c r="AS61" s="160" t="s">
        <v>178</v>
      </c>
      <c r="AT61" s="226">
        <v>0</v>
      </c>
      <c r="AU61" s="227">
        <v>0</v>
      </c>
      <c r="AV61" s="160"/>
      <c r="AW61" s="160"/>
      <c r="AX61" s="160"/>
      <c r="AY61" s="161"/>
      <c r="AZ61" t="s">
        <v>63</v>
      </c>
      <c r="BA61">
        <v>0</v>
      </c>
      <c r="BB61">
        <v>0</v>
      </c>
      <c r="BC61" s="228">
        <v>0</v>
      </c>
      <c r="BD61">
        <v>0</v>
      </c>
      <c r="BE61">
        <v>0</v>
      </c>
      <c r="BF61" s="160"/>
      <c r="BG61" s="160"/>
      <c r="BH61" s="160"/>
      <c r="BI61" s="229">
        <v>9169</v>
      </c>
      <c r="BJ61" s="229">
        <v>118962</v>
      </c>
      <c r="BK61" s="229">
        <v>124985</v>
      </c>
      <c r="BL61" s="229">
        <v>102618</v>
      </c>
      <c r="BM61" s="160"/>
      <c r="BN61" s="160"/>
      <c r="BO61" s="160"/>
      <c r="BP61" s="170"/>
      <c r="BQ61" s="160" t="s">
        <v>178</v>
      </c>
      <c r="BR61" s="160"/>
      <c r="BS61" s="160"/>
      <c r="BT61" s="161"/>
      <c r="BU61" s="160" t="s">
        <v>178</v>
      </c>
      <c r="BV61" s="160" t="s">
        <v>178</v>
      </c>
      <c r="BW61" s="237"/>
      <c r="BX61" s="227"/>
      <c r="BY61" s="236">
        <f t="shared" si="2"/>
        <v>2068638</v>
      </c>
      <c r="BZ61" s="227">
        <f t="shared" si="0"/>
        <v>0</v>
      </c>
      <c r="CA61" s="227">
        <v>2136593</v>
      </c>
      <c r="CB61" s="227">
        <f t="shared" si="3"/>
        <v>26960249</v>
      </c>
      <c r="CC61" s="227">
        <v>2246687.4166666665</v>
      </c>
      <c r="CD61" s="227">
        <v>0</v>
      </c>
      <c r="CE61" s="227">
        <f t="shared" si="5"/>
        <v>26960249</v>
      </c>
      <c r="CF61" s="227">
        <f t="shared" si="6"/>
        <v>2246687.4166666665</v>
      </c>
      <c r="CG61" s="68"/>
      <c r="CH61" s="236"/>
      <c r="CI61" s="229"/>
      <c r="CJ61" s="229">
        <f t="shared" si="7"/>
        <v>1292932</v>
      </c>
      <c r="CK61" s="229">
        <f t="shared" si="8"/>
        <v>2097518.4166666665</v>
      </c>
      <c r="CL61" s="229">
        <f t="shared" si="1"/>
        <v>2097518.4166666665</v>
      </c>
      <c r="CM61" s="229">
        <f t="shared" si="9"/>
        <v>2097518.4166666665</v>
      </c>
      <c r="CN61" s="229">
        <f t="shared" si="10"/>
        <v>2246687.4166666665</v>
      </c>
      <c r="CO61" s="229">
        <f t="shared" si="11"/>
        <v>26960249</v>
      </c>
      <c r="CP61" s="229">
        <f t="shared" si="12"/>
        <v>2097518.4166666665</v>
      </c>
      <c r="CQ61" s="240">
        <v>2097518.4166666665</v>
      </c>
      <c r="CR61" s="240">
        <v>2246687.4166666665</v>
      </c>
      <c r="CS61" s="240">
        <v>26960249</v>
      </c>
    </row>
    <row r="62" spans="1:97" ht="15">
      <c r="A62" s="153"/>
      <c r="B62" s="153"/>
      <c r="C62" s="153"/>
      <c r="D62" t="s">
        <v>481</v>
      </c>
      <c r="E62" t="s">
        <v>463</v>
      </c>
      <c r="F62" s="163"/>
      <c r="G62" s="163"/>
      <c r="H62" s="155" t="s">
        <v>178</v>
      </c>
      <c r="I62" s="164">
        <v>15</v>
      </c>
      <c r="J62" t="s">
        <v>590</v>
      </c>
      <c r="K62" s="155" t="s">
        <v>63</v>
      </c>
      <c r="L62" s="224">
        <v>1</v>
      </c>
      <c r="M62" t="s">
        <v>61</v>
      </c>
      <c r="N62" t="s">
        <v>591</v>
      </c>
      <c r="O62" s="225">
        <v>28.70</v>
      </c>
      <c r="P62" t="s">
        <v>593</v>
      </c>
      <c r="Q62" s="226">
        <v>2.2000000000000002</v>
      </c>
      <c r="R62" s="226">
        <v>2.2000000000000002</v>
      </c>
      <c r="S62" s="158" t="s">
        <v>79</v>
      </c>
      <c r="T62" s="158" t="s">
        <v>637</v>
      </c>
      <c r="U62" s="167"/>
      <c r="V62" s="158" t="s">
        <v>756</v>
      </c>
      <c r="W62" s="158"/>
      <c r="X62" s="167"/>
      <c r="Y62" s="167"/>
      <c r="Z62" s="167"/>
      <c r="AA62" s="159" t="s">
        <v>178</v>
      </c>
      <c r="AB62" s="168"/>
      <c r="AC62" s="160">
        <v>1066000</v>
      </c>
      <c r="AD62" s="160">
        <v>533000</v>
      </c>
      <c r="AE62" s="160">
        <v>0</v>
      </c>
      <c r="AF62" s="229">
        <v>0</v>
      </c>
      <c r="AG62" s="229">
        <v>56000</v>
      </c>
      <c r="AH62" s="227">
        <v>0</v>
      </c>
      <c r="AJ62" s="160"/>
      <c r="AK62" s="160"/>
      <c r="AL62" s="160"/>
      <c r="AM62" s="160">
        <v>0</v>
      </c>
      <c r="AN62" s="227" t="s">
        <v>800</v>
      </c>
      <c r="AO62" s="227">
        <v>300079</v>
      </c>
      <c r="AP62" s="227">
        <v>0</v>
      </c>
      <c r="AQ62" s="227" t="s">
        <v>806</v>
      </c>
      <c r="AR62" s="160"/>
      <c r="AS62" s="160" t="s">
        <v>178</v>
      </c>
      <c r="AT62" s="226">
        <v>0</v>
      </c>
      <c r="AU62" s="227">
        <v>0</v>
      </c>
      <c r="AV62" s="160"/>
      <c r="AW62" s="160"/>
      <c r="AX62" s="160"/>
      <c r="AY62" s="161"/>
      <c r="AZ62" t="s">
        <v>63</v>
      </c>
      <c r="BA62">
        <v>0</v>
      </c>
      <c r="BB62">
        <v>0</v>
      </c>
      <c r="BC62" s="228">
        <v>0</v>
      </c>
      <c r="BD62">
        <v>0</v>
      </c>
      <c r="BE62">
        <v>0</v>
      </c>
      <c r="BF62" s="160"/>
      <c r="BG62" s="160"/>
      <c r="BH62" s="160"/>
      <c r="BI62" s="229">
        <v>9112</v>
      </c>
      <c r="BJ62" s="229">
        <v>68288</v>
      </c>
      <c r="BK62" s="229">
        <v>125778</v>
      </c>
      <c r="BL62" s="229">
        <v>184821</v>
      </c>
      <c r="BM62" s="160"/>
      <c r="BN62" s="160"/>
      <c r="BO62" s="160"/>
      <c r="BP62" s="170"/>
      <c r="BQ62" s="160" t="s">
        <v>178</v>
      </c>
      <c r="BR62" s="160"/>
      <c r="BS62" s="160"/>
      <c r="BT62" s="161"/>
      <c r="BU62" s="160" t="s">
        <v>178</v>
      </c>
      <c r="BV62" s="160" t="s">
        <v>178</v>
      </c>
      <c r="BW62" s="237"/>
      <c r="BX62" s="227"/>
      <c r="BY62" s="236">
        <f t="shared" si="2"/>
        <v>1599000</v>
      </c>
      <c r="BZ62" s="227">
        <f t="shared" si="0"/>
        <v>3600948</v>
      </c>
      <c r="CA62" s="227">
        <v>1160231</v>
      </c>
      <c r="CB62" s="227">
        <f t="shared" si="3"/>
        <v>23949179</v>
      </c>
      <c r="CC62" s="227">
        <v>1995764.9166666667</v>
      </c>
      <c r="CD62" s="227">
        <v>3600948</v>
      </c>
      <c r="CE62" s="227">
        <f t="shared" si="5"/>
        <v>23949179</v>
      </c>
      <c r="CF62" s="227">
        <f t="shared" si="6"/>
        <v>1995764.9166666667</v>
      </c>
      <c r="CG62" s="68"/>
      <c r="CH62" s="236"/>
      <c r="CI62" s="229"/>
      <c r="CJ62" s="229">
        <f t="shared" si="7"/>
        <v>1066000</v>
      </c>
      <c r="CK62" s="229">
        <f t="shared" si="8"/>
        <v>1630573.9166666667</v>
      </c>
      <c r="CL62" s="229">
        <f t="shared" si="1"/>
        <v>1930652.9166666667</v>
      </c>
      <c r="CM62" s="229">
        <f t="shared" si="9"/>
        <v>1930652.9166666667</v>
      </c>
      <c r="CN62" s="229">
        <f t="shared" si="10"/>
        <v>1995764.9166666667</v>
      </c>
      <c r="CO62" s="229">
        <f t="shared" si="11"/>
        <v>23949179</v>
      </c>
      <c r="CP62" s="229">
        <f t="shared" si="12"/>
        <v>1930652.9166666667</v>
      </c>
      <c r="CQ62" s="240">
        <v>1930652.9166666667</v>
      </c>
      <c r="CR62" s="240">
        <v>1995764.9166666667</v>
      </c>
      <c r="CS62" s="240">
        <v>23949179</v>
      </c>
    </row>
    <row r="63" spans="1:97" ht="15">
      <c r="A63" s="153"/>
      <c r="B63" s="153"/>
      <c r="C63" s="153"/>
      <c r="D63" t="s">
        <v>481</v>
      </c>
      <c r="E63" t="s">
        <v>463</v>
      </c>
      <c r="F63" s="163"/>
      <c r="G63" s="163"/>
      <c r="H63" s="155" t="s">
        <v>178</v>
      </c>
      <c r="I63" s="164">
        <v>15</v>
      </c>
      <c r="J63" t="s">
        <v>590</v>
      </c>
      <c r="K63" s="155" t="s">
        <v>63</v>
      </c>
      <c r="L63" s="224">
        <v>1</v>
      </c>
      <c r="M63" t="s">
        <v>61</v>
      </c>
      <c r="N63" t="s">
        <v>591</v>
      </c>
      <c r="O63" s="225">
        <v>28.80</v>
      </c>
      <c r="P63" t="s">
        <v>593</v>
      </c>
      <c r="Q63" s="226">
        <v>2.60</v>
      </c>
      <c r="R63" s="226">
        <v>2.60</v>
      </c>
      <c r="S63" s="158" t="s">
        <v>79</v>
      </c>
      <c r="T63" s="158" t="s">
        <v>604</v>
      </c>
      <c r="U63" s="167"/>
      <c r="V63" s="158" t="s">
        <v>752</v>
      </c>
      <c r="W63" s="158"/>
      <c r="X63" s="167"/>
      <c r="Y63" s="167"/>
      <c r="Z63" s="167"/>
      <c r="AA63" s="159" t="s">
        <v>178</v>
      </c>
      <c r="AB63" s="168"/>
      <c r="AC63" s="160">
        <v>994912</v>
      </c>
      <c r="AD63" s="160">
        <v>626696</v>
      </c>
      <c r="AE63" s="160">
        <v>0</v>
      </c>
      <c r="AF63" s="229">
        <v>70000</v>
      </c>
      <c r="AG63" s="229">
        <v>0</v>
      </c>
      <c r="AH63" s="227">
        <v>0</v>
      </c>
      <c r="AJ63" s="160"/>
      <c r="AK63" s="160"/>
      <c r="AL63" s="160"/>
      <c r="AM63" s="160">
        <v>0</v>
      </c>
      <c r="AN63" s="227" t="s">
        <v>800</v>
      </c>
      <c r="AO63" s="227">
        <v>0</v>
      </c>
      <c r="AP63" s="227">
        <v>0</v>
      </c>
      <c r="AQ63" s="227" t="s">
        <v>804</v>
      </c>
      <c r="AR63" s="160"/>
      <c r="AS63" s="160" t="s">
        <v>178</v>
      </c>
      <c r="AT63" s="226">
        <v>0</v>
      </c>
      <c r="AU63" s="227">
        <v>0</v>
      </c>
      <c r="AV63" s="160"/>
      <c r="AW63" s="160"/>
      <c r="AX63" s="160"/>
      <c r="AY63" s="161"/>
      <c r="AZ63" t="s">
        <v>63</v>
      </c>
      <c r="BA63">
        <v>0</v>
      </c>
      <c r="BB63">
        <v>0</v>
      </c>
      <c r="BC63" s="228">
        <v>0</v>
      </c>
      <c r="BD63">
        <v>0</v>
      </c>
      <c r="BE63">
        <v>0</v>
      </c>
      <c r="BF63" s="160"/>
      <c r="BG63" s="160"/>
      <c r="BH63" s="160"/>
      <c r="BI63" s="229">
        <v>0</v>
      </c>
      <c r="BJ63" s="229">
        <v>118962</v>
      </c>
      <c r="BK63" s="229">
        <v>124985</v>
      </c>
      <c r="BL63" s="229">
        <v>102618</v>
      </c>
      <c r="BM63" s="160"/>
      <c r="BN63" s="160"/>
      <c r="BO63" s="160"/>
      <c r="BP63" s="170"/>
      <c r="BQ63" s="160" t="s">
        <v>178</v>
      </c>
      <c r="BR63" s="160"/>
      <c r="BS63" s="160"/>
      <c r="BT63" s="161"/>
      <c r="BU63" s="160" t="s">
        <v>178</v>
      </c>
      <c r="BV63" s="160" t="s">
        <v>178</v>
      </c>
      <c r="BW63" s="237"/>
      <c r="BX63" s="227"/>
      <c r="BY63" s="236">
        <f t="shared" si="2"/>
        <v>1621608</v>
      </c>
      <c r="BZ63" s="227">
        <f t="shared" si="0"/>
        <v>0</v>
      </c>
      <c r="CA63" s="227">
        <v>1186565</v>
      </c>
      <c r="CB63" s="227">
        <f t="shared" si="3"/>
        <v>20645861</v>
      </c>
      <c r="CC63" s="227">
        <v>1720488.4166666667</v>
      </c>
      <c r="CD63" s="227">
        <v>0</v>
      </c>
      <c r="CE63" s="227">
        <f t="shared" si="5"/>
        <v>20645861</v>
      </c>
      <c r="CF63" s="227">
        <f t="shared" si="6"/>
        <v>1720488.4166666667</v>
      </c>
      <c r="CG63" s="68"/>
      <c r="CH63" s="236"/>
      <c r="CI63" s="229"/>
      <c r="CJ63" s="229">
        <f t="shared" si="7"/>
        <v>994912</v>
      </c>
      <c r="CK63" s="229">
        <f t="shared" si="8"/>
        <v>1650488.4166666667</v>
      </c>
      <c r="CL63" s="229">
        <f t="shared" si="1"/>
        <v>1650488.4166666667</v>
      </c>
      <c r="CM63" s="229">
        <f t="shared" si="9"/>
        <v>1650488.4166666667</v>
      </c>
      <c r="CN63" s="229">
        <f t="shared" si="10"/>
        <v>1720488.4166666667</v>
      </c>
      <c r="CO63" s="229">
        <f t="shared" si="11"/>
        <v>20645861</v>
      </c>
      <c r="CP63" s="229">
        <f t="shared" si="12"/>
        <v>1650488.4166666667</v>
      </c>
      <c r="CQ63" s="240">
        <v>1650488.4166666667</v>
      </c>
      <c r="CR63" s="240">
        <v>1720488.4166666667</v>
      </c>
      <c r="CS63" s="240">
        <v>20645861</v>
      </c>
    </row>
    <row r="64" spans="1:97" ht="15">
      <c r="A64" s="153"/>
      <c r="B64" s="153"/>
      <c r="C64" s="153"/>
      <c r="D64" t="s">
        <v>488</v>
      </c>
      <c r="E64" t="s">
        <v>453</v>
      </c>
      <c r="F64" s="163"/>
      <c r="G64" s="163"/>
      <c r="H64" s="155" t="s">
        <v>178</v>
      </c>
      <c r="I64" s="164">
        <v>14</v>
      </c>
      <c r="J64" t="s">
        <v>589</v>
      </c>
      <c r="K64" s="155" t="s">
        <v>63</v>
      </c>
      <c r="L64" s="224">
        <v>1</v>
      </c>
      <c r="M64" t="s">
        <v>61</v>
      </c>
      <c r="N64" s="2" t="s">
        <v>592</v>
      </c>
      <c r="O64" s="225">
        <v>42.40</v>
      </c>
      <c r="P64" t="s">
        <v>593</v>
      </c>
      <c r="Q64" s="226">
        <v>8.50</v>
      </c>
      <c r="R64" s="226">
        <v>8.50</v>
      </c>
      <c r="S64" s="158" t="s">
        <v>79</v>
      </c>
      <c r="T64" s="158" t="s">
        <v>605</v>
      </c>
      <c r="U64" s="167"/>
      <c r="V64" s="158" t="s">
        <v>750</v>
      </c>
      <c r="W64" s="158"/>
      <c r="X64" s="167"/>
      <c r="Y64" s="167"/>
      <c r="Z64" s="167"/>
      <c r="AA64" s="159" t="s">
        <v>178</v>
      </c>
      <c r="AB64" s="168"/>
      <c r="AC64" s="160">
        <v>2443957</v>
      </c>
      <c r="AD64" s="160">
        <v>1351218</v>
      </c>
      <c r="AE64" s="160">
        <v>0</v>
      </c>
      <c r="AF64" s="229">
        <v>70000</v>
      </c>
      <c r="AG64" s="229">
        <v>70000</v>
      </c>
      <c r="AH64" s="227">
        <v>0</v>
      </c>
      <c r="AJ64" s="160"/>
      <c r="AK64" s="160"/>
      <c r="AL64" s="160"/>
      <c r="AM64" s="160">
        <v>3002</v>
      </c>
      <c r="AN64" s="227" t="s">
        <v>799</v>
      </c>
      <c r="AO64" s="227">
        <v>0</v>
      </c>
      <c r="AP64" s="227">
        <v>0</v>
      </c>
      <c r="AQ64" s="227" t="s">
        <v>804</v>
      </c>
      <c r="AR64" s="160"/>
      <c r="AS64" s="160" t="s">
        <v>178</v>
      </c>
      <c r="AT64" s="226">
        <v>0</v>
      </c>
      <c r="AU64" s="227">
        <v>0</v>
      </c>
      <c r="AV64" s="160"/>
      <c r="AW64" s="160"/>
      <c r="AX64" s="160"/>
      <c r="AY64" s="161"/>
      <c r="AZ64" t="s">
        <v>63</v>
      </c>
      <c r="BA64">
        <v>0</v>
      </c>
      <c r="BB64">
        <v>0</v>
      </c>
      <c r="BC64" s="228">
        <v>0</v>
      </c>
      <c r="BD64">
        <v>0</v>
      </c>
      <c r="BE64">
        <v>0</v>
      </c>
      <c r="BF64" s="160"/>
      <c r="BG64" s="160"/>
      <c r="BH64" s="160"/>
      <c r="BI64" s="229">
        <v>9112</v>
      </c>
      <c r="BJ64" s="229">
        <v>118962</v>
      </c>
      <c r="BK64" s="229">
        <v>124985</v>
      </c>
      <c r="BL64" s="229">
        <v>102618</v>
      </c>
      <c r="BM64" s="160"/>
      <c r="BN64" s="160"/>
      <c r="BO64" s="160"/>
      <c r="BP64" s="170"/>
      <c r="BQ64" s="160" t="s">
        <v>178</v>
      </c>
      <c r="BR64" s="160"/>
      <c r="BS64" s="160"/>
      <c r="BT64" s="161"/>
      <c r="BU64" s="160" t="s">
        <v>178</v>
      </c>
      <c r="BV64" s="160" t="s">
        <v>178</v>
      </c>
      <c r="BW64" s="237"/>
      <c r="BX64" s="227"/>
      <c r="BY64" s="236">
        <f t="shared" si="2"/>
        <v>3798177</v>
      </c>
      <c r="BZ64" s="227">
        <f t="shared" si="0"/>
        <v>0</v>
      </c>
      <c r="CA64" s="227">
        <v>2135909</v>
      </c>
      <c r="CB64" s="227">
        <f t="shared" si="3"/>
        <v>47714033</v>
      </c>
      <c r="CC64" s="227">
        <v>3976169.4166666665</v>
      </c>
      <c r="CD64" s="227">
        <v>0</v>
      </c>
      <c r="CE64" s="227">
        <f t="shared" si="5"/>
        <v>47714033</v>
      </c>
      <c r="CF64" s="227">
        <f t="shared" si="6"/>
        <v>3976169.4166666665</v>
      </c>
      <c r="CG64" s="68"/>
      <c r="CH64" s="236"/>
      <c r="CI64" s="229"/>
      <c r="CJ64" s="229">
        <f t="shared" si="7"/>
        <v>2443957</v>
      </c>
      <c r="CK64" s="229">
        <f t="shared" si="8"/>
        <v>3827057.4166666665</v>
      </c>
      <c r="CL64" s="229">
        <f t="shared" si="1"/>
        <v>3827057.4166666665</v>
      </c>
      <c r="CM64" s="229">
        <f t="shared" si="9"/>
        <v>3827057.4166666665</v>
      </c>
      <c r="CN64" s="229">
        <f t="shared" si="10"/>
        <v>3976169.4166666665</v>
      </c>
      <c r="CO64" s="229">
        <f t="shared" si="11"/>
        <v>47714033</v>
      </c>
      <c r="CP64" s="229">
        <f t="shared" si="12"/>
        <v>3827057.4166666665</v>
      </c>
      <c r="CQ64" s="240">
        <v>3827057.4166666665</v>
      </c>
      <c r="CR64" s="240">
        <v>3976169.4166666665</v>
      </c>
      <c r="CS64" s="240">
        <v>47714033</v>
      </c>
    </row>
    <row r="65" spans="1:97" ht="15">
      <c r="A65" s="153"/>
      <c r="B65" s="153"/>
      <c r="C65" s="153"/>
      <c r="D65" t="s">
        <v>489</v>
      </c>
      <c r="E65" t="s">
        <v>456</v>
      </c>
      <c r="F65" s="163"/>
      <c r="G65" s="163"/>
      <c r="H65" s="155" t="s">
        <v>178</v>
      </c>
      <c r="I65" s="164">
        <v>14</v>
      </c>
      <c r="J65" t="s">
        <v>589</v>
      </c>
      <c r="K65" s="155" t="s">
        <v>63</v>
      </c>
      <c r="L65" s="224">
        <v>1</v>
      </c>
      <c r="M65" t="s">
        <v>61</v>
      </c>
      <c r="N65" t="s">
        <v>591</v>
      </c>
      <c r="O65" s="225">
        <v>45.40</v>
      </c>
      <c r="P65" t="s">
        <v>593</v>
      </c>
      <c r="Q65" s="226">
        <v>3.20</v>
      </c>
      <c r="R65" s="226">
        <v>3.20</v>
      </c>
      <c r="S65" s="158" t="s">
        <v>79</v>
      </c>
      <c r="T65" s="158" t="s">
        <v>638</v>
      </c>
      <c r="U65" s="167"/>
      <c r="V65" s="158" t="s">
        <v>770</v>
      </c>
      <c r="W65" s="158"/>
      <c r="X65" s="167"/>
      <c r="Y65" s="167"/>
      <c r="Z65" s="167"/>
      <c r="AA65" s="159" t="s">
        <v>178</v>
      </c>
      <c r="AB65" s="168"/>
      <c r="AC65" s="160">
        <v>2083386</v>
      </c>
      <c r="AD65" s="160">
        <v>1170933</v>
      </c>
      <c r="AE65" s="160">
        <v>0</v>
      </c>
      <c r="AF65" s="229">
        <v>70000</v>
      </c>
      <c r="AG65" s="229">
        <v>70000</v>
      </c>
      <c r="AH65" s="227">
        <v>0</v>
      </c>
      <c r="AJ65" s="160"/>
      <c r="AK65" s="160"/>
      <c r="AL65" s="160"/>
      <c r="AM65" s="160">
        <v>0</v>
      </c>
      <c r="AN65" s="227" t="s">
        <v>800</v>
      </c>
      <c r="AO65" s="227">
        <v>0</v>
      </c>
      <c r="AP65" s="227">
        <v>0</v>
      </c>
      <c r="AQ65" s="227" t="s">
        <v>804</v>
      </c>
      <c r="AR65" s="160"/>
      <c r="AS65" s="160" t="s">
        <v>178</v>
      </c>
      <c r="AT65" s="226">
        <v>0</v>
      </c>
      <c r="AU65" s="227">
        <v>0</v>
      </c>
      <c r="AV65" s="160"/>
      <c r="AW65" s="160"/>
      <c r="AX65" s="160"/>
      <c r="AY65" s="161"/>
      <c r="AZ65" t="s">
        <v>63</v>
      </c>
      <c r="BA65">
        <v>0</v>
      </c>
      <c r="BB65">
        <v>0</v>
      </c>
      <c r="BC65" s="228">
        <v>0</v>
      </c>
      <c r="BD65">
        <v>0</v>
      </c>
      <c r="BE65">
        <v>0</v>
      </c>
      <c r="BF65" s="160"/>
      <c r="BG65" s="160"/>
      <c r="BH65" s="160"/>
      <c r="BI65" s="229">
        <v>9112</v>
      </c>
      <c r="BJ65" s="229">
        <v>118962</v>
      </c>
      <c r="BK65" s="229">
        <v>124985</v>
      </c>
      <c r="BL65" s="229">
        <v>102618</v>
      </c>
      <c r="BM65" s="160"/>
      <c r="BN65" s="160"/>
      <c r="BO65" s="160"/>
      <c r="BP65" s="170"/>
      <c r="BQ65" s="160" t="s">
        <v>178</v>
      </c>
      <c r="BR65" s="160"/>
      <c r="BS65" s="160"/>
      <c r="BT65" s="161"/>
      <c r="BU65" s="160" t="s">
        <v>178</v>
      </c>
      <c r="BV65" s="160" t="s">
        <v>178</v>
      </c>
      <c r="BW65" s="237"/>
      <c r="BX65" s="227"/>
      <c r="BY65" s="236">
        <f t="shared" si="2"/>
        <v>3254319</v>
      </c>
      <c r="BZ65" s="227">
        <f t="shared" si="0"/>
        <v>0</v>
      </c>
      <c r="CA65" s="227">
        <v>2135909</v>
      </c>
      <c r="CB65" s="227">
        <f t="shared" si="3"/>
        <v>41187737</v>
      </c>
      <c r="CC65" s="227">
        <v>3432311.4166666665</v>
      </c>
      <c r="CD65" s="227">
        <v>0</v>
      </c>
      <c r="CE65" s="227">
        <f t="shared" si="5"/>
        <v>41187737</v>
      </c>
      <c r="CF65" s="227">
        <f t="shared" si="6"/>
        <v>3432311.4166666665</v>
      </c>
      <c r="CG65" s="68"/>
      <c r="CH65" s="236"/>
      <c r="CI65" s="229"/>
      <c r="CJ65" s="229">
        <f t="shared" si="7"/>
        <v>2083386</v>
      </c>
      <c r="CK65" s="229">
        <f t="shared" si="8"/>
        <v>3283199.4166666665</v>
      </c>
      <c r="CL65" s="229">
        <f t="shared" si="1"/>
        <v>3283199.4166666665</v>
      </c>
      <c r="CM65" s="229">
        <f t="shared" si="9"/>
        <v>3283199.4166666665</v>
      </c>
      <c r="CN65" s="229">
        <f t="shared" si="10"/>
        <v>3432311.4166666665</v>
      </c>
      <c r="CO65" s="229">
        <f t="shared" si="11"/>
        <v>41187737</v>
      </c>
      <c r="CP65" s="229">
        <f t="shared" si="12"/>
        <v>3283199.4166666665</v>
      </c>
      <c r="CQ65" s="240">
        <v>3283199.4166666665</v>
      </c>
      <c r="CR65" s="240">
        <v>3432311.4166666665</v>
      </c>
      <c r="CS65" s="240">
        <v>41187737</v>
      </c>
    </row>
    <row r="66" spans="1:97" ht="15">
      <c r="A66" s="153"/>
      <c r="B66" s="153"/>
      <c r="C66" s="153"/>
      <c r="D66" t="s">
        <v>490</v>
      </c>
      <c r="E66" t="s">
        <v>449</v>
      </c>
      <c r="F66" s="163"/>
      <c r="G66" s="163"/>
      <c r="H66" s="155" t="s">
        <v>178</v>
      </c>
      <c r="I66" s="164">
        <v>14</v>
      </c>
      <c r="J66" t="s">
        <v>589</v>
      </c>
      <c r="K66" s="155" t="s">
        <v>63</v>
      </c>
      <c r="L66" s="224">
        <v>1</v>
      </c>
      <c r="M66" t="s">
        <v>61</v>
      </c>
      <c r="N66" s="2" t="s">
        <v>592</v>
      </c>
      <c r="O66" s="225">
        <v>39.799999999999997</v>
      </c>
      <c r="P66" t="s">
        <v>593</v>
      </c>
      <c r="Q66" s="226">
        <v>0.50</v>
      </c>
      <c r="R66" s="226">
        <v>0.50</v>
      </c>
      <c r="S66" s="158" t="s">
        <v>79</v>
      </c>
      <c r="T66" s="158" t="s">
        <v>597</v>
      </c>
      <c r="U66" s="167"/>
      <c r="V66" s="158" t="s">
        <v>771</v>
      </c>
      <c r="W66" s="158"/>
      <c r="X66" s="167"/>
      <c r="Y66" s="167"/>
      <c r="Z66" s="167"/>
      <c r="AA66" s="159" t="s">
        <v>178</v>
      </c>
      <c r="AB66" s="168"/>
      <c r="AC66" s="160">
        <v>1991367</v>
      </c>
      <c r="AD66" s="160">
        <v>1124923</v>
      </c>
      <c r="AE66" s="160">
        <v>0</v>
      </c>
      <c r="AF66" s="229">
        <v>70000</v>
      </c>
      <c r="AG66" s="229">
        <v>70000</v>
      </c>
      <c r="AH66" s="227">
        <v>0</v>
      </c>
      <c r="AJ66" s="160"/>
      <c r="AK66" s="160"/>
      <c r="AL66" s="160"/>
      <c r="AM66" s="160">
        <v>0</v>
      </c>
      <c r="AN66" s="227" t="s">
        <v>800</v>
      </c>
      <c r="AO66" s="227">
        <v>0</v>
      </c>
      <c r="AP66" s="227">
        <v>0</v>
      </c>
      <c r="AQ66" s="227" t="s">
        <v>804</v>
      </c>
      <c r="AR66" s="160"/>
      <c r="AS66" s="160" t="s">
        <v>178</v>
      </c>
      <c r="AT66" s="226">
        <v>0</v>
      </c>
      <c r="AU66" s="227">
        <v>0</v>
      </c>
      <c r="AV66" s="160"/>
      <c r="AW66" s="160"/>
      <c r="AX66" s="160"/>
      <c r="AY66" s="161"/>
      <c r="AZ66" t="s">
        <v>63</v>
      </c>
      <c r="BA66">
        <v>0</v>
      </c>
      <c r="BB66">
        <v>0</v>
      </c>
      <c r="BC66" s="228">
        <v>0</v>
      </c>
      <c r="BD66">
        <v>0</v>
      </c>
      <c r="BE66">
        <v>0</v>
      </c>
      <c r="BF66" s="160"/>
      <c r="BG66" s="160"/>
      <c r="BH66" s="160"/>
      <c r="BI66" s="229">
        <v>11756</v>
      </c>
      <c r="BJ66" s="229">
        <v>118962</v>
      </c>
      <c r="BK66" s="229">
        <v>124985</v>
      </c>
      <c r="BL66" s="229">
        <v>102618</v>
      </c>
      <c r="BM66" s="160"/>
      <c r="BN66" s="160"/>
      <c r="BO66" s="160"/>
      <c r="BP66" s="170"/>
      <c r="BQ66" s="160" t="s">
        <v>178</v>
      </c>
      <c r="BR66" s="160"/>
      <c r="BS66" s="160"/>
      <c r="BT66" s="161"/>
      <c r="BU66" s="160" t="s">
        <v>178</v>
      </c>
      <c r="BV66" s="160" t="s">
        <v>178</v>
      </c>
      <c r="BW66" s="237"/>
      <c r="BX66" s="227"/>
      <c r="BY66" s="236">
        <f t="shared" si="2"/>
        <v>3116290</v>
      </c>
      <c r="BZ66" s="227">
        <f t="shared" si="0"/>
        <v>0</v>
      </c>
      <c r="CA66" s="227">
        <v>2167637</v>
      </c>
      <c r="CB66" s="227">
        <f t="shared" si="3"/>
        <v>39563117</v>
      </c>
      <c r="CC66" s="227">
        <v>3296926.4166666665</v>
      </c>
      <c r="CD66" s="227">
        <v>0</v>
      </c>
      <c r="CE66" s="227">
        <f t="shared" si="5"/>
        <v>39563117</v>
      </c>
      <c r="CF66" s="227">
        <f t="shared" si="6"/>
        <v>3296926.4166666665</v>
      </c>
      <c r="CG66" s="68"/>
      <c r="CH66" s="236"/>
      <c r="CI66" s="229"/>
      <c r="CJ66" s="229">
        <f t="shared" si="7"/>
        <v>1991367</v>
      </c>
      <c r="CK66" s="229">
        <f t="shared" si="8"/>
        <v>3145170.4166666665</v>
      </c>
      <c r="CL66" s="229">
        <f t="shared" si="1"/>
        <v>3145170.4166666665</v>
      </c>
      <c r="CM66" s="229">
        <f t="shared" si="9"/>
        <v>3145170.4166666665</v>
      </c>
      <c r="CN66" s="229">
        <f t="shared" si="10"/>
        <v>3296926.4166666665</v>
      </c>
      <c r="CO66" s="229">
        <f t="shared" si="11"/>
        <v>39563117</v>
      </c>
      <c r="CP66" s="229">
        <f t="shared" si="12"/>
        <v>3145170.4166666665</v>
      </c>
      <c r="CQ66" s="240">
        <v>3145170.4166666665</v>
      </c>
      <c r="CR66" s="240">
        <v>3296926.4166666665</v>
      </c>
      <c r="CS66" s="240">
        <v>39563117</v>
      </c>
    </row>
    <row r="67" spans="1:97" ht="15">
      <c r="A67" s="153"/>
      <c r="B67" s="153"/>
      <c r="C67" s="153"/>
      <c r="D67" t="s">
        <v>488</v>
      </c>
      <c r="E67" t="s">
        <v>453</v>
      </c>
      <c r="F67" s="163"/>
      <c r="G67" s="163"/>
      <c r="H67" s="155" t="s">
        <v>178</v>
      </c>
      <c r="I67" s="164">
        <v>14</v>
      </c>
      <c r="J67" t="s">
        <v>589</v>
      </c>
      <c r="K67" s="155" t="s">
        <v>63</v>
      </c>
      <c r="L67" s="224">
        <v>1</v>
      </c>
      <c r="M67" t="s">
        <v>61</v>
      </c>
      <c r="N67" t="s">
        <v>591</v>
      </c>
      <c r="O67" s="225">
        <v>35</v>
      </c>
      <c r="P67" t="s">
        <v>593</v>
      </c>
      <c r="Q67" s="226">
        <v>0.90</v>
      </c>
      <c r="R67" s="226">
        <v>0.90</v>
      </c>
      <c r="S67" s="158" t="s">
        <v>79</v>
      </c>
      <c r="T67" s="158" t="s">
        <v>605</v>
      </c>
      <c r="U67" s="167"/>
      <c r="V67" s="158" t="s">
        <v>746</v>
      </c>
      <c r="W67" s="158"/>
      <c r="X67" s="167"/>
      <c r="Y67" s="167"/>
      <c r="Z67" s="167"/>
      <c r="AA67" s="159" t="s">
        <v>178</v>
      </c>
      <c r="AB67" s="168"/>
      <c r="AC67" s="160">
        <v>1769264</v>
      </c>
      <c r="AD67" s="160">
        <v>1013872</v>
      </c>
      <c r="AE67" s="160">
        <v>0</v>
      </c>
      <c r="AF67" s="229">
        <v>70000</v>
      </c>
      <c r="AG67" s="229">
        <v>70000</v>
      </c>
      <c r="AH67" s="227">
        <v>0</v>
      </c>
      <c r="AJ67" s="160"/>
      <c r="AK67" s="160"/>
      <c r="AL67" s="160"/>
      <c r="AM67" s="160">
        <v>0</v>
      </c>
      <c r="AN67" s="227" t="s">
        <v>800</v>
      </c>
      <c r="AO67" s="227">
        <v>0</v>
      </c>
      <c r="AP67" s="227">
        <v>0</v>
      </c>
      <c r="AQ67" s="227" t="s">
        <v>804</v>
      </c>
      <c r="AR67" s="160"/>
      <c r="AS67" s="160" t="s">
        <v>178</v>
      </c>
      <c r="AT67" s="226">
        <v>0</v>
      </c>
      <c r="AU67" s="227">
        <v>0</v>
      </c>
      <c r="AV67" s="160"/>
      <c r="AW67" s="160"/>
      <c r="AX67" s="160"/>
      <c r="AY67" s="161"/>
      <c r="AZ67" t="s">
        <v>63</v>
      </c>
      <c r="BA67">
        <v>0</v>
      </c>
      <c r="BB67">
        <v>0</v>
      </c>
      <c r="BC67" s="228">
        <v>0</v>
      </c>
      <c r="BD67">
        <v>0</v>
      </c>
      <c r="BE67">
        <v>0</v>
      </c>
      <c r="BF67" s="160"/>
      <c r="BG67" s="160"/>
      <c r="BH67" s="160"/>
      <c r="BI67" s="229">
        <v>0</v>
      </c>
      <c r="BJ67" s="229">
        <v>118962</v>
      </c>
      <c r="BK67" s="229">
        <v>124985</v>
      </c>
      <c r="BL67" s="229">
        <v>102618</v>
      </c>
      <c r="BM67" s="160"/>
      <c r="BN67" s="160"/>
      <c r="BO67" s="160"/>
      <c r="BP67" s="170"/>
      <c r="BQ67" s="160" t="s">
        <v>178</v>
      </c>
      <c r="BR67" s="160"/>
      <c r="BS67" s="160"/>
      <c r="BT67" s="161"/>
      <c r="BU67" s="160" t="s">
        <v>178</v>
      </c>
      <c r="BV67" s="160" t="s">
        <v>178</v>
      </c>
      <c r="BW67" s="237"/>
      <c r="BX67" s="227"/>
      <c r="BY67" s="236">
        <f t="shared" si="2"/>
        <v>2783136</v>
      </c>
      <c r="BZ67" s="227">
        <f t="shared" si="0"/>
        <v>0</v>
      </c>
      <c r="CA67" s="227">
        <v>2026565</v>
      </c>
      <c r="CB67" s="227">
        <f t="shared" si="3"/>
        <v>35424197</v>
      </c>
      <c r="CC67" s="227">
        <v>2952016.4166666665</v>
      </c>
      <c r="CD67" s="227">
        <v>0</v>
      </c>
      <c r="CE67" s="227">
        <f t="shared" si="5"/>
        <v>35424197</v>
      </c>
      <c r="CF67" s="227">
        <f t="shared" si="6"/>
        <v>2952016.4166666665</v>
      </c>
      <c r="CG67" s="68"/>
      <c r="CH67" s="236"/>
      <c r="CI67" s="229"/>
      <c r="CJ67" s="229">
        <f t="shared" si="7"/>
        <v>1769264</v>
      </c>
      <c r="CK67" s="229">
        <f t="shared" si="8"/>
        <v>2812016.4166666665</v>
      </c>
      <c r="CL67" s="229">
        <f t="shared" si="1"/>
        <v>2812016.4166666665</v>
      </c>
      <c r="CM67" s="229">
        <f t="shared" si="9"/>
        <v>2812016.4166666665</v>
      </c>
      <c r="CN67" s="229">
        <f t="shared" si="10"/>
        <v>2952016.4166666665</v>
      </c>
      <c r="CO67" s="229">
        <f t="shared" si="11"/>
        <v>35424197</v>
      </c>
      <c r="CP67" s="229">
        <f t="shared" si="12"/>
        <v>2812016.4166666665</v>
      </c>
      <c r="CQ67" s="240">
        <v>2812016.4166666665</v>
      </c>
      <c r="CR67" s="240">
        <v>2952016.4166666665</v>
      </c>
      <c r="CS67" s="240">
        <v>35424197</v>
      </c>
    </row>
    <row r="68" spans="1:97" ht="15">
      <c r="A68" s="153"/>
      <c r="B68" s="153"/>
      <c r="C68" s="153"/>
      <c r="D68" t="s">
        <v>491</v>
      </c>
      <c r="E68" t="s">
        <v>457</v>
      </c>
      <c r="F68" s="163"/>
      <c r="G68" s="163"/>
      <c r="H68" s="155" t="s">
        <v>178</v>
      </c>
      <c r="I68" s="164">
        <v>14</v>
      </c>
      <c r="J68" t="s">
        <v>589</v>
      </c>
      <c r="K68" s="155" t="s">
        <v>63</v>
      </c>
      <c r="L68" s="224">
        <v>1</v>
      </c>
      <c r="M68" t="s">
        <v>61</v>
      </c>
      <c r="N68" s="2" t="s">
        <v>592</v>
      </c>
      <c r="O68" s="225">
        <v>34.40</v>
      </c>
      <c r="P68" t="s">
        <v>593</v>
      </c>
      <c r="Q68" s="226">
        <v>5.90</v>
      </c>
      <c r="R68" s="226">
        <v>5.90</v>
      </c>
      <c r="S68" s="158" t="s">
        <v>79</v>
      </c>
      <c r="T68" s="158" t="s">
        <v>612</v>
      </c>
      <c r="U68" s="167"/>
      <c r="V68" s="158" t="s">
        <v>768</v>
      </c>
      <c r="W68" s="158"/>
      <c r="X68" s="167"/>
      <c r="Y68" s="167"/>
      <c r="Z68" s="167"/>
      <c r="AA68" s="159" t="s">
        <v>178</v>
      </c>
      <c r="AB68" s="168"/>
      <c r="AC68" s="160">
        <v>1368098</v>
      </c>
      <c r="AD68" s="160">
        <v>129240</v>
      </c>
      <c r="AE68" s="160">
        <v>0</v>
      </c>
      <c r="AF68" s="229">
        <v>70000</v>
      </c>
      <c r="AG68" s="229">
        <v>70000</v>
      </c>
      <c r="AH68" s="227">
        <v>0</v>
      </c>
      <c r="AJ68" s="160"/>
      <c r="AK68" s="160"/>
      <c r="AL68" s="160"/>
      <c r="AM68" s="160">
        <v>3002</v>
      </c>
      <c r="AN68" s="227" t="s">
        <v>799</v>
      </c>
      <c r="AO68" s="227">
        <v>1203926</v>
      </c>
      <c r="AP68" s="227">
        <v>0</v>
      </c>
      <c r="AQ68" s="227" t="s">
        <v>808</v>
      </c>
      <c r="AR68" s="160"/>
      <c r="AS68" s="160" t="s">
        <v>178</v>
      </c>
      <c r="AT68" s="226">
        <v>0</v>
      </c>
      <c r="AU68" s="227">
        <v>0</v>
      </c>
      <c r="AV68" s="160"/>
      <c r="AW68" s="160"/>
      <c r="AX68" s="160"/>
      <c r="AY68" s="161"/>
      <c r="AZ68" t="s">
        <v>63</v>
      </c>
      <c r="BA68">
        <v>0</v>
      </c>
      <c r="BB68">
        <v>0</v>
      </c>
      <c r="BC68" s="228">
        <v>0</v>
      </c>
      <c r="BD68">
        <v>0</v>
      </c>
      <c r="BE68">
        <v>0</v>
      </c>
      <c r="BF68" s="160"/>
      <c r="BG68" s="160"/>
      <c r="BH68" s="160"/>
      <c r="BI68" s="229">
        <v>9112</v>
      </c>
      <c r="BJ68" s="229">
        <v>118962</v>
      </c>
      <c r="BK68" s="229">
        <v>124985</v>
      </c>
      <c r="BL68" s="229">
        <v>102618</v>
      </c>
      <c r="BM68" s="160"/>
      <c r="BN68" s="160"/>
      <c r="BO68" s="160"/>
      <c r="BP68" s="170"/>
      <c r="BQ68" s="160" t="s">
        <v>178</v>
      </c>
      <c r="BR68" s="160"/>
      <c r="BS68" s="160"/>
      <c r="BT68" s="161"/>
      <c r="BU68" s="160" t="s">
        <v>178</v>
      </c>
      <c r="BV68" s="160" t="s">
        <v>178</v>
      </c>
      <c r="BW68" s="237"/>
      <c r="BX68" s="227"/>
      <c r="BY68" s="236">
        <f t="shared" si="2"/>
        <v>1500340</v>
      </c>
      <c r="BZ68" s="227">
        <f t="shared" si="0"/>
        <v>14447112</v>
      </c>
      <c r="CA68" s="227">
        <v>2135909</v>
      </c>
      <c r="CB68" s="227">
        <f t="shared" si="3"/>
        <v>34587101</v>
      </c>
      <c r="CC68" s="227">
        <v>2882258.4166666665</v>
      </c>
      <c r="CD68" s="227">
        <v>14447112</v>
      </c>
      <c r="CE68" s="227">
        <f t="shared" si="5"/>
        <v>34587101</v>
      </c>
      <c r="CF68" s="227">
        <f t="shared" si="6"/>
        <v>2882258.4166666665</v>
      </c>
      <c r="CG68" s="68"/>
      <c r="CH68" s="236"/>
      <c r="CI68" s="229"/>
      <c r="CJ68" s="229">
        <f t="shared" si="7"/>
        <v>1368098</v>
      </c>
      <c r="CK68" s="229">
        <f t="shared" si="8"/>
        <v>1529220.4166666667</v>
      </c>
      <c r="CL68" s="229">
        <f t="shared" si="1"/>
        <v>2733146.416666667</v>
      </c>
      <c r="CM68" s="229">
        <f t="shared" si="9"/>
        <v>2733146.416666667</v>
      </c>
      <c r="CN68" s="229">
        <f t="shared" si="10"/>
        <v>2882258.416666667</v>
      </c>
      <c r="CO68" s="229">
        <f t="shared" si="11"/>
        <v>34587101</v>
      </c>
      <c r="CP68" s="229">
        <f t="shared" si="12"/>
        <v>2733146.416666667</v>
      </c>
      <c r="CQ68" s="240">
        <v>2733146.416666667</v>
      </c>
      <c r="CR68" s="240">
        <v>2882258.416666667</v>
      </c>
      <c r="CS68" s="240">
        <v>34587101</v>
      </c>
    </row>
    <row r="69" spans="1:97" ht="15">
      <c r="A69" s="153"/>
      <c r="B69" s="153"/>
      <c r="C69" s="153"/>
      <c r="D69" t="s">
        <v>492</v>
      </c>
      <c r="E69" t="s">
        <v>467</v>
      </c>
      <c r="F69" s="163"/>
      <c r="G69" s="163"/>
      <c r="H69" s="155" t="s">
        <v>178</v>
      </c>
      <c r="I69" s="164">
        <v>14</v>
      </c>
      <c r="J69" t="s">
        <v>589</v>
      </c>
      <c r="K69" s="155" t="s">
        <v>63</v>
      </c>
      <c r="L69" s="224">
        <v>1</v>
      </c>
      <c r="M69" t="s">
        <v>61</v>
      </c>
      <c r="N69" t="s">
        <v>591</v>
      </c>
      <c r="O69" s="225">
        <v>40.200000000000003</v>
      </c>
      <c r="P69" t="s">
        <v>593</v>
      </c>
      <c r="Q69" s="226">
        <v>10.30</v>
      </c>
      <c r="R69" s="226">
        <v>10.30</v>
      </c>
      <c r="S69" s="158" t="s">
        <v>125</v>
      </c>
      <c r="T69" s="158" t="s">
        <v>639</v>
      </c>
      <c r="U69" s="167"/>
      <c r="V69" s="158" t="s">
        <v>754</v>
      </c>
      <c r="W69" s="158"/>
      <c r="X69" s="167"/>
      <c r="Y69" s="167"/>
      <c r="Z69" s="167"/>
      <c r="AA69" s="159" t="s">
        <v>178</v>
      </c>
      <c r="AB69" s="168"/>
      <c r="AC69" s="160">
        <v>1395030</v>
      </c>
      <c r="AD69" s="160">
        <v>826755</v>
      </c>
      <c r="AE69" s="160">
        <v>0</v>
      </c>
      <c r="AF69" s="229">
        <v>70000</v>
      </c>
      <c r="AG69" s="229">
        <v>70000</v>
      </c>
      <c r="AH69" s="227">
        <v>0</v>
      </c>
      <c r="AJ69" s="160"/>
      <c r="AK69" s="160"/>
      <c r="AL69" s="160"/>
      <c r="AM69" s="160">
        <v>6004</v>
      </c>
      <c r="AN69" s="227" t="s">
        <v>799</v>
      </c>
      <c r="AO69" s="227">
        <v>0</v>
      </c>
      <c r="AP69" s="227">
        <v>0</v>
      </c>
      <c r="AQ69" s="227" t="s">
        <v>804</v>
      </c>
      <c r="AR69" s="160"/>
      <c r="AS69" s="160" t="s">
        <v>178</v>
      </c>
      <c r="AT69" s="226">
        <v>0</v>
      </c>
      <c r="AU69" s="227">
        <v>0</v>
      </c>
      <c r="AV69" s="160"/>
      <c r="AW69" s="160"/>
      <c r="AX69" s="160"/>
      <c r="AY69" s="161"/>
      <c r="AZ69" t="s">
        <v>63</v>
      </c>
      <c r="BA69">
        <v>0</v>
      </c>
      <c r="BB69">
        <v>0</v>
      </c>
      <c r="BC69" s="228">
        <v>0</v>
      </c>
      <c r="BD69">
        <v>0</v>
      </c>
      <c r="BE69">
        <v>0</v>
      </c>
      <c r="BF69" s="160"/>
      <c r="BG69" s="160"/>
      <c r="BH69" s="160"/>
      <c r="BI69" s="229">
        <v>9154</v>
      </c>
      <c r="BJ69" s="229">
        <v>118962</v>
      </c>
      <c r="BK69" s="229">
        <v>124985</v>
      </c>
      <c r="BL69" s="229">
        <v>102618</v>
      </c>
      <c r="BM69" s="160"/>
      <c r="BN69" s="160"/>
      <c r="BO69" s="160"/>
      <c r="BP69" s="170"/>
      <c r="BQ69" s="160" t="s">
        <v>178</v>
      </c>
      <c r="BR69" s="160"/>
      <c r="BS69" s="160"/>
      <c r="BT69" s="161"/>
      <c r="BU69" s="160" t="s">
        <v>178</v>
      </c>
      <c r="BV69" s="160" t="s">
        <v>178</v>
      </c>
      <c r="BW69" s="237"/>
      <c r="BX69" s="227"/>
      <c r="BY69" s="236">
        <f t="shared" si="2"/>
        <v>2227789</v>
      </c>
      <c r="BZ69" s="227">
        <f t="shared" si="0"/>
        <v>0</v>
      </c>
      <c r="CA69" s="227">
        <v>2136413</v>
      </c>
      <c r="CB69" s="227">
        <f t="shared" si="3"/>
        <v>28869881</v>
      </c>
      <c r="CC69" s="227">
        <v>2405823.4166666665</v>
      </c>
      <c r="CD69" s="227">
        <v>0</v>
      </c>
      <c r="CE69" s="227">
        <f t="shared" si="5"/>
        <v>28869881</v>
      </c>
      <c r="CF69" s="227">
        <f t="shared" si="6"/>
        <v>2405823.4166666665</v>
      </c>
      <c r="CG69" s="68"/>
      <c r="CH69" s="236"/>
      <c r="CI69" s="229"/>
      <c r="CJ69" s="229">
        <f t="shared" si="7"/>
        <v>1395030</v>
      </c>
      <c r="CK69" s="229">
        <f t="shared" si="8"/>
        <v>2256669.4166666665</v>
      </c>
      <c r="CL69" s="229">
        <f t="shared" si="1"/>
        <v>2256669.4166666665</v>
      </c>
      <c r="CM69" s="229">
        <f t="shared" si="9"/>
        <v>2256669.4166666665</v>
      </c>
      <c r="CN69" s="229">
        <f t="shared" si="10"/>
        <v>2405823.4166666665</v>
      </c>
      <c r="CO69" s="229">
        <f t="shared" si="11"/>
        <v>28869881</v>
      </c>
      <c r="CP69" s="229">
        <f t="shared" si="12"/>
        <v>2256669.4166666665</v>
      </c>
      <c r="CQ69" s="240">
        <v>2256669.4166666665</v>
      </c>
      <c r="CR69" s="240">
        <v>2405823.4166666665</v>
      </c>
      <c r="CS69" s="240">
        <v>28869881</v>
      </c>
    </row>
    <row r="70" spans="1:97" ht="15">
      <c r="A70" s="153"/>
      <c r="B70" s="153"/>
      <c r="C70" s="153"/>
      <c r="D70" t="s">
        <v>493</v>
      </c>
      <c r="E70" t="s">
        <v>467</v>
      </c>
      <c r="F70" s="163"/>
      <c r="G70" s="163"/>
      <c r="H70" s="155" t="s">
        <v>178</v>
      </c>
      <c r="I70" s="164">
        <v>14</v>
      </c>
      <c r="J70" t="s">
        <v>589</v>
      </c>
      <c r="K70" s="155" t="s">
        <v>63</v>
      </c>
      <c r="L70" s="224">
        <v>1</v>
      </c>
      <c r="M70" t="s">
        <v>61</v>
      </c>
      <c r="N70" t="s">
        <v>591</v>
      </c>
      <c r="O70" s="225">
        <v>35.60</v>
      </c>
      <c r="P70" t="s">
        <v>593</v>
      </c>
      <c r="Q70" s="226">
        <v>1.60</v>
      </c>
      <c r="R70" s="226">
        <v>1.60</v>
      </c>
      <c r="S70" s="158" t="s">
        <v>79</v>
      </c>
      <c r="T70" s="158" t="s">
        <v>606</v>
      </c>
      <c r="U70" s="167"/>
      <c r="V70" s="158" t="s">
        <v>746</v>
      </c>
      <c r="W70" s="158"/>
      <c r="X70" s="167"/>
      <c r="Y70" s="167"/>
      <c r="Z70" s="167"/>
      <c r="AA70" s="159" t="s">
        <v>178</v>
      </c>
      <c r="AB70" s="168"/>
      <c r="AC70" s="160">
        <v>1132803</v>
      </c>
      <c r="AD70" s="160">
        <v>695641</v>
      </c>
      <c r="AE70" s="160">
        <v>0</v>
      </c>
      <c r="AF70" s="229">
        <v>70000</v>
      </c>
      <c r="AG70" s="229">
        <v>70000</v>
      </c>
      <c r="AH70" s="227">
        <v>0</v>
      </c>
      <c r="AJ70" s="160"/>
      <c r="AK70" s="160"/>
      <c r="AL70" s="160"/>
      <c r="AM70" s="160">
        <v>0</v>
      </c>
      <c r="AN70" s="227" t="s">
        <v>800</v>
      </c>
      <c r="AO70" s="227">
        <v>0</v>
      </c>
      <c r="AP70" s="227">
        <v>0</v>
      </c>
      <c r="AQ70" s="227" t="s">
        <v>804</v>
      </c>
      <c r="AR70" s="160"/>
      <c r="AS70" s="160" t="s">
        <v>178</v>
      </c>
      <c r="AT70" s="226">
        <v>0</v>
      </c>
      <c r="AU70" s="227">
        <v>0</v>
      </c>
      <c r="AV70" s="160"/>
      <c r="AW70" s="160"/>
      <c r="AX70" s="160"/>
      <c r="AY70" s="161"/>
      <c r="AZ70" t="s">
        <v>63</v>
      </c>
      <c r="BA70">
        <v>0</v>
      </c>
      <c r="BB70">
        <v>0</v>
      </c>
      <c r="BC70" s="228">
        <v>0</v>
      </c>
      <c r="BD70">
        <v>0</v>
      </c>
      <c r="BE70">
        <v>0</v>
      </c>
      <c r="BF70" s="160"/>
      <c r="BG70" s="160"/>
      <c r="BH70" s="160"/>
      <c r="BI70" s="229">
        <v>0</v>
      </c>
      <c r="BJ70" s="229">
        <v>118962</v>
      </c>
      <c r="BK70" s="229">
        <v>124985</v>
      </c>
      <c r="BL70" s="229">
        <v>102618</v>
      </c>
      <c r="BM70" s="160"/>
      <c r="BN70" s="160"/>
      <c r="BO70" s="160"/>
      <c r="BP70" s="170"/>
      <c r="BQ70" s="160" t="s">
        <v>178</v>
      </c>
      <c r="BR70" s="160"/>
      <c r="BS70" s="160"/>
      <c r="BT70" s="161"/>
      <c r="BU70" s="160" t="s">
        <v>178</v>
      </c>
      <c r="BV70" s="160" t="s">
        <v>178</v>
      </c>
      <c r="BW70" s="237"/>
      <c r="BX70" s="227"/>
      <c r="BY70" s="236">
        <f t="shared" si="2"/>
        <v>1828444</v>
      </c>
      <c r="BZ70" s="227">
        <f t="shared" si="0"/>
        <v>0</v>
      </c>
      <c r="CA70" s="227">
        <v>2026565</v>
      </c>
      <c r="CB70" s="227">
        <f t="shared" si="3"/>
        <v>23967893</v>
      </c>
      <c r="CC70" s="227">
        <v>1997324.4166666667</v>
      </c>
      <c r="CD70" s="227">
        <v>0</v>
      </c>
      <c r="CE70" s="227">
        <f t="shared" si="5"/>
        <v>23967893</v>
      </c>
      <c r="CF70" s="227">
        <f t="shared" si="6"/>
        <v>1997324.4166666667</v>
      </c>
      <c r="CG70" s="68"/>
      <c r="CH70" s="236"/>
      <c r="CI70" s="229"/>
      <c r="CJ70" s="229">
        <f t="shared" si="7"/>
        <v>1132803</v>
      </c>
      <c r="CK70" s="229">
        <f t="shared" si="8"/>
        <v>1857324.4166666667</v>
      </c>
      <c r="CL70" s="229">
        <f t="shared" si="1"/>
        <v>1857324.4166666667</v>
      </c>
      <c r="CM70" s="229">
        <f t="shared" si="9"/>
        <v>1857324.4166666667</v>
      </c>
      <c r="CN70" s="229">
        <f t="shared" si="10"/>
        <v>1997324.4166666667</v>
      </c>
      <c r="CO70" s="229">
        <f t="shared" si="11"/>
        <v>23967893</v>
      </c>
      <c r="CP70" s="229">
        <f t="shared" si="12"/>
        <v>1857324.4166666667</v>
      </c>
      <c r="CQ70" s="240">
        <v>1857324.4166666667</v>
      </c>
      <c r="CR70" s="240">
        <v>1997324.4166666667</v>
      </c>
      <c r="CS70" s="240">
        <v>23967893</v>
      </c>
    </row>
    <row r="71" spans="1:97" ht="15">
      <c r="A71" s="153"/>
      <c r="B71" s="153"/>
      <c r="C71" s="153"/>
      <c r="D71" t="s">
        <v>494</v>
      </c>
      <c r="E71" t="s">
        <v>449</v>
      </c>
      <c r="F71" s="163"/>
      <c r="G71" s="163"/>
      <c r="H71" s="155" t="s">
        <v>178</v>
      </c>
      <c r="I71" s="164">
        <v>13</v>
      </c>
      <c r="J71" t="s">
        <v>589</v>
      </c>
      <c r="K71" s="155" t="s">
        <v>63</v>
      </c>
      <c r="L71" s="224">
        <v>1</v>
      </c>
      <c r="M71" t="s">
        <v>61</v>
      </c>
      <c r="N71" t="s">
        <v>591</v>
      </c>
      <c r="O71" s="225">
        <v>46</v>
      </c>
      <c r="P71" t="s">
        <v>593</v>
      </c>
      <c r="Q71" s="226">
        <v>1.1000000000000001</v>
      </c>
      <c r="R71" s="226">
        <v>1.1000000000000001</v>
      </c>
      <c r="S71" s="158" t="s">
        <v>79</v>
      </c>
      <c r="T71" s="158" t="s">
        <v>605</v>
      </c>
      <c r="U71" s="167"/>
      <c r="V71" s="158" t="s">
        <v>746</v>
      </c>
      <c r="W71" s="158"/>
      <c r="X71" s="167"/>
      <c r="Y71" s="167"/>
      <c r="Z71" s="167"/>
      <c r="AA71" s="159" t="s">
        <v>178</v>
      </c>
      <c r="AB71" s="168"/>
      <c r="AC71" s="160">
        <v>2001134</v>
      </c>
      <c r="AD71" s="160">
        <v>1129807</v>
      </c>
      <c r="AE71" s="160">
        <v>0</v>
      </c>
      <c r="AF71" s="229">
        <v>70000</v>
      </c>
      <c r="AG71" s="229">
        <v>70000</v>
      </c>
      <c r="AH71" s="227">
        <v>0</v>
      </c>
      <c r="AJ71" s="160"/>
      <c r="AK71" s="160"/>
      <c r="AL71" s="160"/>
      <c r="AM71" s="160">
        <v>0</v>
      </c>
      <c r="AN71" s="227" t="s">
        <v>800</v>
      </c>
      <c r="AO71" s="227">
        <v>0</v>
      </c>
      <c r="AP71" s="227">
        <v>0</v>
      </c>
      <c r="AQ71" s="227" t="s">
        <v>804</v>
      </c>
      <c r="AR71" s="160"/>
      <c r="AS71" s="160" t="s">
        <v>178</v>
      </c>
      <c r="AT71" s="226">
        <v>0</v>
      </c>
      <c r="AU71" s="227">
        <v>0</v>
      </c>
      <c r="AV71" s="160"/>
      <c r="AW71" s="160"/>
      <c r="AX71" s="160"/>
      <c r="AY71" s="161"/>
      <c r="AZ71" t="s">
        <v>63</v>
      </c>
      <c r="BA71">
        <v>0</v>
      </c>
      <c r="BB71">
        <v>0</v>
      </c>
      <c r="BC71" s="228">
        <v>0</v>
      </c>
      <c r="BD71">
        <v>0</v>
      </c>
      <c r="BE71">
        <v>0</v>
      </c>
      <c r="BF71" s="160"/>
      <c r="BG71" s="160"/>
      <c r="BH71" s="160"/>
      <c r="BI71" s="229">
        <v>9112</v>
      </c>
      <c r="BJ71" s="229">
        <v>118962</v>
      </c>
      <c r="BK71" s="229">
        <v>124985</v>
      </c>
      <c r="BL71" s="229">
        <v>102618</v>
      </c>
      <c r="BM71" s="160"/>
      <c r="BN71" s="160"/>
      <c r="BO71" s="160"/>
      <c r="BP71" s="170"/>
      <c r="BQ71" s="160" t="s">
        <v>178</v>
      </c>
      <c r="BR71" s="160"/>
      <c r="BS71" s="160"/>
      <c r="BT71" s="161"/>
      <c r="BU71" s="160" t="s">
        <v>178</v>
      </c>
      <c r="BV71" s="160" t="s">
        <v>178</v>
      </c>
      <c r="BW71" s="237"/>
      <c r="BX71" s="227"/>
      <c r="BY71" s="236">
        <f t="shared" si="2"/>
        <v>3130941</v>
      </c>
      <c r="BZ71" s="227">
        <f t="shared" si="0"/>
        <v>0</v>
      </c>
      <c r="CA71" s="227">
        <v>2135909</v>
      </c>
      <c r="CB71" s="227">
        <f t="shared" si="3"/>
        <v>39707201</v>
      </c>
      <c r="CC71" s="227">
        <v>3308933.4166666665</v>
      </c>
      <c r="CD71" s="227">
        <v>0</v>
      </c>
      <c r="CE71" s="227">
        <f t="shared" si="5"/>
        <v>39707201</v>
      </c>
      <c r="CF71" s="227">
        <f t="shared" si="6"/>
        <v>3308933.4166666665</v>
      </c>
      <c r="CG71" s="68"/>
      <c r="CH71" s="236"/>
      <c r="CI71" s="229"/>
      <c r="CJ71" s="229">
        <f t="shared" si="7"/>
        <v>2001134</v>
      </c>
      <c r="CK71" s="229">
        <f t="shared" si="8"/>
        <v>3159821.4166666665</v>
      </c>
      <c r="CL71" s="229">
        <f t="shared" si="1"/>
        <v>3159821.4166666665</v>
      </c>
      <c r="CM71" s="229">
        <f t="shared" si="9"/>
        <v>3159821.4166666665</v>
      </c>
      <c r="CN71" s="229">
        <f t="shared" si="10"/>
        <v>3308933.4166666665</v>
      </c>
      <c r="CO71" s="229">
        <f t="shared" si="11"/>
        <v>39707201</v>
      </c>
      <c r="CP71" s="229">
        <f t="shared" si="12"/>
        <v>3159821.4166666665</v>
      </c>
      <c r="CQ71" s="240">
        <v>3159821.4166666665</v>
      </c>
      <c r="CR71" s="240">
        <v>3308933.4166666665</v>
      </c>
      <c r="CS71" s="240">
        <v>39707201</v>
      </c>
    </row>
    <row r="72" spans="1:97" ht="15">
      <c r="A72" s="153"/>
      <c r="B72" s="153"/>
      <c r="C72" s="153"/>
      <c r="D72" t="s">
        <v>495</v>
      </c>
      <c r="E72" t="s">
        <v>450</v>
      </c>
      <c r="F72" s="163"/>
      <c r="G72" s="163"/>
      <c r="H72" s="155" t="s">
        <v>178</v>
      </c>
      <c r="I72" s="164">
        <v>13</v>
      </c>
      <c r="J72" t="s">
        <v>589</v>
      </c>
      <c r="K72" s="155" t="s">
        <v>63</v>
      </c>
      <c r="L72" s="224">
        <v>1</v>
      </c>
      <c r="M72" t="s">
        <v>61</v>
      </c>
      <c r="N72" s="2" t="s">
        <v>592</v>
      </c>
      <c r="O72" s="225">
        <v>55.40</v>
      </c>
      <c r="P72" t="s">
        <v>593</v>
      </c>
      <c r="Q72" s="226">
        <v>0.40</v>
      </c>
      <c r="R72" s="226">
        <v>0.40</v>
      </c>
      <c r="S72" s="158" t="s">
        <v>79</v>
      </c>
      <c r="T72" s="158" t="s">
        <v>640</v>
      </c>
      <c r="U72" s="167"/>
      <c r="V72" s="158" t="s">
        <v>772</v>
      </c>
      <c r="W72" s="158"/>
      <c r="X72" s="167"/>
      <c r="Y72" s="167"/>
      <c r="Z72" s="167"/>
      <c r="AA72" s="159" t="s">
        <v>178</v>
      </c>
      <c r="AB72" s="168"/>
      <c r="AC72" s="160">
        <v>1616804</v>
      </c>
      <c r="AD72" s="160">
        <v>937642</v>
      </c>
      <c r="AE72" s="160">
        <v>0</v>
      </c>
      <c r="AF72" s="229">
        <v>70000</v>
      </c>
      <c r="AG72" s="229">
        <v>70000</v>
      </c>
      <c r="AH72" s="227">
        <v>0</v>
      </c>
      <c r="AJ72" s="160"/>
      <c r="AK72" s="160"/>
      <c r="AL72" s="160"/>
      <c r="AM72" s="160">
        <v>0</v>
      </c>
      <c r="AN72" s="227" t="s">
        <v>800</v>
      </c>
      <c r="AO72" s="227">
        <v>0</v>
      </c>
      <c r="AP72" s="227">
        <v>0</v>
      </c>
      <c r="AQ72" s="227" t="s">
        <v>804</v>
      </c>
      <c r="AR72" s="160"/>
      <c r="AS72" s="160" t="s">
        <v>178</v>
      </c>
      <c r="AT72" s="226">
        <v>0</v>
      </c>
      <c r="AU72" s="227">
        <v>0</v>
      </c>
      <c r="AV72" s="160"/>
      <c r="AW72" s="160"/>
      <c r="AX72" s="160"/>
      <c r="AY72" s="161"/>
      <c r="AZ72" t="s">
        <v>63</v>
      </c>
      <c r="BA72">
        <v>0</v>
      </c>
      <c r="BB72">
        <v>0</v>
      </c>
      <c r="BC72" s="228">
        <v>0</v>
      </c>
      <c r="BD72">
        <v>0</v>
      </c>
      <c r="BE72">
        <v>0</v>
      </c>
      <c r="BF72" s="160"/>
      <c r="BG72" s="160"/>
      <c r="BH72" s="160"/>
      <c r="BI72" s="229">
        <v>0</v>
      </c>
      <c r="BJ72" s="229">
        <v>118962</v>
      </c>
      <c r="BK72" s="229">
        <v>124985</v>
      </c>
      <c r="BL72" s="229">
        <v>102618</v>
      </c>
      <c r="BM72" s="160"/>
      <c r="BN72" s="160"/>
      <c r="BO72" s="160"/>
      <c r="BP72" s="170"/>
      <c r="BQ72" s="160" t="s">
        <v>178</v>
      </c>
      <c r="BR72" s="160"/>
      <c r="BS72" s="160"/>
      <c r="BT72" s="161"/>
      <c r="BU72" s="160" t="s">
        <v>178</v>
      </c>
      <c r="BV72" s="160" t="s">
        <v>178</v>
      </c>
      <c r="BW72" s="237"/>
      <c r="BX72" s="227"/>
      <c r="BY72" s="236">
        <f t="shared" si="2"/>
        <v>2554446</v>
      </c>
      <c r="BZ72" s="227">
        <f t="shared" si="0"/>
        <v>0</v>
      </c>
      <c r="CA72" s="227">
        <v>2026565</v>
      </c>
      <c r="CB72" s="227">
        <f t="shared" si="3"/>
        <v>32679917</v>
      </c>
      <c r="CC72" s="227">
        <v>2723326.4166666665</v>
      </c>
      <c r="CD72" s="227">
        <v>0</v>
      </c>
      <c r="CE72" s="227">
        <f t="shared" si="5"/>
        <v>32679917</v>
      </c>
      <c r="CF72" s="227">
        <f t="shared" si="6"/>
        <v>2723326.4166666665</v>
      </c>
      <c r="CG72" s="68"/>
      <c r="CH72" s="236"/>
      <c r="CI72" s="229"/>
      <c r="CJ72" s="229">
        <f t="shared" si="7"/>
        <v>1616804</v>
      </c>
      <c r="CK72" s="229">
        <f t="shared" si="8"/>
        <v>2583326.4166666665</v>
      </c>
      <c r="CL72" s="229">
        <f t="shared" si="1"/>
        <v>2583326.4166666665</v>
      </c>
      <c r="CM72" s="229">
        <f t="shared" si="9"/>
        <v>2583326.4166666665</v>
      </c>
      <c r="CN72" s="229">
        <f t="shared" si="10"/>
        <v>2723326.4166666665</v>
      </c>
      <c r="CO72" s="229">
        <f t="shared" si="11"/>
        <v>32679917</v>
      </c>
      <c r="CP72" s="229">
        <f t="shared" si="12"/>
        <v>2583326.4166666665</v>
      </c>
      <c r="CQ72" s="240">
        <v>2583326.4166666665</v>
      </c>
      <c r="CR72" s="240">
        <v>2723326.4166666665</v>
      </c>
      <c r="CS72" s="240">
        <v>32679917</v>
      </c>
    </row>
    <row r="73" spans="1:97" ht="15">
      <c r="A73" s="153"/>
      <c r="B73" s="153"/>
      <c r="C73" s="153"/>
      <c r="D73" t="s">
        <v>496</v>
      </c>
      <c r="E73" t="s">
        <v>453</v>
      </c>
      <c r="F73" s="163"/>
      <c r="G73" s="163"/>
      <c r="H73" s="155" t="s">
        <v>178</v>
      </c>
      <c r="I73" s="164">
        <v>13</v>
      </c>
      <c r="J73" t="s">
        <v>589</v>
      </c>
      <c r="K73" s="155" t="s">
        <v>63</v>
      </c>
      <c r="L73" s="224">
        <v>1</v>
      </c>
      <c r="M73" t="s">
        <v>61</v>
      </c>
      <c r="N73" s="2" t="s">
        <v>592</v>
      </c>
      <c r="O73" s="225">
        <v>34.90</v>
      </c>
      <c r="P73" t="s">
        <v>593</v>
      </c>
      <c r="Q73" s="226">
        <v>15.20</v>
      </c>
      <c r="R73" s="226">
        <v>15.20</v>
      </c>
      <c r="S73" s="158" t="s">
        <v>744</v>
      </c>
      <c r="T73" s="158" t="s">
        <v>641</v>
      </c>
      <c r="U73" s="167"/>
      <c r="V73" s="158" t="s">
        <v>761</v>
      </c>
      <c r="W73" s="158"/>
      <c r="X73" s="167"/>
      <c r="Y73" s="167"/>
      <c r="Z73" s="167"/>
      <c r="AA73" s="159" t="s">
        <v>178</v>
      </c>
      <c r="AB73" s="168"/>
      <c r="AC73" s="160">
        <v>1320249</v>
      </c>
      <c r="AD73" s="160">
        <v>789364</v>
      </c>
      <c r="AE73" s="160">
        <v>0</v>
      </c>
      <c r="AF73" s="229">
        <v>70000</v>
      </c>
      <c r="AG73" s="229">
        <v>70000</v>
      </c>
      <c r="AH73" s="227">
        <v>0</v>
      </c>
      <c r="AJ73" s="160"/>
      <c r="AK73" s="160"/>
      <c r="AL73" s="160"/>
      <c r="AM73" s="160">
        <v>9006</v>
      </c>
      <c r="AN73" s="227" t="s">
        <v>799</v>
      </c>
      <c r="AO73" s="227">
        <v>0</v>
      </c>
      <c r="AP73" s="227">
        <v>0</v>
      </c>
      <c r="AQ73" s="227" t="s">
        <v>804</v>
      </c>
      <c r="AR73" s="160"/>
      <c r="AS73" s="160" t="s">
        <v>178</v>
      </c>
      <c r="AT73" s="226">
        <v>0</v>
      </c>
      <c r="AU73" s="227">
        <v>0</v>
      </c>
      <c r="AV73" s="160"/>
      <c r="AW73" s="160"/>
      <c r="AX73" s="160"/>
      <c r="AY73" s="161"/>
      <c r="AZ73" t="s">
        <v>63</v>
      </c>
      <c r="BA73">
        <v>0</v>
      </c>
      <c r="BB73">
        <v>0</v>
      </c>
      <c r="BC73" s="228">
        <v>0</v>
      </c>
      <c r="BD73">
        <v>0</v>
      </c>
      <c r="BE73">
        <v>0</v>
      </c>
      <c r="BF73" s="160"/>
      <c r="BG73" s="160"/>
      <c r="BH73" s="160"/>
      <c r="BI73" s="229">
        <v>9112</v>
      </c>
      <c r="BJ73" s="229">
        <v>118962</v>
      </c>
      <c r="BK73" s="229">
        <v>124985</v>
      </c>
      <c r="BL73" s="229">
        <v>102618</v>
      </c>
      <c r="BM73" s="160"/>
      <c r="BN73" s="160"/>
      <c r="BO73" s="160"/>
      <c r="BP73" s="170"/>
      <c r="BQ73" s="160" t="s">
        <v>178</v>
      </c>
      <c r="BR73" s="160"/>
      <c r="BS73" s="160"/>
      <c r="BT73" s="161"/>
      <c r="BU73" s="160" t="s">
        <v>178</v>
      </c>
      <c r="BV73" s="160" t="s">
        <v>178</v>
      </c>
      <c r="BW73" s="237"/>
      <c r="BX73" s="227"/>
      <c r="BY73" s="236">
        <f t="shared" si="13" ref="BY73:BY136">+IF(L73&lt;=60%,AC73*L73,AC73)+AD73+AE73+AH73+AI73+AJ73+AK73+AL73+AM73</f>
        <v>2118619</v>
      </c>
      <c r="BZ73" s="227">
        <f t="shared" si="14" ref="BZ73:BZ136">+AO73*12+AR73+AU73+AX73</f>
        <v>0</v>
      </c>
      <c r="CA73" s="227">
        <v>2135909</v>
      </c>
      <c r="CB73" s="227">
        <f t="shared" si="15" ref="CB73:CB136">+BY73*12+BZ73+CA73</f>
        <v>27559337</v>
      </c>
      <c r="CC73" s="227">
        <v>2296611.4166666665</v>
      </c>
      <c r="CD73" s="227">
        <v>0</v>
      </c>
      <c r="CE73" s="227">
        <f t="shared" si="16" ref="CE73:CE136">+BY73*12+CA73+CD73</f>
        <v>27559337</v>
      </c>
      <c r="CF73" s="227">
        <f t="shared" si="17" ref="CF73:CF136">+CE73/12</f>
        <v>2296611.4166666665</v>
      </c>
      <c r="CG73" s="68"/>
      <c r="CH73" s="236"/>
      <c r="CI73" s="229"/>
      <c r="CJ73" s="229">
        <f t="shared" si="18" ref="CJ73:CJ136">+AC73</f>
        <v>1320249</v>
      </c>
      <c r="CK73" s="229">
        <f t="shared" si="19" ref="CK73:CK136">+CJ73+AD73+AE73+AH73+AI73+AJ73+AM73+(BJ73+BK73+BL73)/12+AK73</f>
        <v>2147499.4166666665</v>
      </c>
      <c r="CL73" s="229">
        <f t="shared" si="20" ref="CL73:CL136">+CK73+AO73+(AR73+AU73+AX73)/12</f>
        <v>2147499.4166666665</v>
      </c>
      <c r="CM73" s="229">
        <f t="shared" si="21" ref="CM73:CM136">+CL73+AV73/12</f>
        <v>2147499.4166666665</v>
      </c>
      <c r="CN73" s="229">
        <f t="shared" si="22" ref="CN73:CN136">+CM73+CA73/12-(BJ73+BK73+BL73)/12</f>
        <v>2296611.4166666665</v>
      </c>
      <c r="CO73" s="229">
        <f t="shared" si="23" ref="CO73:CO136">+CN73*12</f>
        <v>27559337</v>
      </c>
      <c r="CP73" s="229">
        <f t="shared" si="24" ref="CP73:CP136">+CK73+AO73+(AR73+AU73+AX73)/12</f>
        <v>2147499.4166666665</v>
      </c>
      <c r="CQ73" s="240">
        <v>2147499.4166666665</v>
      </c>
      <c r="CR73" s="240">
        <v>2296611.4166666665</v>
      </c>
      <c r="CS73" s="240">
        <v>27559337</v>
      </c>
    </row>
    <row r="74" spans="1:97" ht="15">
      <c r="A74" s="153"/>
      <c r="B74" s="153"/>
      <c r="C74" s="153"/>
      <c r="D74" t="s">
        <v>495</v>
      </c>
      <c r="E74" t="s">
        <v>450</v>
      </c>
      <c r="F74" s="163"/>
      <c r="G74" s="163"/>
      <c r="H74" s="155" t="s">
        <v>178</v>
      </c>
      <c r="I74" s="164">
        <v>13</v>
      </c>
      <c r="J74" t="s">
        <v>589</v>
      </c>
      <c r="K74" s="155" t="s">
        <v>63</v>
      </c>
      <c r="L74" s="224">
        <v>1</v>
      </c>
      <c r="M74" t="s">
        <v>61</v>
      </c>
      <c r="N74" s="2" t="s">
        <v>592</v>
      </c>
      <c r="O74" s="225">
        <v>42.50</v>
      </c>
      <c r="P74" t="s">
        <v>595</v>
      </c>
      <c r="Q74" s="226">
        <v>2.60</v>
      </c>
      <c r="R74" s="226">
        <v>2.60</v>
      </c>
      <c r="S74" s="158" t="s">
        <v>79</v>
      </c>
      <c r="T74" s="158" t="s">
        <v>642</v>
      </c>
      <c r="U74" s="167"/>
      <c r="V74" s="158" t="s">
        <v>773</v>
      </c>
      <c r="W74" s="158"/>
      <c r="X74" s="167"/>
      <c r="Y74" s="167"/>
      <c r="Z74" s="167"/>
      <c r="AA74" s="159" t="s">
        <v>178</v>
      </c>
      <c r="AB74" s="168"/>
      <c r="AC74" s="160">
        <v>1730246</v>
      </c>
      <c r="AD74" s="160">
        <v>129240</v>
      </c>
      <c r="AE74" s="160">
        <v>0</v>
      </c>
      <c r="AF74" s="229">
        <v>70000</v>
      </c>
      <c r="AG74" s="229">
        <v>70000</v>
      </c>
      <c r="AH74" s="227">
        <v>0</v>
      </c>
      <c r="AJ74" s="160"/>
      <c r="AK74" s="160"/>
      <c r="AL74" s="160"/>
      <c r="AM74" s="160">
        <v>0</v>
      </c>
      <c r="AN74" s="227" t="s">
        <v>800</v>
      </c>
      <c r="AO74" s="227">
        <v>0</v>
      </c>
      <c r="AP74" s="227">
        <v>0</v>
      </c>
      <c r="AQ74" s="227" t="s">
        <v>804</v>
      </c>
      <c r="AR74" s="160"/>
      <c r="AS74" s="160" t="s">
        <v>178</v>
      </c>
      <c r="AT74" s="226">
        <v>0</v>
      </c>
      <c r="AU74" s="227">
        <v>0</v>
      </c>
      <c r="AV74" s="160"/>
      <c r="AW74" s="160"/>
      <c r="AX74" s="160"/>
      <c r="AY74" s="161"/>
      <c r="AZ74" t="s">
        <v>63</v>
      </c>
      <c r="BA74">
        <v>0</v>
      </c>
      <c r="BB74">
        <v>0</v>
      </c>
      <c r="BC74" s="228">
        <v>0</v>
      </c>
      <c r="BD74">
        <v>0</v>
      </c>
      <c r="BE74">
        <v>0</v>
      </c>
      <c r="BF74" s="160"/>
      <c r="BG74" s="160"/>
      <c r="BH74" s="160"/>
      <c r="BI74" s="229">
        <v>9112</v>
      </c>
      <c r="BJ74" s="229">
        <v>118962</v>
      </c>
      <c r="BK74" s="229">
        <v>124985</v>
      </c>
      <c r="BL74" s="229">
        <v>102618</v>
      </c>
      <c r="BM74" s="160"/>
      <c r="BN74" s="160"/>
      <c r="BO74" s="160"/>
      <c r="BP74" s="170"/>
      <c r="BQ74" s="160" t="s">
        <v>178</v>
      </c>
      <c r="BR74" s="160"/>
      <c r="BS74" s="160"/>
      <c r="BT74" s="161"/>
      <c r="BU74" s="160" t="s">
        <v>178</v>
      </c>
      <c r="BV74" s="160" t="s">
        <v>178</v>
      </c>
      <c r="BW74" s="237"/>
      <c r="BX74" s="227"/>
      <c r="BY74" s="236">
        <f t="shared" si="13"/>
        <v>1859486</v>
      </c>
      <c r="BZ74" s="227">
        <f t="shared" si="14"/>
        <v>0</v>
      </c>
      <c r="CA74" s="227">
        <v>2135909</v>
      </c>
      <c r="CB74" s="227">
        <f t="shared" si="15"/>
        <v>24449741</v>
      </c>
      <c r="CC74" s="227">
        <v>2037478.4166666667</v>
      </c>
      <c r="CD74" s="227">
        <v>0</v>
      </c>
      <c r="CE74" s="227">
        <f t="shared" si="16"/>
        <v>24449741</v>
      </c>
      <c r="CF74" s="227">
        <f t="shared" si="17"/>
        <v>2037478.4166666667</v>
      </c>
      <c r="CG74" s="68"/>
      <c r="CH74" s="236"/>
      <c r="CI74" s="229"/>
      <c r="CJ74" s="229">
        <f t="shared" si="18"/>
        <v>1730246</v>
      </c>
      <c r="CK74" s="229">
        <f t="shared" si="19"/>
        <v>1888366.4166666667</v>
      </c>
      <c r="CL74" s="229">
        <f t="shared" si="20"/>
        <v>1888366.4166666667</v>
      </c>
      <c r="CM74" s="229">
        <f t="shared" si="21"/>
        <v>1888366.4166666667</v>
      </c>
      <c r="CN74" s="229">
        <f t="shared" si="22"/>
        <v>2037478.4166666667</v>
      </c>
      <c r="CO74" s="229">
        <f t="shared" si="23"/>
        <v>24449741</v>
      </c>
      <c r="CP74" s="229">
        <f t="shared" si="24"/>
        <v>1888366.4166666667</v>
      </c>
      <c r="CQ74" s="240">
        <v>1888366.4166666667</v>
      </c>
      <c r="CR74" s="240">
        <v>2037478.4166666667</v>
      </c>
      <c r="CS74" s="240">
        <v>24449741</v>
      </c>
    </row>
    <row r="75" spans="1:97" ht="15">
      <c r="A75" s="153"/>
      <c r="B75" s="153"/>
      <c r="C75" s="153"/>
      <c r="D75" t="s">
        <v>497</v>
      </c>
      <c r="E75" t="s">
        <v>460</v>
      </c>
      <c r="F75" s="163"/>
      <c r="G75" s="163"/>
      <c r="H75" s="155" t="s">
        <v>178</v>
      </c>
      <c r="I75" s="164">
        <v>12</v>
      </c>
      <c r="J75" t="s">
        <v>589</v>
      </c>
      <c r="K75" s="155" t="s">
        <v>63</v>
      </c>
      <c r="L75" s="224">
        <v>1</v>
      </c>
      <c r="M75" t="s">
        <v>61</v>
      </c>
      <c r="N75" t="s">
        <v>591</v>
      </c>
      <c r="O75" s="225">
        <v>42.50</v>
      </c>
      <c r="P75" t="s">
        <v>593</v>
      </c>
      <c r="Q75" s="226">
        <v>5.0999999999999996</v>
      </c>
      <c r="R75" s="226">
        <v>5.0999999999999996</v>
      </c>
      <c r="S75" s="158" t="s">
        <v>79</v>
      </c>
      <c r="T75" s="158" t="s">
        <v>643</v>
      </c>
      <c r="U75" s="167"/>
      <c r="V75" s="158" t="s">
        <v>770</v>
      </c>
      <c r="W75" s="158"/>
      <c r="X75" s="167"/>
      <c r="Y75" s="167"/>
      <c r="Z75" s="167"/>
      <c r="AA75" s="159" t="s">
        <v>178</v>
      </c>
      <c r="AB75" s="168"/>
      <c r="AC75" s="160">
        <v>1165527</v>
      </c>
      <c r="AD75" s="160">
        <v>712003</v>
      </c>
      <c r="AE75" s="160">
        <v>0</v>
      </c>
      <c r="AF75" s="229">
        <v>70000</v>
      </c>
      <c r="AG75" s="229">
        <v>70000</v>
      </c>
      <c r="AH75" s="227">
        <v>0</v>
      </c>
      <c r="AJ75" s="160"/>
      <c r="AK75" s="160"/>
      <c r="AL75" s="160"/>
      <c r="AM75" s="160">
        <v>3002</v>
      </c>
      <c r="AN75" s="227" t="s">
        <v>799</v>
      </c>
      <c r="AO75" s="227">
        <v>0</v>
      </c>
      <c r="AP75" s="227">
        <v>0</v>
      </c>
      <c r="AQ75" s="227" t="s">
        <v>804</v>
      </c>
      <c r="AR75" s="160"/>
      <c r="AS75" s="160" t="s">
        <v>178</v>
      </c>
      <c r="AT75" s="226">
        <v>0</v>
      </c>
      <c r="AU75" s="227">
        <v>0</v>
      </c>
      <c r="AV75" s="160"/>
      <c r="AW75" s="160"/>
      <c r="AX75" s="160"/>
      <c r="AY75" s="161"/>
      <c r="AZ75" t="s">
        <v>63</v>
      </c>
      <c r="BA75">
        <v>0</v>
      </c>
      <c r="BB75">
        <v>0</v>
      </c>
      <c r="BC75" s="228">
        <v>0</v>
      </c>
      <c r="BD75">
        <v>0</v>
      </c>
      <c r="BE75">
        <v>0</v>
      </c>
      <c r="BF75" s="160"/>
      <c r="BG75" s="160"/>
      <c r="BH75" s="160"/>
      <c r="BI75" s="229">
        <v>0</v>
      </c>
      <c r="BJ75" s="229">
        <v>118962</v>
      </c>
      <c r="BK75" s="229">
        <v>124985</v>
      </c>
      <c r="BL75" s="229">
        <v>102618</v>
      </c>
      <c r="BM75" s="160"/>
      <c r="BN75" s="160"/>
      <c r="BO75" s="160"/>
      <c r="BP75" s="170"/>
      <c r="BQ75" s="160" t="s">
        <v>178</v>
      </c>
      <c r="BR75" s="160"/>
      <c r="BS75" s="160"/>
      <c r="BT75" s="161"/>
      <c r="BU75" s="160" t="s">
        <v>178</v>
      </c>
      <c r="BV75" s="160" t="s">
        <v>178</v>
      </c>
      <c r="BW75" s="237"/>
      <c r="BX75" s="227"/>
      <c r="BY75" s="236">
        <f t="shared" si="13"/>
        <v>1880532</v>
      </c>
      <c r="BZ75" s="227">
        <f t="shared" si="14"/>
        <v>0</v>
      </c>
      <c r="CA75" s="227">
        <v>2026565</v>
      </c>
      <c r="CB75" s="227">
        <f t="shared" si="15"/>
        <v>24592949</v>
      </c>
      <c r="CC75" s="227">
        <v>2049412.4166666667</v>
      </c>
      <c r="CD75" s="227">
        <v>0</v>
      </c>
      <c r="CE75" s="227">
        <f t="shared" si="16"/>
        <v>24592949</v>
      </c>
      <c r="CF75" s="227">
        <f t="shared" si="17"/>
        <v>2049412.4166666667</v>
      </c>
      <c r="CG75" s="68"/>
      <c r="CH75" s="236"/>
      <c r="CI75" s="229"/>
      <c r="CJ75" s="229">
        <f t="shared" si="18"/>
        <v>1165527</v>
      </c>
      <c r="CK75" s="229">
        <f t="shared" si="19"/>
        <v>1909412.4166666667</v>
      </c>
      <c r="CL75" s="229">
        <f t="shared" si="20"/>
        <v>1909412.4166666667</v>
      </c>
      <c r="CM75" s="229">
        <f t="shared" si="21"/>
        <v>1909412.4166666667</v>
      </c>
      <c r="CN75" s="229">
        <f t="shared" si="22"/>
        <v>2049412.4166666667</v>
      </c>
      <c r="CO75" s="229">
        <f t="shared" si="23"/>
        <v>24592949</v>
      </c>
      <c r="CP75" s="229">
        <f t="shared" si="24"/>
        <v>1909412.4166666667</v>
      </c>
      <c r="CQ75" s="240">
        <v>1909412.4166666667</v>
      </c>
      <c r="CR75" s="240">
        <v>2049412.4166666667</v>
      </c>
      <c r="CS75" s="240">
        <v>24592949</v>
      </c>
    </row>
    <row r="76" spans="1:97" ht="15">
      <c r="A76" s="153"/>
      <c r="B76" s="153"/>
      <c r="C76" s="153"/>
      <c r="D76" t="s">
        <v>498</v>
      </c>
      <c r="E76" t="s">
        <v>457</v>
      </c>
      <c r="F76" s="163"/>
      <c r="G76" s="163"/>
      <c r="H76" s="155" t="s">
        <v>178</v>
      </c>
      <c r="I76" s="164" t="s">
        <v>588</v>
      </c>
      <c r="J76" t="s">
        <v>589</v>
      </c>
      <c r="K76" s="155" t="s">
        <v>63</v>
      </c>
      <c r="L76" s="224">
        <v>1</v>
      </c>
      <c r="M76" t="s">
        <v>61</v>
      </c>
      <c r="N76" t="s">
        <v>591</v>
      </c>
      <c r="O76" s="225">
        <v>60.70</v>
      </c>
      <c r="P76" t="s">
        <v>593</v>
      </c>
      <c r="Q76" s="226">
        <v>12.90</v>
      </c>
      <c r="R76" s="226">
        <v>12.90</v>
      </c>
      <c r="S76" s="158" t="s">
        <v>79</v>
      </c>
      <c r="T76" s="158" t="s">
        <v>644</v>
      </c>
      <c r="U76" s="167"/>
      <c r="V76" s="158" t="s">
        <v>774</v>
      </c>
      <c r="W76" s="158"/>
      <c r="X76" s="167"/>
      <c r="Y76" s="167"/>
      <c r="Z76" s="167"/>
      <c r="AA76" s="159" t="s">
        <v>178</v>
      </c>
      <c r="AB76" s="168"/>
      <c r="AC76" s="160">
        <v>2866797</v>
      </c>
      <c r="AD76" s="160">
        <v>1562638</v>
      </c>
      <c r="AE76" s="160">
        <v>0</v>
      </c>
      <c r="AF76" s="229">
        <v>70000</v>
      </c>
      <c r="AG76" s="229">
        <v>70000</v>
      </c>
      <c r="AH76" s="227">
        <v>0</v>
      </c>
      <c r="AJ76" s="160"/>
      <c r="AK76" s="160"/>
      <c r="AL76" s="160"/>
      <c r="AM76" s="160">
        <v>6004</v>
      </c>
      <c r="AN76" s="227" t="s">
        <v>799</v>
      </c>
      <c r="AO76" s="227">
        <v>458688</v>
      </c>
      <c r="AP76" s="227">
        <v>0</v>
      </c>
      <c r="AQ76" s="227" t="s">
        <v>805</v>
      </c>
      <c r="AR76" s="160"/>
      <c r="AS76" s="160" t="s">
        <v>178</v>
      </c>
      <c r="AT76" s="226">
        <v>0</v>
      </c>
      <c r="AU76" s="227">
        <v>0</v>
      </c>
      <c r="AV76" s="160"/>
      <c r="AW76" s="160"/>
      <c r="AX76" s="160"/>
      <c r="AY76" s="161"/>
      <c r="AZ76" t="s">
        <v>63</v>
      </c>
      <c r="BA76">
        <v>0</v>
      </c>
      <c r="BB76">
        <v>0</v>
      </c>
      <c r="BC76" s="228">
        <v>0</v>
      </c>
      <c r="BD76">
        <v>0</v>
      </c>
      <c r="BE76">
        <v>0</v>
      </c>
      <c r="BF76" s="160"/>
      <c r="BG76" s="160"/>
      <c r="BH76" s="160"/>
      <c r="BI76" s="229">
        <v>21171</v>
      </c>
      <c r="BJ76" s="229">
        <v>118962</v>
      </c>
      <c r="BK76" s="229">
        <v>124985</v>
      </c>
      <c r="BL76" s="229">
        <v>102618</v>
      </c>
      <c r="BM76" s="160"/>
      <c r="BN76" s="160"/>
      <c r="BO76" s="160"/>
      <c r="BP76" s="170"/>
      <c r="BQ76" s="160" t="s">
        <v>178</v>
      </c>
      <c r="BR76" s="160"/>
      <c r="BS76" s="160"/>
      <c r="BT76" s="161"/>
      <c r="BU76" s="160" t="s">
        <v>178</v>
      </c>
      <c r="BV76" s="160" t="s">
        <v>178</v>
      </c>
      <c r="BW76" s="237"/>
      <c r="BX76" s="227"/>
      <c r="BY76" s="236">
        <f t="shared" si="13"/>
        <v>4435439</v>
      </c>
      <c r="BZ76" s="227">
        <f t="shared" si="14"/>
        <v>5504256</v>
      </c>
      <c r="CA76" s="227">
        <v>2280617</v>
      </c>
      <c r="CB76" s="227">
        <f t="shared" si="15"/>
        <v>61010141</v>
      </c>
      <c r="CC76" s="227">
        <v>5084178.416666667</v>
      </c>
      <c r="CD76" s="227">
        <v>5504256</v>
      </c>
      <c r="CE76" s="227">
        <f t="shared" si="16"/>
        <v>61010141</v>
      </c>
      <c r="CF76" s="227">
        <f t="shared" si="17"/>
        <v>5084178.416666667</v>
      </c>
      <c r="CG76" s="68"/>
      <c r="CH76" s="236"/>
      <c r="CI76" s="229"/>
      <c r="CJ76" s="229">
        <f t="shared" si="18"/>
        <v>2866797</v>
      </c>
      <c r="CK76" s="229">
        <f t="shared" si="19"/>
        <v>4464319.416666667</v>
      </c>
      <c r="CL76" s="229">
        <f t="shared" si="20"/>
        <v>4923007.416666667</v>
      </c>
      <c r="CM76" s="229">
        <f t="shared" si="21"/>
        <v>4923007.416666667</v>
      </c>
      <c r="CN76" s="229">
        <f t="shared" si="22"/>
        <v>5084178.416666667</v>
      </c>
      <c r="CO76" s="229">
        <f t="shared" si="23"/>
        <v>61010141</v>
      </c>
      <c r="CP76" s="229">
        <f t="shared" si="24"/>
        <v>4923007.416666667</v>
      </c>
      <c r="CQ76" s="240">
        <v>4923007.416666667</v>
      </c>
      <c r="CR76" s="240">
        <v>5084178.416666667</v>
      </c>
      <c r="CS76" s="240">
        <v>61010141</v>
      </c>
    </row>
    <row r="77" spans="1:97" ht="15">
      <c r="A77" s="153"/>
      <c r="B77" s="153"/>
      <c r="C77" s="153"/>
      <c r="D77" t="s">
        <v>499</v>
      </c>
      <c r="E77" t="s">
        <v>454</v>
      </c>
      <c r="F77" s="163"/>
      <c r="G77" s="163"/>
      <c r="H77" s="155" t="s">
        <v>178</v>
      </c>
      <c r="I77" s="164" t="s">
        <v>588</v>
      </c>
      <c r="J77" t="s">
        <v>589</v>
      </c>
      <c r="K77" s="155" t="s">
        <v>63</v>
      </c>
      <c r="L77" s="224">
        <v>1</v>
      </c>
      <c r="M77" t="s">
        <v>61</v>
      </c>
      <c r="N77" t="s">
        <v>591</v>
      </c>
      <c r="O77" s="225">
        <v>50.30</v>
      </c>
      <c r="P77" t="s">
        <v>593</v>
      </c>
      <c r="Q77" s="226">
        <v>9.50</v>
      </c>
      <c r="R77" s="226">
        <v>9.50</v>
      </c>
      <c r="S77" s="158" t="s">
        <v>79</v>
      </c>
      <c r="T77" s="158" t="s">
        <v>645</v>
      </c>
      <c r="U77" s="167"/>
      <c r="V77" s="158" t="s">
        <v>750</v>
      </c>
      <c r="W77" s="158"/>
      <c r="X77" s="167"/>
      <c r="Y77" s="167"/>
      <c r="Z77" s="167"/>
      <c r="AA77" s="159" t="s">
        <v>178</v>
      </c>
      <c r="AB77" s="168"/>
      <c r="AC77" s="160">
        <v>3255667</v>
      </c>
      <c r="AD77" s="160">
        <v>129240</v>
      </c>
      <c r="AE77" s="160">
        <v>0</v>
      </c>
      <c r="AF77" s="229">
        <v>70000</v>
      </c>
      <c r="AG77" s="229">
        <v>70000</v>
      </c>
      <c r="AH77" s="227">
        <v>0</v>
      </c>
      <c r="AJ77" s="160"/>
      <c r="AK77" s="160"/>
      <c r="AL77" s="160"/>
      <c r="AM77" s="160">
        <v>6004</v>
      </c>
      <c r="AN77" s="227" t="s">
        <v>799</v>
      </c>
      <c r="AO77" s="227">
        <v>781360</v>
      </c>
      <c r="AP77" s="227">
        <v>0</v>
      </c>
      <c r="AQ77" s="227" t="s">
        <v>805</v>
      </c>
      <c r="AR77" s="160"/>
      <c r="AS77" s="160" t="s">
        <v>178</v>
      </c>
      <c r="AT77" s="226">
        <v>0</v>
      </c>
      <c r="AU77" s="227">
        <v>0</v>
      </c>
      <c r="AV77" s="160"/>
      <c r="AW77" s="160"/>
      <c r="AX77" s="160"/>
      <c r="AY77" s="161"/>
      <c r="AZ77" t="s">
        <v>63</v>
      </c>
      <c r="BA77">
        <v>0</v>
      </c>
      <c r="BB77">
        <v>0</v>
      </c>
      <c r="BC77" s="228">
        <v>0</v>
      </c>
      <c r="BD77">
        <v>0</v>
      </c>
      <c r="BE77">
        <v>0</v>
      </c>
      <c r="BF77" s="160"/>
      <c r="BG77" s="160"/>
      <c r="BH77" s="160"/>
      <c r="BI77" s="229">
        <v>9112</v>
      </c>
      <c r="BJ77" s="229">
        <v>118962</v>
      </c>
      <c r="BK77" s="229">
        <v>124985</v>
      </c>
      <c r="BL77" s="229">
        <v>102618</v>
      </c>
      <c r="BM77" s="160"/>
      <c r="BN77" s="160"/>
      <c r="BO77" s="160"/>
      <c r="BP77" s="170"/>
      <c r="BQ77" s="160" t="s">
        <v>178</v>
      </c>
      <c r="BR77" s="160"/>
      <c r="BS77" s="160"/>
      <c r="BT77" s="161"/>
      <c r="BU77" s="160" t="s">
        <v>178</v>
      </c>
      <c r="BV77" s="160" t="s">
        <v>178</v>
      </c>
      <c r="BW77" s="237"/>
      <c r="BX77" s="227"/>
      <c r="BY77" s="236">
        <f t="shared" si="13"/>
        <v>3390911</v>
      </c>
      <c r="BZ77" s="227">
        <f t="shared" si="14"/>
        <v>9376320</v>
      </c>
      <c r="CA77" s="227">
        <v>2135909</v>
      </c>
      <c r="CB77" s="227">
        <f t="shared" si="15"/>
        <v>52203161</v>
      </c>
      <c r="CC77" s="227">
        <v>4350263.416666667</v>
      </c>
      <c r="CD77" s="227">
        <v>9376320</v>
      </c>
      <c r="CE77" s="227">
        <f t="shared" si="16"/>
        <v>52203161</v>
      </c>
      <c r="CF77" s="227">
        <f t="shared" si="17"/>
        <v>4350263.416666667</v>
      </c>
      <c r="CG77" s="68"/>
      <c r="CH77" s="236"/>
      <c r="CI77" s="229"/>
      <c r="CJ77" s="229">
        <f t="shared" si="18"/>
        <v>3255667</v>
      </c>
      <c r="CK77" s="229">
        <f t="shared" si="19"/>
        <v>3419791.4166666665</v>
      </c>
      <c r="CL77" s="229">
        <f t="shared" si="20"/>
        <v>4201151.416666666</v>
      </c>
      <c r="CM77" s="229">
        <f t="shared" si="21"/>
        <v>4201151.416666666</v>
      </c>
      <c r="CN77" s="229">
        <f t="shared" si="22"/>
        <v>4350263.416666666</v>
      </c>
      <c r="CO77" s="229">
        <f t="shared" si="23"/>
        <v>52203160.999999993</v>
      </c>
      <c r="CP77" s="229">
        <f t="shared" si="24"/>
        <v>4201151.416666666</v>
      </c>
      <c r="CQ77" s="240">
        <v>4201151.416666666</v>
      </c>
      <c r="CR77" s="240">
        <v>4350263.416666666</v>
      </c>
      <c r="CS77" s="240">
        <v>52203160.999999993</v>
      </c>
    </row>
    <row r="78" spans="1:97" ht="15">
      <c r="A78" s="153"/>
      <c r="B78" s="153"/>
      <c r="C78" s="153"/>
      <c r="D78" t="s">
        <v>499</v>
      </c>
      <c r="E78" t="s">
        <v>454</v>
      </c>
      <c r="F78" s="163"/>
      <c r="G78" s="163"/>
      <c r="H78" s="155" t="s">
        <v>178</v>
      </c>
      <c r="I78" s="164" t="s">
        <v>588</v>
      </c>
      <c r="J78" t="s">
        <v>589</v>
      </c>
      <c r="K78" s="155" t="s">
        <v>63</v>
      </c>
      <c r="L78" s="224">
        <v>1</v>
      </c>
      <c r="M78" t="s">
        <v>61</v>
      </c>
      <c r="N78" s="2" t="s">
        <v>592</v>
      </c>
      <c r="O78" s="225">
        <v>43.70</v>
      </c>
      <c r="P78" t="s">
        <v>593</v>
      </c>
      <c r="Q78" s="226">
        <v>6.10</v>
      </c>
      <c r="R78" s="226">
        <v>6.10</v>
      </c>
      <c r="S78" s="158" t="s">
        <v>79</v>
      </c>
      <c r="T78" s="158" t="s">
        <v>646</v>
      </c>
      <c r="U78" s="167"/>
      <c r="V78" s="158" t="s">
        <v>745</v>
      </c>
      <c r="W78" s="158"/>
      <c r="X78" s="167"/>
      <c r="Y78" s="167"/>
      <c r="Z78" s="167"/>
      <c r="AA78" s="159" t="s">
        <v>178</v>
      </c>
      <c r="AB78" s="168"/>
      <c r="AC78" s="160">
        <v>1649941</v>
      </c>
      <c r="AD78" s="160">
        <v>129240</v>
      </c>
      <c r="AE78" s="160">
        <v>0</v>
      </c>
      <c r="AF78" s="229">
        <v>70000</v>
      </c>
      <c r="AG78" s="229">
        <v>70000</v>
      </c>
      <c r="AH78" s="227">
        <v>0</v>
      </c>
      <c r="AJ78" s="160"/>
      <c r="AK78" s="160"/>
      <c r="AL78" s="160"/>
      <c r="AM78" s="160">
        <v>3002</v>
      </c>
      <c r="AN78" s="227" t="s">
        <v>799</v>
      </c>
      <c r="AO78" s="227">
        <v>2177922</v>
      </c>
      <c r="AP78" s="227">
        <v>0</v>
      </c>
      <c r="AQ78" s="227" t="s">
        <v>805</v>
      </c>
      <c r="AR78" s="160"/>
      <c r="AS78" s="160" t="s">
        <v>178</v>
      </c>
      <c r="AT78" s="226">
        <v>0</v>
      </c>
      <c r="AU78" s="227">
        <v>0</v>
      </c>
      <c r="AV78" s="160"/>
      <c r="AW78" s="160"/>
      <c r="AX78" s="160"/>
      <c r="AY78" s="161"/>
      <c r="AZ78" t="s">
        <v>63</v>
      </c>
      <c r="BA78">
        <v>0</v>
      </c>
      <c r="BB78">
        <v>0</v>
      </c>
      <c r="BC78" s="228">
        <v>0</v>
      </c>
      <c r="BD78">
        <v>0</v>
      </c>
      <c r="BE78">
        <v>0</v>
      </c>
      <c r="BF78" s="160"/>
      <c r="BG78" s="160"/>
      <c r="BH78" s="160"/>
      <c r="BI78" s="229">
        <v>9112</v>
      </c>
      <c r="BJ78" s="229">
        <v>118962</v>
      </c>
      <c r="BK78" s="229">
        <v>124985</v>
      </c>
      <c r="BL78" s="229">
        <v>102618</v>
      </c>
      <c r="BM78" s="160"/>
      <c r="BN78" s="160"/>
      <c r="BO78" s="160"/>
      <c r="BP78" s="170"/>
      <c r="BQ78" s="160" t="s">
        <v>178</v>
      </c>
      <c r="BR78" s="160"/>
      <c r="BS78" s="160"/>
      <c r="BT78" s="161"/>
      <c r="BU78" s="160" t="s">
        <v>178</v>
      </c>
      <c r="BV78" s="160" t="s">
        <v>178</v>
      </c>
      <c r="BW78" s="237"/>
      <c r="BX78" s="227"/>
      <c r="BY78" s="236">
        <f t="shared" si="13"/>
        <v>1782183</v>
      </c>
      <c r="BZ78" s="227">
        <f t="shared" si="14"/>
        <v>26135064</v>
      </c>
      <c r="CA78" s="227">
        <v>2135909</v>
      </c>
      <c r="CB78" s="227">
        <f t="shared" si="15"/>
        <v>49657169</v>
      </c>
      <c r="CC78" s="227">
        <v>4138097.4166666665</v>
      </c>
      <c r="CD78" s="227">
        <v>26135064</v>
      </c>
      <c r="CE78" s="227">
        <f t="shared" si="16"/>
        <v>49657169</v>
      </c>
      <c r="CF78" s="227">
        <f t="shared" si="17"/>
        <v>4138097.4166666665</v>
      </c>
      <c r="CG78" s="68"/>
      <c r="CH78" s="236"/>
      <c r="CI78" s="229"/>
      <c r="CJ78" s="229">
        <f t="shared" si="18"/>
        <v>1649941</v>
      </c>
      <c r="CK78" s="229">
        <f t="shared" si="19"/>
        <v>1811063.4166666667</v>
      </c>
      <c r="CL78" s="229">
        <f t="shared" si="20"/>
        <v>3988985.416666667</v>
      </c>
      <c r="CM78" s="229">
        <f t="shared" si="21"/>
        <v>3988985.416666667</v>
      </c>
      <c r="CN78" s="229">
        <f t="shared" si="22"/>
        <v>4138097.416666667</v>
      </c>
      <c r="CO78" s="229">
        <f t="shared" si="23"/>
        <v>49657169</v>
      </c>
      <c r="CP78" s="229">
        <f t="shared" si="24"/>
        <v>3988985.416666667</v>
      </c>
      <c r="CQ78" s="240">
        <v>3988985.416666667</v>
      </c>
      <c r="CR78" s="240">
        <v>4138097.416666667</v>
      </c>
      <c r="CS78" s="240">
        <v>49657169</v>
      </c>
    </row>
    <row r="79" spans="1:97" ht="15">
      <c r="A79" s="153"/>
      <c r="B79" s="153"/>
      <c r="C79" s="153"/>
      <c r="D79" t="s">
        <v>500</v>
      </c>
      <c r="E79" t="s">
        <v>457</v>
      </c>
      <c r="F79" s="163"/>
      <c r="G79" s="163"/>
      <c r="H79" s="155" t="s">
        <v>178</v>
      </c>
      <c r="I79" s="164" t="s">
        <v>588</v>
      </c>
      <c r="J79" t="s">
        <v>589</v>
      </c>
      <c r="K79" s="155" t="s">
        <v>63</v>
      </c>
      <c r="L79" s="224">
        <v>1</v>
      </c>
      <c r="M79" t="s">
        <v>61</v>
      </c>
      <c r="N79" s="2" t="s">
        <v>592</v>
      </c>
      <c r="O79" s="225">
        <v>45.60</v>
      </c>
      <c r="P79" t="s">
        <v>593</v>
      </c>
      <c r="Q79" s="226">
        <v>1.60</v>
      </c>
      <c r="R79" s="226">
        <v>1.60</v>
      </c>
      <c r="S79" s="158" t="s">
        <v>79</v>
      </c>
      <c r="T79" s="158" t="s">
        <v>647</v>
      </c>
      <c r="U79" s="167"/>
      <c r="V79" s="158" t="s">
        <v>747</v>
      </c>
      <c r="W79" s="158"/>
      <c r="X79" s="167"/>
      <c r="Y79" s="167"/>
      <c r="Z79" s="167"/>
      <c r="AA79" s="159" t="s">
        <v>178</v>
      </c>
      <c r="AB79" s="168"/>
      <c r="AC79" s="160">
        <v>3393096</v>
      </c>
      <c r="AD79" s="160">
        <v>129240</v>
      </c>
      <c r="AE79" s="160">
        <v>0</v>
      </c>
      <c r="AF79" s="229">
        <v>70000</v>
      </c>
      <c r="AG79" s="229">
        <v>70000</v>
      </c>
      <c r="AH79" s="227">
        <v>0</v>
      </c>
      <c r="AJ79" s="160"/>
      <c r="AK79" s="160"/>
      <c r="AL79" s="160"/>
      <c r="AM79" s="160">
        <v>0</v>
      </c>
      <c r="AN79" s="227" t="s">
        <v>800</v>
      </c>
      <c r="AO79" s="227">
        <v>0</v>
      </c>
      <c r="AP79" s="227">
        <v>0</v>
      </c>
      <c r="AQ79" s="227" t="s">
        <v>804</v>
      </c>
      <c r="AR79" s="160"/>
      <c r="AS79" s="160" t="s">
        <v>178</v>
      </c>
      <c r="AT79" s="226">
        <v>0</v>
      </c>
      <c r="AU79" s="227">
        <v>0</v>
      </c>
      <c r="AV79" s="160"/>
      <c r="AW79" s="160"/>
      <c r="AX79" s="160"/>
      <c r="AY79" s="161"/>
      <c r="AZ79" t="s">
        <v>63</v>
      </c>
      <c r="BA79">
        <v>0</v>
      </c>
      <c r="BB79">
        <v>0</v>
      </c>
      <c r="BC79" s="228">
        <v>0</v>
      </c>
      <c r="BD79">
        <v>0</v>
      </c>
      <c r="BE79">
        <v>0</v>
      </c>
      <c r="BF79" s="160"/>
      <c r="BG79" s="160"/>
      <c r="BH79" s="160"/>
      <c r="BI79" s="229">
        <v>9112</v>
      </c>
      <c r="BJ79" s="229">
        <v>118962</v>
      </c>
      <c r="BK79" s="229">
        <v>124985</v>
      </c>
      <c r="BL79" s="229">
        <v>102618</v>
      </c>
      <c r="BM79" s="160"/>
      <c r="BN79" s="160"/>
      <c r="BO79" s="160"/>
      <c r="BP79" s="170"/>
      <c r="BQ79" s="160" t="s">
        <v>178</v>
      </c>
      <c r="BR79" s="160"/>
      <c r="BS79" s="160"/>
      <c r="BT79" s="161"/>
      <c r="BU79" s="160" t="s">
        <v>178</v>
      </c>
      <c r="BV79" s="160" t="s">
        <v>178</v>
      </c>
      <c r="BW79" s="237"/>
      <c r="BX79" s="227"/>
      <c r="BY79" s="236">
        <f t="shared" si="13"/>
        <v>3522336</v>
      </c>
      <c r="BZ79" s="227">
        <f t="shared" si="14"/>
        <v>0</v>
      </c>
      <c r="CA79" s="227">
        <v>2135909</v>
      </c>
      <c r="CB79" s="227">
        <f t="shared" si="15"/>
        <v>44403941</v>
      </c>
      <c r="CC79" s="227">
        <v>3700328.4166666665</v>
      </c>
      <c r="CD79" s="227">
        <v>0</v>
      </c>
      <c r="CE79" s="227">
        <f t="shared" si="16"/>
        <v>44403941</v>
      </c>
      <c r="CF79" s="227">
        <f t="shared" si="17"/>
        <v>3700328.4166666665</v>
      </c>
      <c r="CG79" s="68"/>
      <c r="CH79" s="236"/>
      <c r="CI79" s="229"/>
      <c r="CJ79" s="229">
        <f t="shared" si="18"/>
        <v>3393096</v>
      </c>
      <c r="CK79" s="229">
        <f t="shared" si="19"/>
        <v>3551216.4166666665</v>
      </c>
      <c r="CL79" s="229">
        <f t="shared" si="20"/>
        <v>3551216.4166666665</v>
      </c>
      <c r="CM79" s="229">
        <f t="shared" si="21"/>
        <v>3551216.4166666665</v>
      </c>
      <c r="CN79" s="229">
        <f t="shared" si="22"/>
        <v>3700328.4166666665</v>
      </c>
      <c r="CO79" s="229">
        <f t="shared" si="23"/>
        <v>44403941</v>
      </c>
      <c r="CP79" s="229">
        <f t="shared" si="24"/>
        <v>3551216.4166666665</v>
      </c>
      <c r="CQ79" s="240">
        <v>3551216.4166666665</v>
      </c>
      <c r="CR79" s="240">
        <v>3700328.4166666665</v>
      </c>
      <c r="CS79" s="240">
        <v>44403941</v>
      </c>
    </row>
    <row r="80" spans="1:97" ht="15">
      <c r="A80" s="153"/>
      <c r="B80" s="153"/>
      <c r="C80" s="153"/>
      <c r="D80" t="s">
        <v>501</v>
      </c>
      <c r="E80" t="s">
        <v>463</v>
      </c>
      <c r="F80" s="163"/>
      <c r="G80" s="163"/>
      <c r="H80" s="155" t="s">
        <v>178</v>
      </c>
      <c r="I80" s="164" t="s">
        <v>588</v>
      </c>
      <c r="J80" t="s">
        <v>590</v>
      </c>
      <c r="K80" s="155" t="s">
        <v>63</v>
      </c>
      <c r="L80" s="224">
        <v>1</v>
      </c>
      <c r="M80" t="s">
        <v>61</v>
      </c>
      <c r="N80" t="s">
        <v>591</v>
      </c>
      <c r="O80" s="225">
        <v>48.30</v>
      </c>
      <c r="P80" t="s">
        <v>593</v>
      </c>
      <c r="Q80" s="226">
        <v>12.60</v>
      </c>
      <c r="R80" s="226">
        <v>12.60</v>
      </c>
      <c r="S80" s="158" t="s">
        <v>79</v>
      </c>
      <c r="T80" s="158" t="s">
        <v>648</v>
      </c>
      <c r="U80" s="167"/>
      <c r="V80" s="158" t="s">
        <v>775</v>
      </c>
      <c r="W80" s="158"/>
      <c r="X80" s="167"/>
      <c r="Y80" s="167"/>
      <c r="Z80" s="167"/>
      <c r="AA80" s="159" t="s">
        <v>178</v>
      </c>
      <c r="AB80" s="168"/>
      <c r="AC80" s="160">
        <v>2742980</v>
      </c>
      <c r="AD80" s="160">
        <v>129240</v>
      </c>
      <c r="AE80" s="160">
        <v>0</v>
      </c>
      <c r="AF80" s="229">
        <v>0</v>
      </c>
      <c r="AG80" s="229">
        <v>56000</v>
      </c>
      <c r="AH80" s="227">
        <v>0</v>
      </c>
      <c r="AJ80" s="160"/>
      <c r="AK80" s="160"/>
      <c r="AL80" s="160"/>
      <c r="AM80" s="160">
        <v>0</v>
      </c>
      <c r="AN80" s="227" t="s">
        <v>800</v>
      </c>
      <c r="AO80" s="227">
        <v>528108</v>
      </c>
      <c r="AP80" s="227">
        <v>0</v>
      </c>
      <c r="AQ80" s="227" t="s">
        <v>807</v>
      </c>
      <c r="AR80" s="160"/>
      <c r="AS80" s="160" t="s">
        <v>178</v>
      </c>
      <c r="AT80" s="226">
        <v>0</v>
      </c>
      <c r="AU80" s="227">
        <v>0</v>
      </c>
      <c r="AV80" s="160"/>
      <c r="AW80" s="160"/>
      <c r="AX80" s="160"/>
      <c r="AY80" s="161"/>
      <c r="AZ80" t="s">
        <v>63</v>
      </c>
      <c r="BA80">
        <v>0</v>
      </c>
      <c r="BB80">
        <v>0</v>
      </c>
      <c r="BC80" s="228">
        <v>0</v>
      </c>
      <c r="BD80">
        <v>0</v>
      </c>
      <c r="BE80">
        <v>0</v>
      </c>
      <c r="BF80" s="160"/>
      <c r="BG80" s="160"/>
      <c r="BH80" s="160"/>
      <c r="BI80" s="229">
        <v>9238</v>
      </c>
      <c r="BJ80" s="229">
        <v>76020</v>
      </c>
      <c r="BK80" s="229">
        <v>95894</v>
      </c>
      <c r="BL80" s="229">
        <v>185744</v>
      </c>
      <c r="BM80" s="160"/>
      <c r="BN80" s="160"/>
      <c r="BO80" s="160"/>
      <c r="BP80" s="170"/>
      <c r="BQ80" s="160" t="s">
        <v>178</v>
      </c>
      <c r="BR80" s="160"/>
      <c r="BS80" s="160"/>
      <c r="BT80" s="161"/>
      <c r="BU80" s="160" t="s">
        <v>178</v>
      </c>
      <c r="BV80" s="160" t="s">
        <v>178</v>
      </c>
      <c r="BW80" s="237"/>
      <c r="BX80" s="227"/>
      <c r="BY80" s="236">
        <f t="shared" si="13"/>
        <v>2872220</v>
      </c>
      <c r="BZ80" s="227">
        <f t="shared" si="14"/>
        <v>6337296</v>
      </c>
      <c r="CA80" s="227">
        <v>1140514</v>
      </c>
      <c r="CB80" s="227">
        <f t="shared" si="15"/>
        <v>41944450</v>
      </c>
      <c r="CC80" s="227">
        <v>3495370.8333333335</v>
      </c>
      <c r="CD80" s="227">
        <v>6337296</v>
      </c>
      <c r="CE80" s="227">
        <f t="shared" si="16"/>
        <v>41944450</v>
      </c>
      <c r="CF80" s="227">
        <f t="shared" si="17"/>
        <v>3495370.8333333335</v>
      </c>
      <c r="CG80" s="68"/>
      <c r="CH80" s="236"/>
      <c r="CI80" s="229"/>
      <c r="CJ80" s="229">
        <f t="shared" si="18"/>
        <v>2742980</v>
      </c>
      <c r="CK80" s="229">
        <f t="shared" si="19"/>
        <v>2902024.8333333335</v>
      </c>
      <c r="CL80" s="229">
        <f t="shared" si="20"/>
        <v>3430132.8333333335</v>
      </c>
      <c r="CM80" s="229">
        <f t="shared" si="21"/>
        <v>3430132.8333333335</v>
      </c>
      <c r="CN80" s="229">
        <f t="shared" si="22"/>
        <v>3495370.8333333335</v>
      </c>
      <c r="CO80" s="229">
        <f t="shared" si="23"/>
        <v>41944450</v>
      </c>
      <c r="CP80" s="229">
        <f t="shared" si="24"/>
        <v>3430132.8333333335</v>
      </c>
      <c r="CQ80" s="240">
        <v>3430132.8333333335</v>
      </c>
      <c r="CR80" s="240">
        <v>3495370.8333333335</v>
      </c>
      <c r="CS80" s="240">
        <v>41944450</v>
      </c>
    </row>
    <row r="81" spans="1:97" ht="15">
      <c r="A81" s="153"/>
      <c r="B81" s="153"/>
      <c r="C81" s="153"/>
      <c r="D81" t="s">
        <v>502</v>
      </c>
      <c r="E81" t="s">
        <v>457</v>
      </c>
      <c r="F81" s="163"/>
      <c r="G81" s="163"/>
      <c r="H81" s="155" t="s">
        <v>178</v>
      </c>
      <c r="I81" s="164" t="s">
        <v>588</v>
      </c>
      <c r="J81" t="s">
        <v>589</v>
      </c>
      <c r="K81" s="155" t="s">
        <v>63</v>
      </c>
      <c r="L81" s="224">
        <v>1</v>
      </c>
      <c r="M81" t="s">
        <v>61</v>
      </c>
      <c r="N81" s="2" t="s">
        <v>592</v>
      </c>
      <c r="O81" s="225">
        <v>39.40</v>
      </c>
      <c r="P81" t="s">
        <v>593</v>
      </c>
      <c r="Q81" s="226">
        <v>2.2000000000000002</v>
      </c>
      <c r="R81" s="226">
        <v>2.2000000000000002</v>
      </c>
      <c r="S81" s="158" t="s">
        <v>79</v>
      </c>
      <c r="T81" s="158" t="s">
        <v>597</v>
      </c>
      <c r="U81" s="167"/>
      <c r="V81" s="158" t="s">
        <v>763</v>
      </c>
      <c r="W81" s="158"/>
      <c r="X81" s="167"/>
      <c r="Y81" s="167"/>
      <c r="Z81" s="167"/>
      <c r="AA81" s="159" t="s">
        <v>178</v>
      </c>
      <c r="AB81" s="168"/>
      <c r="AC81" s="160">
        <v>2617426</v>
      </c>
      <c r="AD81" s="160">
        <v>129240</v>
      </c>
      <c r="AE81" s="160">
        <v>0</v>
      </c>
      <c r="AF81" s="229">
        <v>70000</v>
      </c>
      <c r="AG81" s="229">
        <v>70000</v>
      </c>
      <c r="AH81" s="227">
        <v>0</v>
      </c>
      <c r="AJ81" s="160"/>
      <c r="AK81" s="160"/>
      <c r="AL81" s="160"/>
      <c r="AM81" s="160">
        <v>0</v>
      </c>
      <c r="AN81" s="227" t="s">
        <v>800</v>
      </c>
      <c r="AO81" s="227">
        <v>418788</v>
      </c>
      <c r="AP81" s="227">
        <v>0</v>
      </c>
      <c r="AQ81" s="227" t="s">
        <v>805</v>
      </c>
      <c r="AR81" s="160"/>
      <c r="AS81" s="160" t="s">
        <v>178</v>
      </c>
      <c r="AT81" s="226">
        <v>0</v>
      </c>
      <c r="AU81" s="227">
        <v>0</v>
      </c>
      <c r="AV81" s="160"/>
      <c r="AW81" s="160"/>
      <c r="AX81" s="160"/>
      <c r="AY81" s="161"/>
      <c r="AZ81" t="s">
        <v>63</v>
      </c>
      <c r="BA81">
        <v>0</v>
      </c>
      <c r="BB81">
        <v>0</v>
      </c>
      <c r="BC81" s="228">
        <v>0</v>
      </c>
      <c r="BD81">
        <v>0</v>
      </c>
      <c r="BE81">
        <v>0</v>
      </c>
      <c r="BF81" s="160"/>
      <c r="BG81" s="160"/>
      <c r="BH81" s="160"/>
      <c r="BI81" s="229">
        <v>9112</v>
      </c>
      <c r="BJ81" s="229">
        <v>118962</v>
      </c>
      <c r="BK81" s="229">
        <v>124985</v>
      </c>
      <c r="BL81" s="229">
        <v>102618</v>
      </c>
      <c r="BM81" s="160"/>
      <c r="BN81" s="160"/>
      <c r="BO81" s="160"/>
      <c r="BP81" s="170"/>
      <c r="BQ81" s="160" t="s">
        <v>178</v>
      </c>
      <c r="BR81" s="160"/>
      <c r="BS81" s="160"/>
      <c r="BT81" s="161"/>
      <c r="BU81" s="160" t="s">
        <v>178</v>
      </c>
      <c r="BV81" s="160" t="s">
        <v>178</v>
      </c>
      <c r="BW81" s="237"/>
      <c r="BX81" s="227"/>
      <c r="BY81" s="236">
        <f t="shared" si="13"/>
        <v>2746666</v>
      </c>
      <c r="BZ81" s="227">
        <f t="shared" si="14"/>
        <v>5025456</v>
      </c>
      <c r="CA81" s="227">
        <v>2135909</v>
      </c>
      <c r="CB81" s="227">
        <f t="shared" si="15"/>
        <v>40121357</v>
      </c>
      <c r="CC81" s="227">
        <v>3343446.4166666665</v>
      </c>
      <c r="CD81" s="227">
        <v>5025456</v>
      </c>
      <c r="CE81" s="227">
        <f t="shared" si="16"/>
        <v>40121357</v>
      </c>
      <c r="CF81" s="227">
        <f t="shared" si="17"/>
        <v>3343446.4166666665</v>
      </c>
      <c r="CG81" s="68"/>
      <c r="CH81" s="236"/>
      <c r="CI81" s="229"/>
      <c r="CJ81" s="229">
        <f t="shared" si="18"/>
        <v>2617426</v>
      </c>
      <c r="CK81" s="229">
        <f t="shared" si="19"/>
        <v>2775546.4166666665</v>
      </c>
      <c r="CL81" s="229">
        <f t="shared" si="20"/>
        <v>3194334.4166666665</v>
      </c>
      <c r="CM81" s="229">
        <f t="shared" si="21"/>
        <v>3194334.4166666665</v>
      </c>
      <c r="CN81" s="229">
        <f t="shared" si="22"/>
        <v>3343446.4166666665</v>
      </c>
      <c r="CO81" s="229">
        <f t="shared" si="23"/>
        <v>40121357</v>
      </c>
      <c r="CP81" s="229">
        <f t="shared" si="24"/>
        <v>3194334.4166666665</v>
      </c>
      <c r="CQ81" s="240">
        <v>3194334.4166666665</v>
      </c>
      <c r="CR81" s="240">
        <v>3343446.4166666665</v>
      </c>
      <c r="CS81" s="240">
        <v>40121357</v>
      </c>
    </row>
    <row r="82" spans="1:97" ht="15">
      <c r="A82" s="153"/>
      <c r="B82" s="153"/>
      <c r="C82" s="153"/>
      <c r="D82" t="s">
        <v>503</v>
      </c>
      <c r="E82" t="s">
        <v>455</v>
      </c>
      <c r="F82" s="163"/>
      <c r="G82" s="163"/>
      <c r="H82" s="155" t="s">
        <v>178</v>
      </c>
      <c r="I82" s="164" t="s">
        <v>588</v>
      </c>
      <c r="J82" t="s">
        <v>589</v>
      </c>
      <c r="K82" s="155" t="s">
        <v>63</v>
      </c>
      <c r="L82" s="224">
        <v>1</v>
      </c>
      <c r="M82" t="s">
        <v>61</v>
      </c>
      <c r="N82" t="s">
        <v>591</v>
      </c>
      <c r="O82" s="225">
        <v>31.80</v>
      </c>
      <c r="P82" t="s">
        <v>593</v>
      </c>
      <c r="Q82" s="226">
        <v>1.40</v>
      </c>
      <c r="R82" s="226">
        <v>1.40</v>
      </c>
      <c r="S82" s="158" t="s">
        <v>79</v>
      </c>
      <c r="T82" s="158" t="s">
        <v>597</v>
      </c>
      <c r="U82" s="167"/>
      <c r="V82" s="158" t="s">
        <v>748</v>
      </c>
      <c r="W82" s="158"/>
      <c r="X82" s="167"/>
      <c r="Y82" s="167"/>
      <c r="Z82" s="167"/>
      <c r="AA82" s="159" t="s">
        <v>178</v>
      </c>
      <c r="AB82" s="168"/>
      <c r="AC82" s="160">
        <v>2520350</v>
      </c>
      <c r="AD82" s="160">
        <v>129240</v>
      </c>
      <c r="AE82" s="160">
        <v>0</v>
      </c>
      <c r="AF82" s="229">
        <v>70000</v>
      </c>
      <c r="AG82" s="229">
        <v>70000</v>
      </c>
      <c r="AH82" s="227">
        <v>0</v>
      </c>
      <c r="AJ82" s="160"/>
      <c r="AK82" s="160"/>
      <c r="AL82" s="160"/>
      <c r="AM82" s="160">
        <v>0</v>
      </c>
      <c r="AN82" s="227" t="s">
        <v>800</v>
      </c>
      <c r="AO82" s="227">
        <v>403256</v>
      </c>
      <c r="AP82" s="227">
        <v>0</v>
      </c>
      <c r="AQ82" s="227" t="s">
        <v>805</v>
      </c>
      <c r="AR82" s="160"/>
      <c r="AS82" s="160" t="s">
        <v>178</v>
      </c>
      <c r="AT82" s="226">
        <v>0</v>
      </c>
      <c r="AU82" s="227">
        <v>0</v>
      </c>
      <c r="AV82" s="160"/>
      <c r="AW82" s="160"/>
      <c r="AX82" s="160"/>
      <c r="AY82" s="161"/>
      <c r="AZ82" t="s">
        <v>63</v>
      </c>
      <c r="BA82">
        <v>0</v>
      </c>
      <c r="BB82">
        <v>0</v>
      </c>
      <c r="BC82" s="228">
        <v>0</v>
      </c>
      <c r="BD82">
        <v>0</v>
      </c>
      <c r="BE82">
        <v>0</v>
      </c>
      <c r="BF82" s="160"/>
      <c r="BG82" s="160"/>
      <c r="BH82" s="160"/>
      <c r="BI82" s="229">
        <v>9112</v>
      </c>
      <c r="BJ82" s="229">
        <v>118962</v>
      </c>
      <c r="BK82" s="229">
        <v>124985</v>
      </c>
      <c r="BL82" s="229">
        <v>102618</v>
      </c>
      <c r="BM82" s="160"/>
      <c r="BN82" s="160"/>
      <c r="BO82" s="160"/>
      <c r="BP82" s="170"/>
      <c r="BQ82" s="160" t="s">
        <v>178</v>
      </c>
      <c r="BR82" s="160"/>
      <c r="BS82" s="160"/>
      <c r="BT82" s="161"/>
      <c r="BU82" s="160" t="s">
        <v>178</v>
      </c>
      <c r="BV82" s="160" t="s">
        <v>178</v>
      </c>
      <c r="BW82" s="237"/>
      <c r="BX82" s="227"/>
      <c r="BY82" s="236">
        <f t="shared" si="13"/>
        <v>2649590</v>
      </c>
      <c r="BZ82" s="227">
        <f t="shared" si="14"/>
        <v>4839072</v>
      </c>
      <c r="CA82" s="227">
        <v>2135909</v>
      </c>
      <c r="CB82" s="227">
        <f t="shared" si="15"/>
        <v>38770061</v>
      </c>
      <c r="CC82" s="227">
        <v>3230838.4166666665</v>
      </c>
      <c r="CD82" s="227">
        <v>4839072</v>
      </c>
      <c r="CE82" s="227">
        <f t="shared" si="16"/>
        <v>38770061</v>
      </c>
      <c r="CF82" s="227">
        <f t="shared" si="17"/>
        <v>3230838.4166666665</v>
      </c>
      <c r="CG82" s="68"/>
      <c r="CH82" s="236"/>
      <c r="CI82" s="229"/>
      <c r="CJ82" s="229">
        <f t="shared" si="18"/>
        <v>2520350</v>
      </c>
      <c r="CK82" s="229">
        <f t="shared" si="19"/>
        <v>2678470.4166666665</v>
      </c>
      <c r="CL82" s="229">
        <f t="shared" si="20"/>
        <v>3081726.4166666665</v>
      </c>
      <c r="CM82" s="229">
        <f t="shared" si="21"/>
        <v>3081726.4166666665</v>
      </c>
      <c r="CN82" s="229">
        <f t="shared" si="22"/>
        <v>3230838.4166666665</v>
      </c>
      <c r="CO82" s="229">
        <f t="shared" si="23"/>
        <v>38770061</v>
      </c>
      <c r="CP82" s="229">
        <f t="shared" si="24"/>
        <v>3081726.4166666665</v>
      </c>
      <c r="CQ82" s="240">
        <v>3081726.4166666665</v>
      </c>
      <c r="CR82" s="240">
        <v>3230838.4166666665</v>
      </c>
      <c r="CS82" s="240">
        <v>38770061</v>
      </c>
    </row>
    <row r="83" spans="1:97" ht="15">
      <c r="A83" s="153"/>
      <c r="B83" s="153"/>
      <c r="C83" s="153"/>
      <c r="D83" t="s">
        <v>499</v>
      </c>
      <c r="E83" t="s">
        <v>454</v>
      </c>
      <c r="F83" s="163"/>
      <c r="G83" s="163"/>
      <c r="H83" s="155" t="s">
        <v>178</v>
      </c>
      <c r="I83" s="164" t="s">
        <v>588</v>
      </c>
      <c r="J83" t="s">
        <v>589</v>
      </c>
      <c r="K83" s="155" t="s">
        <v>63</v>
      </c>
      <c r="L83" s="224">
        <v>1</v>
      </c>
      <c r="M83" t="s">
        <v>61</v>
      </c>
      <c r="N83" t="s">
        <v>591</v>
      </c>
      <c r="O83" s="225">
        <v>47.20</v>
      </c>
      <c r="P83" t="s">
        <v>593</v>
      </c>
      <c r="Q83" s="226">
        <v>18.10</v>
      </c>
      <c r="R83" s="226">
        <v>18.10</v>
      </c>
      <c r="S83" s="158" t="s">
        <v>744</v>
      </c>
      <c r="T83" s="158" t="s">
        <v>649</v>
      </c>
      <c r="U83" s="167"/>
      <c r="V83" s="158" t="s">
        <v>761</v>
      </c>
      <c r="W83" s="158"/>
      <c r="X83" s="167"/>
      <c r="Y83" s="167"/>
      <c r="Z83" s="167"/>
      <c r="AA83" s="159" t="s">
        <v>178</v>
      </c>
      <c r="AB83" s="168"/>
      <c r="AC83" s="160">
        <v>2343874</v>
      </c>
      <c r="AD83" s="160">
        <v>129240</v>
      </c>
      <c r="AE83" s="160">
        <v>0</v>
      </c>
      <c r="AF83" s="229">
        <v>70000</v>
      </c>
      <c r="AG83" s="229">
        <v>70000</v>
      </c>
      <c r="AH83" s="227">
        <v>0</v>
      </c>
      <c r="AJ83" s="160"/>
      <c r="AK83" s="160"/>
      <c r="AL83" s="160"/>
      <c r="AM83" s="160">
        <v>9006</v>
      </c>
      <c r="AN83" s="227" t="s">
        <v>799</v>
      </c>
      <c r="AO83" s="227">
        <v>375020</v>
      </c>
      <c r="AP83" s="227">
        <v>0</v>
      </c>
      <c r="AQ83" s="227" t="s">
        <v>805</v>
      </c>
      <c r="AR83" s="160"/>
      <c r="AS83" s="160" t="s">
        <v>178</v>
      </c>
      <c r="AT83" s="226">
        <v>0</v>
      </c>
      <c r="AU83" s="227">
        <v>0</v>
      </c>
      <c r="AV83" s="160"/>
      <c r="AW83" s="160"/>
      <c r="AX83" s="160"/>
      <c r="AY83" s="161"/>
      <c r="AZ83" t="s">
        <v>62</v>
      </c>
      <c r="BA83" t="s">
        <v>835</v>
      </c>
      <c r="BB83" t="s">
        <v>165</v>
      </c>
      <c r="BC83" s="228">
        <v>7810800</v>
      </c>
      <c r="BD83">
        <v>48</v>
      </c>
      <c r="BE83" t="s">
        <v>63</v>
      </c>
      <c r="BF83" s="160"/>
      <c r="BG83" s="160"/>
      <c r="BH83" s="160"/>
      <c r="BI83" s="229">
        <v>9112</v>
      </c>
      <c r="BJ83" s="229">
        <v>118962</v>
      </c>
      <c r="BK83" s="229">
        <v>124985</v>
      </c>
      <c r="BL83" s="229">
        <v>102618</v>
      </c>
      <c r="BM83" s="160"/>
      <c r="BN83" s="160"/>
      <c r="BO83" s="160"/>
      <c r="BP83" s="170"/>
      <c r="BQ83" s="160" t="s">
        <v>178</v>
      </c>
      <c r="BR83" s="160"/>
      <c r="BS83" s="160"/>
      <c r="BT83" s="161"/>
      <c r="BU83" s="160" t="s">
        <v>178</v>
      </c>
      <c r="BV83" s="160" t="s">
        <v>178</v>
      </c>
      <c r="BW83" s="237"/>
      <c r="BX83" s="227"/>
      <c r="BY83" s="236">
        <f t="shared" si="13"/>
        <v>2482120</v>
      </c>
      <c r="BZ83" s="227">
        <f t="shared" si="14"/>
        <v>4500240</v>
      </c>
      <c r="CA83" s="227">
        <v>4088609</v>
      </c>
      <c r="CB83" s="227">
        <f t="shared" si="15"/>
        <v>38374289</v>
      </c>
      <c r="CC83" s="227">
        <v>3197857.4166666665</v>
      </c>
      <c r="CD83" s="227">
        <v>4500240</v>
      </c>
      <c r="CE83" s="227">
        <f t="shared" si="16"/>
        <v>38374289</v>
      </c>
      <c r="CF83" s="227">
        <f t="shared" si="17"/>
        <v>3197857.4166666665</v>
      </c>
      <c r="CG83" s="68"/>
      <c r="CH83" s="236"/>
      <c r="CI83" s="229"/>
      <c r="CJ83" s="229">
        <f t="shared" si="18"/>
        <v>2343874</v>
      </c>
      <c r="CK83" s="229">
        <f t="shared" si="19"/>
        <v>2511000.4166666665</v>
      </c>
      <c r="CL83" s="229">
        <f t="shared" si="20"/>
        <v>2886020.4166666665</v>
      </c>
      <c r="CM83" s="229">
        <f t="shared" si="21"/>
        <v>2886020.4166666665</v>
      </c>
      <c r="CN83" s="229">
        <f t="shared" si="22"/>
        <v>3197857.4166666665</v>
      </c>
      <c r="CO83" s="229">
        <f t="shared" si="23"/>
        <v>38374289</v>
      </c>
      <c r="CP83" s="229">
        <f t="shared" si="24"/>
        <v>2886020.4166666665</v>
      </c>
      <c r="CQ83" s="240">
        <v>2886020.4166666665</v>
      </c>
      <c r="CR83" s="240">
        <v>3197857.4166666665</v>
      </c>
      <c r="CS83" s="240">
        <v>38374289</v>
      </c>
    </row>
    <row r="84" spans="1:97" ht="15">
      <c r="A84" s="153"/>
      <c r="B84" s="153"/>
      <c r="C84" s="153"/>
      <c r="D84" t="s">
        <v>499</v>
      </c>
      <c r="E84" t="s">
        <v>454</v>
      </c>
      <c r="F84" s="163"/>
      <c r="G84" s="163"/>
      <c r="H84" s="155" t="s">
        <v>178</v>
      </c>
      <c r="I84" s="164" t="s">
        <v>588</v>
      </c>
      <c r="J84" t="s">
        <v>589</v>
      </c>
      <c r="K84" s="155" t="s">
        <v>63</v>
      </c>
      <c r="L84" s="224">
        <v>1</v>
      </c>
      <c r="M84" t="s">
        <v>61</v>
      </c>
      <c r="N84" t="s">
        <v>591</v>
      </c>
      <c r="O84" s="225">
        <v>43.40</v>
      </c>
      <c r="P84" t="s">
        <v>593</v>
      </c>
      <c r="Q84" s="226">
        <v>10</v>
      </c>
      <c r="R84" s="226">
        <v>10</v>
      </c>
      <c r="S84" s="158" t="s">
        <v>79</v>
      </c>
      <c r="T84" s="158" t="s">
        <v>650</v>
      </c>
      <c r="U84" s="167"/>
      <c r="V84" s="158" t="s">
        <v>776</v>
      </c>
      <c r="W84" s="158"/>
      <c r="X84" s="167"/>
      <c r="Y84" s="167"/>
      <c r="Z84" s="167"/>
      <c r="AA84" s="159" t="s">
        <v>178</v>
      </c>
      <c r="AB84" s="168"/>
      <c r="AC84" s="160">
        <v>2438970</v>
      </c>
      <c r="AD84" s="160">
        <v>129240</v>
      </c>
      <c r="AE84" s="160">
        <v>0</v>
      </c>
      <c r="AF84" s="229">
        <v>70000</v>
      </c>
      <c r="AG84" s="229">
        <v>70000</v>
      </c>
      <c r="AH84" s="227">
        <v>0</v>
      </c>
      <c r="AJ84" s="160"/>
      <c r="AK84" s="160"/>
      <c r="AL84" s="160"/>
      <c r="AM84" s="160">
        <v>6004</v>
      </c>
      <c r="AN84" s="227" t="s">
        <v>799</v>
      </c>
      <c r="AO84" s="227">
        <v>390235</v>
      </c>
      <c r="AP84" s="227">
        <v>0</v>
      </c>
      <c r="AQ84" s="227" t="s">
        <v>805</v>
      </c>
      <c r="AR84" s="160"/>
      <c r="AS84" s="160" t="s">
        <v>178</v>
      </c>
      <c r="AT84" s="226">
        <v>0</v>
      </c>
      <c r="AU84" s="227">
        <v>0</v>
      </c>
      <c r="AV84" s="160"/>
      <c r="AW84" s="160"/>
      <c r="AX84" s="160"/>
      <c r="AY84" s="161"/>
      <c r="AZ84" t="s">
        <v>63</v>
      </c>
      <c r="BA84">
        <v>0</v>
      </c>
      <c r="BB84">
        <v>0</v>
      </c>
      <c r="BC84" s="228">
        <v>0</v>
      </c>
      <c r="BD84">
        <v>0</v>
      </c>
      <c r="BE84">
        <v>0</v>
      </c>
      <c r="BF84" s="160"/>
      <c r="BG84" s="160"/>
      <c r="BH84" s="160"/>
      <c r="BI84" s="229">
        <v>9112</v>
      </c>
      <c r="BJ84" s="229">
        <v>118962</v>
      </c>
      <c r="BK84" s="229">
        <v>124985</v>
      </c>
      <c r="BL84" s="229">
        <v>102618</v>
      </c>
      <c r="BM84" s="160"/>
      <c r="BN84" s="160"/>
      <c r="BO84" s="160"/>
      <c r="BP84" s="170"/>
      <c r="BQ84" s="160" t="s">
        <v>178</v>
      </c>
      <c r="BR84" s="160"/>
      <c r="BS84" s="160"/>
      <c r="BT84" s="161"/>
      <c r="BU84" s="160" t="s">
        <v>178</v>
      </c>
      <c r="BV84" s="160" t="s">
        <v>178</v>
      </c>
      <c r="BW84" s="237"/>
      <c r="BX84" s="227"/>
      <c r="BY84" s="236">
        <f t="shared" si="13"/>
        <v>2574214</v>
      </c>
      <c r="BZ84" s="227">
        <f t="shared" si="14"/>
        <v>4682820</v>
      </c>
      <c r="CA84" s="227">
        <v>2135909</v>
      </c>
      <c r="CB84" s="227">
        <f t="shared" si="15"/>
        <v>37709297</v>
      </c>
      <c r="CC84" s="227">
        <v>3142441.4166666665</v>
      </c>
      <c r="CD84" s="227">
        <v>4682820</v>
      </c>
      <c r="CE84" s="227">
        <f t="shared" si="16"/>
        <v>37709297</v>
      </c>
      <c r="CF84" s="227">
        <f t="shared" si="17"/>
        <v>3142441.4166666665</v>
      </c>
      <c r="CG84" s="68"/>
      <c r="CH84" s="236"/>
      <c r="CI84" s="229"/>
      <c r="CJ84" s="229">
        <f t="shared" si="18"/>
        <v>2438970</v>
      </c>
      <c r="CK84" s="229">
        <f t="shared" si="19"/>
        <v>2603094.4166666665</v>
      </c>
      <c r="CL84" s="229">
        <f t="shared" si="20"/>
        <v>2993329.4166666665</v>
      </c>
      <c r="CM84" s="229">
        <f t="shared" si="21"/>
        <v>2993329.4166666665</v>
      </c>
      <c r="CN84" s="229">
        <f t="shared" si="22"/>
        <v>3142441.4166666665</v>
      </c>
      <c r="CO84" s="229">
        <f t="shared" si="23"/>
        <v>37709297</v>
      </c>
      <c r="CP84" s="229">
        <f t="shared" si="24"/>
        <v>2993329.4166666665</v>
      </c>
      <c r="CQ84" s="240">
        <v>2993329.4166666665</v>
      </c>
      <c r="CR84" s="240">
        <v>3142441.4166666665</v>
      </c>
      <c r="CS84" s="240">
        <v>37709297</v>
      </c>
    </row>
    <row r="85" spans="1:97" ht="15">
      <c r="A85" s="153"/>
      <c r="B85" s="153"/>
      <c r="C85" s="153"/>
      <c r="D85" t="s">
        <v>504</v>
      </c>
      <c r="E85" t="s">
        <v>465</v>
      </c>
      <c r="F85" s="163"/>
      <c r="G85" s="163"/>
      <c r="H85" s="155" t="s">
        <v>178</v>
      </c>
      <c r="I85" s="164" t="s">
        <v>588</v>
      </c>
      <c r="J85" t="s">
        <v>590</v>
      </c>
      <c r="K85" s="155" t="s">
        <v>63</v>
      </c>
      <c r="L85" s="224">
        <v>1</v>
      </c>
      <c r="M85" t="s">
        <v>61</v>
      </c>
      <c r="N85" t="s">
        <v>591</v>
      </c>
      <c r="O85" s="225">
        <v>47.10</v>
      </c>
      <c r="P85" t="s">
        <v>593</v>
      </c>
      <c r="Q85" s="226">
        <v>19.10</v>
      </c>
      <c r="R85" s="226">
        <v>19.10</v>
      </c>
      <c r="S85" s="158" t="s">
        <v>744</v>
      </c>
      <c r="T85" s="158" t="s">
        <v>651</v>
      </c>
      <c r="U85" s="167"/>
      <c r="V85" s="158" t="s">
        <v>761</v>
      </c>
      <c r="W85" s="158"/>
      <c r="X85" s="167"/>
      <c r="Y85" s="167"/>
      <c r="Z85" s="167"/>
      <c r="AA85" s="159" t="s">
        <v>178</v>
      </c>
      <c r="AB85" s="168"/>
      <c r="AC85" s="160">
        <v>1227443</v>
      </c>
      <c r="AD85" s="160">
        <v>129240</v>
      </c>
      <c r="AE85" s="160">
        <v>0</v>
      </c>
      <c r="AF85" s="229">
        <v>0</v>
      </c>
      <c r="AG85" s="229">
        <v>67200</v>
      </c>
      <c r="AH85" s="227">
        <v>0</v>
      </c>
      <c r="AJ85" s="160"/>
      <c r="AK85" s="160"/>
      <c r="AL85" s="160"/>
      <c r="AM85" s="160">
        <v>0</v>
      </c>
      <c r="AN85" s="227" t="s">
        <v>800</v>
      </c>
      <c r="AO85" s="227">
        <v>1559990</v>
      </c>
      <c r="AP85" s="227">
        <v>0</v>
      </c>
      <c r="AQ85" s="227" t="s">
        <v>809</v>
      </c>
      <c r="AR85" s="160"/>
      <c r="AS85" s="160" t="s">
        <v>178</v>
      </c>
      <c r="AT85" s="226">
        <v>0</v>
      </c>
      <c r="AU85" s="227">
        <v>0</v>
      </c>
      <c r="AV85" s="160"/>
      <c r="AW85" s="160"/>
      <c r="AX85" s="160"/>
      <c r="AY85" s="161"/>
      <c r="AZ85" t="s">
        <v>63</v>
      </c>
      <c r="BA85">
        <v>0</v>
      </c>
      <c r="BB85">
        <v>0</v>
      </c>
      <c r="BC85" s="228">
        <v>0</v>
      </c>
      <c r="BD85">
        <v>0</v>
      </c>
      <c r="BE85">
        <v>0</v>
      </c>
      <c r="BF85" s="160"/>
      <c r="BG85" s="160"/>
      <c r="BH85" s="160"/>
      <c r="BI85" s="229">
        <v>0</v>
      </c>
      <c r="BJ85" s="229">
        <v>76020</v>
      </c>
      <c r="BK85" s="229">
        <v>95894</v>
      </c>
      <c r="BL85" s="229">
        <v>185744</v>
      </c>
      <c r="BM85" s="160"/>
      <c r="BN85" s="160"/>
      <c r="BO85" s="160"/>
      <c r="BP85" s="170"/>
      <c r="BQ85" s="160" t="s">
        <v>178</v>
      </c>
      <c r="BR85" s="160"/>
      <c r="BS85" s="160"/>
      <c r="BT85" s="161"/>
      <c r="BU85" s="160" t="s">
        <v>178</v>
      </c>
      <c r="BV85" s="160" t="s">
        <v>178</v>
      </c>
      <c r="BW85" s="237"/>
      <c r="BX85" s="227"/>
      <c r="BY85" s="236">
        <f t="shared" si="13"/>
        <v>1356683</v>
      </c>
      <c r="BZ85" s="227">
        <f t="shared" si="14"/>
        <v>18719880</v>
      </c>
      <c r="CA85" s="227">
        <v>1164058</v>
      </c>
      <c r="CB85" s="227">
        <f t="shared" si="15"/>
        <v>36164134</v>
      </c>
      <c r="CC85" s="227">
        <v>3013677.8333333335</v>
      </c>
      <c r="CD85" s="227">
        <v>18719880</v>
      </c>
      <c r="CE85" s="227">
        <f t="shared" si="16"/>
        <v>36164134</v>
      </c>
      <c r="CF85" s="227">
        <f t="shared" si="17"/>
        <v>3013677.8333333335</v>
      </c>
      <c r="CG85" s="68"/>
      <c r="CH85" s="236"/>
      <c r="CI85" s="229"/>
      <c r="CJ85" s="229">
        <f t="shared" si="18"/>
        <v>1227443</v>
      </c>
      <c r="CK85" s="229">
        <f t="shared" si="19"/>
        <v>1386487.8333333333</v>
      </c>
      <c r="CL85" s="229">
        <f t="shared" si="20"/>
        <v>2946477.833333333</v>
      </c>
      <c r="CM85" s="229">
        <f t="shared" si="21"/>
        <v>2946477.833333333</v>
      </c>
      <c r="CN85" s="229">
        <f t="shared" si="22"/>
        <v>3013677.833333333</v>
      </c>
      <c r="CO85" s="229">
        <f t="shared" si="23"/>
        <v>36164134</v>
      </c>
      <c r="CP85" s="229">
        <f t="shared" si="24"/>
        <v>2946477.833333333</v>
      </c>
      <c r="CQ85" s="240">
        <v>2946477.833333333</v>
      </c>
      <c r="CR85" s="240">
        <v>3013677.833333333</v>
      </c>
      <c r="CS85" s="240">
        <v>36164134</v>
      </c>
    </row>
    <row r="86" spans="1:97" ht="15">
      <c r="A86" s="153"/>
      <c r="B86" s="153"/>
      <c r="C86" s="153"/>
      <c r="D86" t="s">
        <v>505</v>
      </c>
      <c r="E86" t="s">
        <v>461</v>
      </c>
      <c r="F86" s="163"/>
      <c r="G86" s="163"/>
      <c r="H86" s="155" t="s">
        <v>178</v>
      </c>
      <c r="I86" s="164" t="s">
        <v>588</v>
      </c>
      <c r="J86" t="s">
        <v>589</v>
      </c>
      <c r="K86" s="155" t="s">
        <v>63</v>
      </c>
      <c r="L86" s="224">
        <v>1</v>
      </c>
      <c r="M86" t="s">
        <v>61</v>
      </c>
      <c r="N86" t="s">
        <v>591</v>
      </c>
      <c r="O86" s="225">
        <v>40.700000000000003</v>
      </c>
      <c r="P86" t="s">
        <v>593</v>
      </c>
      <c r="Q86" s="226">
        <v>1.50</v>
      </c>
      <c r="R86" s="226">
        <v>1.50</v>
      </c>
      <c r="S86" s="158" t="s">
        <v>79</v>
      </c>
      <c r="T86" s="158" t="s">
        <v>652</v>
      </c>
      <c r="U86" s="167"/>
      <c r="V86" s="158" t="s">
        <v>752</v>
      </c>
      <c r="W86" s="158"/>
      <c r="X86" s="167"/>
      <c r="Y86" s="167"/>
      <c r="Z86" s="167"/>
      <c r="AA86" s="159" t="s">
        <v>178</v>
      </c>
      <c r="AB86" s="168"/>
      <c r="AC86" s="160">
        <v>1114369</v>
      </c>
      <c r="AD86" s="160">
        <v>129240</v>
      </c>
      <c r="AE86" s="160">
        <v>0</v>
      </c>
      <c r="AF86" s="229">
        <v>0</v>
      </c>
      <c r="AG86" s="229">
        <v>56000</v>
      </c>
      <c r="AH86" s="227">
        <v>0</v>
      </c>
      <c r="AJ86" s="160"/>
      <c r="AK86" s="160"/>
      <c r="AL86" s="160"/>
      <c r="AM86" s="160">
        <v>0</v>
      </c>
      <c r="AN86" s="227" t="s">
        <v>800</v>
      </c>
      <c r="AO86" s="227">
        <v>1470967</v>
      </c>
      <c r="AP86" s="227">
        <v>0</v>
      </c>
      <c r="AQ86" s="227" t="s">
        <v>805</v>
      </c>
      <c r="AR86" s="160"/>
      <c r="AS86" s="160" t="s">
        <v>178</v>
      </c>
      <c r="AT86" s="226">
        <v>0</v>
      </c>
      <c r="AU86" s="227">
        <v>0</v>
      </c>
      <c r="AV86" s="160"/>
      <c r="AW86" s="160"/>
      <c r="AX86" s="160"/>
      <c r="AY86" s="161"/>
      <c r="AZ86" t="s">
        <v>62</v>
      </c>
      <c r="BA86" t="s">
        <v>836</v>
      </c>
      <c r="BB86" t="s">
        <v>165</v>
      </c>
      <c r="BC86" s="228">
        <v>7810800</v>
      </c>
      <c r="BD86">
        <v>48</v>
      </c>
      <c r="BE86" t="s">
        <v>63</v>
      </c>
      <c r="BF86" s="160"/>
      <c r="BG86" s="160"/>
      <c r="BH86" s="160"/>
      <c r="BI86" s="229">
        <v>11649</v>
      </c>
      <c r="BJ86" s="229">
        <v>118962</v>
      </c>
      <c r="BK86" s="229">
        <v>124985</v>
      </c>
      <c r="BL86" s="229">
        <v>102618</v>
      </c>
      <c r="BM86" s="160"/>
      <c r="BN86" s="160"/>
      <c r="BO86" s="160"/>
      <c r="BP86" s="170"/>
      <c r="BQ86" s="160" t="s">
        <v>178</v>
      </c>
      <c r="BR86" s="160"/>
      <c r="BS86" s="160"/>
      <c r="BT86" s="161"/>
      <c r="BU86" s="160" t="s">
        <v>178</v>
      </c>
      <c r="BV86" s="160" t="s">
        <v>178</v>
      </c>
      <c r="BW86" s="237"/>
      <c r="BX86" s="227"/>
      <c r="BY86" s="236">
        <f t="shared" si="13"/>
        <v>1243609</v>
      </c>
      <c r="BZ86" s="227">
        <f t="shared" si="14"/>
        <v>17651604</v>
      </c>
      <c r="CA86" s="227">
        <v>3111053</v>
      </c>
      <c r="CB86" s="227">
        <f t="shared" si="15"/>
        <v>35685965</v>
      </c>
      <c r="CC86" s="227">
        <v>2973830.4166666665</v>
      </c>
      <c r="CD86" s="227">
        <v>17651604</v>
      </c>
      <c r="CE86" s="227">
        <f t="shared" si="16"/>
        <v>35685965</v>
      </c>
      <c r="CF86" s="227">
        <f t="shared" si="17"/>
        <v>2973830.4166666665</v>
      </c>
      <c r="CG86" s="68"/>
      <c r="CH86" s="236"/>
      <c r="CI86" s="229"/>
      <c r="CJ86" s="229">
        <f t="shared" si="18"/>
        <v>1114369</v>
      </c>
      <c r="CK86" s="229">
        <f t="shared" si="19"/>
        <v>1272489.4166666667</v>
      </c>
      <c r="CL86" s="229">
        <f t="shared" si="20"/>
        <v>2743456.416666667</v>
      </c>
      <c r="CM86" s="229">
        <f t="shared" si="21"/>
        <v>2743456.416666667</v>
      </c>
      <c r="CN86" s="229">
        <f t="shared" si="22"/>
        <v>2973830.416666667</v>
      </c>
      <c r="CO86" s="229">
        <f t="shared" si="23"/>
        <v>35685965</v>
      </c>
      <c r="CP86" s="229">
        <f t="shared" si="24"/>
        <v>2743456.416666667</v>
      </c>
      <c r="CQ86" s="240">
        <v>2743456.416666667</v>
      </c>
      <c r="CR86" s="240">
        <v>2973830.416666667</v>
      </c>
      <c r="CS86" s="240">
        <v>35685965</v>
      </c>
    </row>
    <row r="87" spans="1:97" ht="15">
      <c r="A87" s="153"/>
      <c r="B87" s="153"/>
      <c r="C87" s="153"/>
      <c r="D87" t="s">
        <v>506</v>
      </c>
      <c r="E87" t="s">
        <v>473</v>
      </c>
      <c r="F87" s="163"/>
      <c r="G87" s="163"/>
      <c r="H87" s="155" t="s">
        <v>178</v>
      </c>
      <c r="I87" s="164" t="s">
        <v>588</v>
      </c>
      <c r="J87" t="s">
        <v>589</v>
      </c>
      <c r="K87" s="155" t="s">
        <v>63</v>
      </c>
      <c r="L87" s="224">
        <v>1</v>
      </c>
      <c r="M87" t="s">
        <v>61</v>
      </c>
      <c r="N87" t="s">
        <v>591</v>
      </c>
      <c r="O87" s="225">
        <v>37.50</v>
      </c>
      <c r="P87" t="s">
        <v>593</v>
      </c>
      <c r="Q87" s="226">
        <v>7</v>
      </c>
      <c r="R87" s="226">
        <v>7</v>
      </c>
      <c r="S87" s="158" t="s">
        <v>79</v>
      </c>
      <c r="T87" s="158" t="s">
        <v>653</v>
      </c>
      <c r="U87" s="167"/>
      <c r="V87" s="158" t="s">
        <v>777</v>
      </c>
      <c r="W87" s="158"/>
      <c r="X87" s="167"/>
      <c r="Y87" s="167"/>
      <c r="Z87" s="167"/>
      <c r="AA87" s="159" t="s">
        <v>178</v>
      </c>
      <c r="AB87" s="168"/>
      <c r="AC87" s="160">
        <v>2630753</v>
      </c>
      <c r="AD87" s="160">
        <v>129240</v>
      </c>
      <c r="AE87" s="160">
        <v>0</v>
      </c>
      <c r="AF87" s="229">
        <v>70000</v>
      </c>
      <c r="AG87" s="229">
        <v>70000</v>
      </c>
      <c r="AH87" s="227">
        <v>0</v>
      </c>
      <c r="AJ87" s="160"/>
      <c r="AK87" s="160"/>
      <c r="AL87" s="160"/>
      <c r="AM87" s="160">
        <v>0</v>
      </c>
      <c r="AN87" s="227" t="s">
        <v>800</v>
      </c>
      <c r="AO87" s="227">
        <v>0</v>
      </c>
      <c r="AP87" s="227">
        <v>0</v>
      </c>
      <c r="AQ87" s="227" t="s">
        <v>804</v>
      </c>
      <c r="AR87" s="160"/>
      <c r="AS87" s="160" t="s">
        <v>178</v>
      </c>
      <c r="AT87" s="226">
        <v>0</v>
      </c>
      <c r="AU87" s="227">
        <v>0</v>
      </c>
      <c r="AV87" s="160"/>
      <c r="AW87" s="160"/>
      <c r="AX87" s="160"/>
      <c r="AY87" s="161"/>
      <c r="AZ87" t="s">
        <v>63</v>
      </c>
      <c r="BA87">
        <v>0</v>
      </c>
      <c r="BB87">
        <v>0</v>
      </c>
      <c r="BC87" s="228">
        <v>0</v>
      </c>
      <c r="BD87">
        <v>0</v>
      </c>
      <c r="BE87">
        <v>0</v>
      </c>
      <c r="BF87" s="160"/>
      <c r="BG87" s="160"/>
      <c r="BH87" s="160"/>
      <c r="BI87" s="229">
        <v>9112</v>
      </c>
      <c r="BJ87" s="229">
        <v>76020</v>
      </c>
      <c r="BK87" s="229">
        <v>95894</v>
      </c>
      <c r="BL87" s="229">
        <v>185744</v>
      </c>
      <c r="BM87" s="160"/>
      <c r="BN87" s="160"/>
      <c r="BO87" s="160"/>
      <c r="BP87" s="170"/>
      <c r="BQ87" s="160" t="s">
        <v>178</v>
      </c>
      <c r="BR87" s="160"/>
      <c r="BS87" s="160"/>
      <c r="BT87" s="161"/>
      <c r="BU87" s="160" t="s">
        <v>178</v>
      </c>
      <c r="BV87" s="160" t="s">
        <v>178</v>
      </c>
      <c r="BW87" s="237"/>
      <c r="BX87" s="227"/>
      <c r="BY87" s="236">
        <f t="shared" si="13"/>
        <v>2759993</v>
      </c>
      <c r="BZ87" s="227">
        <f t="shared" si="14"/>
        <v>0</v>
      </c>
      <c r="CA87" s="227">
        <v>2147002</v>
      </c>
      <c r="CB87" s="227">
        <f t="shared" si="15"/>
        <v>35266918</v>
      </c>
      <c r="CC87" s="227">
        <v>2938909.8333333335</v>
      </c>
      <c r="CD87" s="227">
        <v>0</v>
      </c>
      <c r="CE87" s="227">
        <f t="shared" si="16"/>
        <v>35266918</v>
      </c>
      <c r="CF87" s="227">
        <f t="shared" si="17"/>
        <v>2938909.8333333335</v>
      </c>
      <c r="CG87" s="68"/>
      <c r="CH87" s="236"/>
      <c r="CI87" s="229"/>
      <c r="CJ87" s="229">
        <f t="shared" si="18"/>
        <v>2630753</v>
      </c>
      <c r="CK87" s="229">
        <f t="shared" si="19"/>
        <v>2789797.8333333335</v>
      </c>
      <c r="CL87" s="229">
        <f t="shared" si="20"/>
        <v>2789797.8333333335</v>
      </c>
      <c r="CM87" s="229">
        <f t="shared" si="21"/>
        <v>2789797.8333333335</v>
      </c>
      <c r="CN87" s="229">
        <f t="shared" si="22"/>
        <v>2938909.8333333335</v>
      </c>
      <c r="CO87" s="229">
        <f t="shared" si="23"/>
        <v>35266918</v>
      </c>
      <c r="CP87" s="229">
        <f t="shared" si="24"/>
        <v>2789797.8333333335</v>
      </c>
      <c r="CQ87" s="240">
        <v>2789797.8333333335</v>
      </c>
      <c r="CR87" s="240">
        <v>2938909.8333333335</v>
      </c>
      <c r="CS87" s="240">
        <v>35266918</v>
      </c>
    </row>
    <row r="88" spans="1:97" ht="15">
      <c r="A88" s="153"/>
      <c r="B88" s="153"/>
      <c r="C88" s="153"/>
      <c r="D88" t="s">
        <v>499</v>
      </c>
      <c r="E88" t="s">
        <v>454</v>
      </c>
      <c r="F88" s="163"/>
      <c r="G88" s="163"/>
      <c r="H88" s="155" t="s">
        <v>178</v>
      </c>
      <c r="I88" s="164" t="s">
        <v>588</v>
      </c>
      <c r="J88" t="s">
        <v>589</v>
      </c>
      <c r="K88" s="155" t="s">
        <v>63</v>
      </c>
      <c r="L88" s="224">
        <v>1</v>
      </c>
      <c r="M88" t="s">
        <v>61</v>
      </c>
      <c r="N88" s="2" t="s">
        <v>592</v>
      </c>
      <c r="O88" s="225">
        <v>47.80</v>
      </c>
      <c r="P88" t="s">
        <v>593</v>
      </c>
      <c r="Q88" s="226">
        <v>6.40</v>
      </c>
      <c r="R88" s="226">
        <v>6.40</v>
      </c>
      <c r="S88" s="158" t="s">
        <v>79</v>
      </c>
      <c r="T88" s="158" t="s">
        <v>654</v>
      </c>
      <c r="U88" s="167"/>
      <c r="V88" s="158" t="s">
        <v>778</v>
      </c>
      <c r="W88" s="158"/>
      <c r="X88" s="167"/>
      <c r="Y88" s="167"/>
      <c r="Z88" s="167"/>
      <c r="AA88" s="159" t="s">
        <v>178</v>
      </c>
      <c r="AB88" s="168"/>
      <c r="AC88" s="160">
        <v>1163972</v>
      </c>
      <c r="AD88" s="160">
        <v>129240</v>
      </c>
      <c r="AE88" s="160">
        <v>0</v>
      </c>
      <c r="AF88" s="229">
        <v>0</v>
      </c>
      <c r="AG88" s="229">
        <v>56000</v>
      </c>
      <c r="AH88" s="227">
        <v>0</v>
      </c>
      <c r="AJ88" s="160"/>
      <c r="AK88" s="160"/>
      <c r="AL88" s="160"/>
      <c r="AM88" s="160">
        <v>3002</v>
      </c>
      <c r="AN88" s="227" t="s">
        <v>799</v>
      </c>
      <c r="AO88" s="227">
        <v>1536443</v>
      </c>
      <c r="AP88" s="227">
        <v>0</v>
      </c>
      <c r="AQ88" s="227" t="s">
        <v>805</v>
      </c>
      <c r="AR88" s="160"/>
      <c r="AS88" s="160" t="s">
        <v>178</v>
      </c>
      <c r="AT88" s="226">
        <v>0</v>
      </c>
      <c r="AU88" s="227">
        <v>0</v>
      </c>
      <c r="AV88" s="160"/>
      <c r="AW88" s="160"/>
      <c r="AX88" s="160"/>
      <c r="AY88" s="161"/>
      <c r="AZ88" t="s">
        <v>63</v>
      </c>
      <c r="BA88">
        <v>0</v>
      </c>
      <c r="BB88">
        <v>0</v>
      </c>
      <c r="BC88" s="228">
        <v>0</v>
      </c>
      <c r="BD88">
        <v>0</v>
      </c>
      <c r="BE88">
        <v>0</v>
      </c>
      <c r="BF88" s="160"/>
      <c r="BG88" s="160"/>
      <c r="BH88" s="160"/>
      <c r="BI88" s="229">
        <v>9112</v>
      </c>
      <c r="BJ88" s="229">
        <v>118962</v>
      </c>
      <c r="BK88" s="229">
        <v>124985</v>
      </c>
      <c r="BL88" s="229">
        <v>102618</v>
      </c>
      <c r="BM88" s="160"/>
      <c r="BN88" s="160"/>
      <c r="BO88" s="160"/>
      <c r="BP88" s="170"/>
      <c r="BQ88" s="160" t="s">
        <v>178</v>
      </c>
      <c r="BR88" s="160"/>
      <c r="BS88" s="160"/>
      <c r="BT88" s="161"/>
      <c r="BU88" s="160" t="s">
        <v>178</v>
      </c>
      <c r="BV88" s="160" t="s">
        <v>178</v>
      </c>
      <c r="BW88" s="237"/>
      <c r="BX88" s="227"/>
      <c r="BY88" s="236">
        <f t="shared" si="13"/>
        <v>1296214</v>
      </c>
      <c r="BZ88" s="227">
        <f t="shared" si="14"/>
        <v>18437316</v>
      </c>
      <c r="CA88" s="227">
        <v>1127909</v>
      </c>
      <c r="CB88" s="227">
        <f t="shared" si="15"/>
        <v>35119793</v>
      </c>
      <c r="CC88" s="227">
        <v>2926649.4166666665</v>
      </c>
      <c r="CD88" s="227">
        <v>18437316</v>
      </c>
      <c r="CE88" s="227">
        <f t="shared" si="16"/>
        <v>35119793</v>
      </c>
      <c r="CF88" s="227">
        <f t="shared" si="17"/>
        <v>2926649.4166666665</v>
      </c>
      <c r="CG88" s="68"/>
      <c r="CH88" s="236"/>
      <c r="CI88" s="229"/>
      <c r="CJ88" s="229">
        <f t="shared" si="18"/>
        <v>1163972</v>
      </c>
      <c r="CK88" s="229">
        <f t="shared" si="19"/>
        <v>1325094.4166666667</v>
      </c>
      <c r="CL88" s="229">
        <f t="shared" si="20"/>
        <v>2861537.416666667</v>
      </c>
      <c r="CM88" s="229">
        <f t="shared" si="21"/>
        <v>2861537.416666667</v>
      </c>
      <c r="CN88" s="229">
        <f t="shared" si="22"/>
        <v>2926649.416666667</v>
      </c>
      <c r="CO88" s="229">
        <f t="shared" si="23"/>
        <v>35119793</v>
      </c>
      <c r="CP88" s="229">
        <f t="shared" si="24"/>
        <v>2861537.416666667</v>
      </c>
      <c r="CQ88" s="240">
        <v>2861537.416666667</v>
      </c>
      <c r="CR88" s="240">
        <v>2926649.416666667</v>
      </c>
      <c r="CS88" s="240">
        <v>35119793</v>
      </c>
    </row>
    <row r="89" spans="1:97" ht="15">
      <c r="A89" s="153"/>
      <c r="B89" s="153"/>
      <c r="C89" s="153"/>
      <c r="D89" t="s">
        <v>507</v>
      </c>
      <c r="E89" t="s">
        <v>455</v>
      </c>
      <c r="F89" s="163"/>
      <c r="G89" s="163"/>
      <c r="H89" s="155" t="s">
        <v>178</v>
      </c>
      <c r="I89" s="164" t="s">
        <v>588</v>
      </c>
      <c r="J89" t="s">
        <v>589</v>
      </c>
      <c r="K89" s="155" t="s">
        <v>63</v>
      </c>
      <c r="L89" s="224">
        <v>1</v>
      </c>
      <c r="M89" t="s">
        <v>61</v>
      </c>
      <c r="N89" t="s">
        <v>591</v>
      </c>
      <c r="O89" s="225">
        <v>27.90</v>
      </c>
      <c r="P89" t="s">
        <v>593</v>
      </c>
      <c r="Q89" s="226">
        <v>1.1000000000000001</v>
      </c>
      <c r="R89" s="226">
        <v>1.1000000000000001</v>
      </c>
      <c r="S89" s="158" t="s">
        <v>79</v>
      </c>
      <c r="T89" s="158" t="s">
        <v>597</v>
      </c>
      <c r="U89" s="167"/>
      <c r="V89" s="158" t="s">
        <v>763</v>
      </c>
      <c r="W89" s="158"/>
      <c r="X89" s="167"/>
      <c r="Y89" s="167"/>
      <c r="Z89" s="167"/>
      <c r="AA89" s="159" t="s">
        <v>178</v>
      </c>
      <c r="AB89" s="168"/>
      <c r="AC89" s="160">
        <v>2255247</v>
      </c>
      <c r="AD89" s="160">
        <v>129240</v>
      </c>
      <c r="AE89" s="160">
        <v>0</v>
      </c>
      <c r="AF89" s="229">
        <v>70000</v>
      </c>
      <c r="AG89" s="229">
        <v>70000</v>
      </c>
      <c r="AH89" s="227">
        <v>0</v>
      </c>
      <c r="AJ89" s="160"/>
      <c r="AK89" s="160"/>
      <c r="AL89" s="160"/>
      <c r="AM89" s="160">
        <v>0</v>
      </c>
      <c r="AN89" s="227" t="s">
        <v>800</v>
      </c>
      <c r="AO89" s="227">
        <v>360840</v>
      </c>
      <c r="AP89" s="227">
        <v>0</v>
      </c>
      <c r="AQ89" s="227" t="s">
        <v>805</v>
      </c>
      <c r="AR89" s="160"/>
      <c r="AS89" s="160" t="s">
        <v>178</v>
      </c>
      <c r="AT89" s="226">
        <v>0</v>
      </c>
      <c r="AU89" s="227">
        <v>0</v>
      </c>
      <c r="AV89" s="160"/>
      <c r="AW89" s="160"/>
      <c r="AX89" s="160"/>
      <c r="AY89" s="161"/>
      <c r="AZ89" t="s">
        <v>63</v>
      </c>
      <c r="BA89">
        <v>0</v>
      </c>
      <c r="BB89">
        <v>0</v>
      </c>
      <c r="BC89" s="228">
        <v>0</v>
      </c>
      <c r="BD89">
        <v>0</v>
      </c>
      <c r="BE89">
        <v>0</v>
      </c>
      <c r="BF89" s="160"/>
      <c r="BG89" s="160"/>
      <c r="BH89" s="160"/>
      <c r="BI89" s="229">
        <v>10583</v>
      </c>
      <c r="BJ89" s="229">
        <v>118962</v>
      </c>
      <c r="BK89" s="229">
        <v>124985</v>
      </c>
      <c r="BL89" s="229">
        <v>102618</v>
      </c>
      <c r="BM89" s="160"/>
      <c r="BN89" s="160"/>
      <c r="BO89" s="160"/>
      <c r="BP89" s="170"/>
      <c r="BQ89" s="160" t="s">
        <v>178</v>
      </c>
      <c r="BR89" s="160"/>
      <c r="BS89" s="160"/>
      <c r="BT89" s="161"/>
      <c r="BU89" s="160" t="s">
        <v>178</v>
      </c>
      <c r="BV89" s="160" t="s">
        <v>178</v>
      </c>
      <c r="BW89" s="237"/>
      <c r="BX89" s="227"/>
      <c r="BY89" s="236">
        <f t="shared" si="13"/>
        <v>2384487</v>
      </c>
      <c r="BZ89" s="227">
        <f t="shared" si="14"/>
        <v>4330080</v>
      </c>
      <c r="CA89" s="227">
        <v>2153561</v>
      </c>
      <c r="CB89" s="227">
        <f t="shared" si="15"/>
        <v>35097485</v>
      </c>
      <c r="CC89" s="227">
        <v>2924790.4166666665</v>
      </c>
      <c r="CD89" s="227">
        <v>4330080</v>
      </c>
      <c r="CE89" s="227">
        <f t="shared" si="16"/>
        <v>35097485</v>
      </c>
      <c r="CF89" s="227">
        <f t="shared" si="17"/>
        <v>2924790.4166666665</v>
      </c>
      <c r="CG89" s="68"/>
      <c r="CH89" s="236"/>
      <c r="CI89" s="229"/>
      <c r="CJ89" s="229">
        <f t="shared" si="18"/>
        <v>2255247</v>
      </c>
      <c r="CK89" s="229">
        <f t="shared" si="19"/>
        <v>2413367.4166666665</v>
      </c>
      <c r="CL89" s="229">
        <f t="shared" si="20"/>
        <v>2774207.4166666665</v>
      </c>
      <c r="CM89" s="229">
        <f t="shared" si="21"/>
        <v>2774207.4166666665</v>
      </c>
      <c r="CN89" s="229">
        <f t="shared" si="22"/>
        <v>2924790.4166666665</v>
      </c>
      <c r="CO89" s="229">
        <f t="shared" si="23"/>
        <v>35097485</v>
      </c>
      <c r="CP89" s="229">
        <f t="shared" si="24"/>
        <v>2774207.4166666665</v>
      </c>
      <c r="CQ89" s="240">
        <v>2774207.4166666665</v>
      </c>
      <c r="CR89" s="240">
        <v>2924790.4166666665</v>
      </c>
      <c r="CS89" s="240">
        <v>35097485</v>
      </c>
    </row>
    <row r="90" spans="1:97" ht="15">
      <c r="A90" s="153"/>
      <c r="B90" s="153"/>
      <c r="C90" s="153"/>
      <c r="D90" t="s">
        <v>502</v>
      </c>
      <c r="E90" t="s">
        <v>457</v>
      </c>
      <c r="F90" s="163"/>
      <c r="G90" s="163"/>
      <c r="H90" s="155" t="s">
        <v>178</v>
      </c>
      <c r="I90" s="164" t="s">
        <v>588</v>
      </c>
      <c r="J90" t="s">
        <v>589</v>
      </c>
      <c r="K90" s="155" t="s">
        <v>63</v>
      </c>
      <c r="L90" s="224">
        <v>1</v>
      </c>
      <c r="M90" t="s">
        <v>61</v>
      </c>
      <c r="N90" t="s">
        <v>591</v>
      </c>
      <c r="O90" s="225">
        <v>36.50</v>
      </c>
      <c r="P90" t="s">
        <v>593</v>
      </c>
      <c r="Q90" s="226">
        <v>10.50</v>
      </c>
      <c r="R90" s="226">
        <v>10.50</v>
      </c>
      <c r="S90" s="158" t="s">
        <v>79</v>
      </c>
      <c r="T90" s="158" t="s">
        <v>612</v>
      </c>
      <c r="U90" s="167"/>
      <c r="V90" s="158" t="s">
        <v>763</v>
      </c>
      <c r="W90" s="158"/>
      <c r="X90" s="167"/>
      <c r="Y90" s="167"/>
      <c r="Z90" s="167"/>
      <c r="AA90" s="159" t="s">
        <v>178</v>
      </c>
      <c r="AB90" s="168"/>
      <c r="AC90" s="160">
        <v>2244279</v>
      </c>
      <c r="AD90" s="160">
        <v>129240</v>
      </c>
      <c r="AE90" s="160">
        <v>0</v>
      </c>
      <c r="AF90" s="229">
        <v>70000</v>
      </c>
      <c r="AG90" s="229">
        <v>70000</v>
      </c>
      <c r="AH90" s="227">
        <v>0</v>
      </c>
      <c r="AJ90" s="160"/>
      <c r="AK90" s="160"/>
      <c r="AL90" s="160"/>
      <c r="AM90" s="160">
        <v>6004</v>
      </c>
      <c r="AN90" s="227" t="s">
        <v>799</v>
      </c>
      <c r="AO90" s="227">
        <v>359085</v>
      </c>
      <c r="AP90" s="227">
        <v>0</v>
      </c>
      <c r="AQ90" s="227" t="s">
        <v>805</v>
      </c>
      <c r="AR90" s="160"/>
      <c r="AS90" s="160" t="s">
        <v>178</v>
      </c>
      <c r="AT90" s="226">
        <v>0</v>
      </c>
      <c r="AU90" s="227">
        <v>0</v>
      </c>
      <c r="AV90" s="160"/>
      <c r="AW90" s="160"/>
      <c r="AX90" s="160"/>
      <c r="AY90" s="161"/>
      <c r="AZ90" t="s">
        <v>63</v>
      </c>
      <c r="BA90">
        <v>0</v>
      </c>
      <c r="BB90">
        <v>0</v>
      </c>
      <c r="BC90" s="228">
        <v>0</v>
      </c>
      <c r="BD90">
        <v>0</v>
      </c>
      <c r="BE90">
        <v>0</v>
      </c>
      <c r="BF90" s="160"/>
      <c r="BG90" s="160"/>
      <c r="BH90" s="160"/>
      <c r="BI90" s="229">
        <v>9112</v>
      </c>
      <c r="BJ90" s="229">
        <v>118962</v>
      </c>
      <c r="BK90" s="229">
        <v>124985</v>
      </c>
      <c r="BL90" s="229">
        <v>102618</v>
      </c>
      <c r="BM90" s="160"/>
      <c r="BN90" s="160"/>
      <c r="BO90" s="160"/>
      <c r="BP90" s="170"/>
      <c r="BQ90" s="160" t="s">
        <v>178</v>
      </c>
      <c r="BR90" s="160"/>
      <c r="BS90" s="160"/>
      <c r="BT90" s="161"/>
      <c r="BU90" s="160" t="s">
        <v>178</v>
      </c>
      <c r="BV90" s="160" t="s">
        <v>178</v>
      </c>
      <c r="BW90" s="237"/>
      <c r="BX90" s="227"/>
      <c r="BY90" s="236">
        <f t="shared" si="13"/>
        <v>2379523</v>
      </c>
      <c r="BZ90" s="227">
        <f t="shared" si="14"/>
        <v>4309020</v>
      </c>
      <c r="CA90" s="227">
        <v>2135909</v>
      </c>
      <c r="CB90" s="227">
        <f t="shared" si="15"/>
        <v>34999205</v>
      </c>
      <c r="CC90" s="227">
        <v>2916600.4166666665</v>
      </c>
      <c r="CD90" s="227">
        <v>4309020</v>
      </c>
      <c r="CE90" s="227">
        <f t="shared" si="16"/>
        <v>34999205</v>
      </c>
      <c r="CF90" s="227">
        <f t="shared" si="17"/>
        <v>2916600.4166666665</v>
      </c>
      <c r="CG90" s="68"/>
      <c r="CH90" s="236"/>
      <c r="CI90" s="229"/>
      <c r="CJ90" s="229">
        <f t="shared" si="18"/>
        <v>2244279</v>
      </c>
      <c r="CK90" s="229">
        <f t="shared" si="19"/>
        <v>2408403.4166666665</v>
      </c>
      <c r="CL90" s="229">
        <f t="shared" si="20"/>
        <v>2767488.4166666665</v>
      </c>
      <c r="CM90" s="229">
        <f t="shared" si="21"/>
        <v>2767488.4166666665</v>
      </c>
      <c r="CN90" s="229">
        <f t="shared" si="22"/>
        <v>2916600.4166666665</v>
      </c>
      <c r="CO90" s="229">
        <f t="shared" si="23"/>
        <v>34999205</v>
      </c>
      <c r="CP90" s="229">
        <f t="shared" si="24"/>
        <v>2767488.4166666665</v>
      </c>
      <c r="CQ90" s="240">
        <v>2767488.4166666665</v>
      </c>
      <c r="CR90" s="240">
        <v>2916600.4166666665</v>
      </c>
      <c r="CS90" s="240">
        <v>34999205</v>
      </c>
    </row>
    <row r="91" spans="1:97" ht="15">
      <c r="A91" s="153"/>
      <c r="B91" s="153"/>
      <c r="C91" s="153"/>
      <c r="D91" t="s">
        <v>508</v>
      </c>
      <c r="E91" t="s">
        <v>448</v>
      </c>
      <c r="F91" s="163"/>
      <c r="G91" s="163"/>
      <c r="H91" s="155" t="s">
        <v>178</v>
      </c>
      <c r="I91" s="164" t="s">
        <v>588</v>
      </c>
      <c r="J91" t="s">
        <v>589</v>
      </c>
      <c r="K91" s="155" t="s">
        <v>63</v>
      </c>
      <c r="L91" s="224">
        <v>1</v>
      </c>
      <c r="M91" t="s">
        <v>61</v>
      </c>
      <c r="N91" t="s">
        <v>591</v>
      </c>
      <c r="O91" s="225">
        <v>37.10</v>
      </c>
      <c r="P91" t="s">
        <v>593</v>
      </c>
      <c r="Q91" s="226">
        <v>3.40</v>
      </c>
      <c r="R91" s="226">
        <v>3.40</v>
      </c>
      <c r="S91" s="158" t="s">
        <v>79</v>
      </c>
      <c r="T91" s="158" t="s">
        <v>601</v>
      </c>
      <c r="U91" s="167"/>
      <c r="V91" s="158" t="s">
        <v>763</v>
      </c>
      <c r="W91" s="158"/>
      <c r="X91" s="167"/>
      <c r="Y91" s="167"/>
      <c r="Z91" s="167"/>
      <c r="AA91" s="159" t="s">
        <v>178</v>
      </c>
      <c r="AB91" s="168"/>
      <c r="AC91" s="160">
        <v>2590119</v>
      </c>
      <c r="AD91" s="160">
        <v>129240</v>
      </c>
      <c r="AE91" s="160">
        <v>0</v>
      </c>
      <c r="AF91" s="229">
        <v>70000</v>
      </c>
      <c r="AG91" s="229">
        <v>70000</v>
      </c>
      <c r="AH91" s="227">
        <v>0</v>
      </c>
      <c r="AJ91" s="160"/>
      <c r="AK91" s="160"/>
      <c r="AL91" s="160"/>
      <c r="AM91" s="160">
        <v>0</v>
      </c>
      <c r="AN91" s="227" t="s">
        <v>800</v>
      </c>
      <c r="AO91" s="227">
        <v>0</v>
      </c>
      <c r="AP91" s="227">
        <v>0</v>
      </c>
      <c r="AQ91" s="227" t="s">
        <v>804</v>
      </c>
      <c r="AR91" s="160"/>
      <c r="AS91" s="160" t="s">
        <v>178</v>
      </c>
      <c r="AT91" s="226">
        <v>0</v>
      </c>
      <c r="AU91" s="227">
        <v>0</v>
      </c>
      <c r="AV91" s="160"/>
      <c r="AW91" s="160"/>
      <c r="AX91" s="160"/>
      <c r="AY91" s="161"/>
      <c r="AZ91" t="s">
        <v>63</v>
      </c>
      <c r="BA91">
        <v>0</v>
      </c>
      <c r="BB91">
        <v>0</v>
      </c>
      <c r="BC91" s="228">
        <v>0</v>
      </c>
      <c r="BD91">
        <v>0</v>
      </c>
      <c r="BE91">
        <v>0</v>
      </c>
      <c r="BF91" s="160"/>
      <c r="BG91" s="160"/>
      <c r="BH91" s="160"/>
      <c r="BI91" s="229">
        <v>9112</v>
      </c>
      <c r="BJ91" s="229">
        <v>118962</v>
      </c>
      <c r="BK91" s="229">
        <v>124985</v>
      </c>
      <c r="BL91" s="229">
        <v>102618</v>
      </c>
      <c r="BM91" s="160"/>
      <c r="BN91" s="160"/>
      <c r="BO91" s="160"/>
      <c r="BP91" s="170"/>
      <c r="BQ91" s="160" t="s">
        <v>178</v>
      </c>
      <c r="BR91" s="160"/>
      <c r="BS91" s="160"/>
      <c r="BT91" s="161"/>
      <c r="BU91" s="160" t="s">
        <v>178</v>
      </c>
      <c r="BV91" s="160" t="s">
        <v>178</v>
      </c>
      <c r="BW91" s="237"/>
      <c r="BX91" s="227"/>
      <c r="BY91" s="236">
        <f t="shared" si="13"/>
        <v>2719359</v>
      </c>
      <c r="BZ91" s="227">
        <f t="shared" si="14"/>
        <v>0</v>
      </c>
      <c r="CA91" s="227">
        <v>2135909</v>
      </c>
      <c r="CB91" s="227">
        <f t="shared" si="15"/>
        <v>34768217</v>
      </c>
      <c r="CC91" s="227">
        <v>2897351.4166666665</v>
      </c>
      <c r="CD91" s="227">
        <v>0</v>
      </c>
      <c r="CE91" s="227">
        <f t="shared" si="16"/>
        <v>34768217</v>
      </c>
      <c r="CF91" s="227">
        <f t="shared" si="17"/>
        <v>2897351.4166666665</v>
      </c>
      <c r="CG91" s="68"/>
      <c r="CH91" s="236"/>
      <c r="CI91" s="229"/>
      <c r="CJ91" s="229">
        <f t="shared" si="18"/>
        <v>2590119</v>
      </c>
      <c r="CK91" s="229">
        <f t="shared" si="19"/>
        <v>2748239.4166666665</v>
      </c>
      <c r="CL91" s="229">
        <f t="shared" si="20"/>
        <v>2748239.4166666665</v>
      </c>
      <c r="CM91" s="229">
        <f t="shared" si="21"/>
        <v>2748239.4166666665</v>
      </c>
      <c r="CN91" s="229">
        <f t="shared" si="22"/>
        <v>2897351.4166666665</v>
      </c>
      <c r="CO91" s="229">
        <f t="shared" si="23"/>
        <v>34768217</v>
      </c>
      <c r="CP91" s="229">
        <f t="shared" si="24"/>
        <v>2748239.4166666665</v>
      </c>
      <c r="CQ91" s="240">
        <v>2748239.4166666665</v>
      </c>
      <c r="CR91" s="240">
        <v>2897351.4166666665</v>
      </c>
      <c r="CS91" s="240">
        <v>34768217</v>
      </c>
    </row>
    <row r="92" spans="1:97" ht="15">
      <c r="A92" s="153"/>
      <c r="B92" s="153"/>
      <c r="C92" s="153"/>
      <c r="D92" t="s">
        <v>505</v>
      </c>
      <c r="E92" t="s">
        <v>461</v>
      </c>
      <c r="F92" s="163"/>
      <c r="G92" s="163"/>
      <c r="H92" s="155" t="s">
        <v>178</v>
      </c>
      <c r="I92" s="164" t="s">
        <v>588</v>
      </c>
      <c r="J92" t="s">
        <v>589</v>
      </c>
      <c r="K92" s="155" t="s">
        <v>63</v>
      </c>
      <c r="L92" s="224">
        <v>1</v>
      </c>
      <c r="M92" t="s">
        <v>61</v>
      </c>
      <c r="N92" t="s">
        <v>591</v>
      </c>
      <c r="O92" s="225">
        <v>46.40</v>
      </c>
      <c r="P92" t="s">
        <v>593</v>
      </c>
      <c r="Q92" s="226">
        <v>8.50</v>
      </c>
      <c r="R92" s="226">
        <v>8.50</v>
      </c>
      <c r="S92" s="158" t="s">
        <v>79</v>
      </c>
      <c r="T92" s="158" t="s">
        <v>655</v>
      </c>
      <c r="U92" s="167"/>
      <c r="V92" s="158" t="s">
        <v>779</v>
      </c>
      <c r="W92" s="158"/>
      <c r="X92" s="167"/>
      <c r="Y92" s="167"/>
      <c r="Z92" s="167"/>
      <c r="AA92" s="159" t="s">
        <v>178</v>
      </c>
      <c r="AB92" s="168"/>
      <c r="AC92" s="160">
        <v>2185800</v>
      </c>
      <c r="AD92" s="160">
        <v>129240</v>
      </c>
      <c r="AE92" s="160">
        <v>0</v>
      </c>
      <c r="AF92" s="229">
        <v>70000</v>
      </c>
      <c r="AG92" s="229">
        <v>70000</v>
      </c>
      <c r="AH92" s="227">
        <v>0</v>
      </c>
      <c r="AJ92" s="160"/>
      <c r="AK92" s="160"/>
      <c r="AL92" s="160"/>
      <c r="AM92" s="160">
        <v>3002</v>
      </c>
      <c r="AN92" s="227" t="s">
        <v>799</v>
      </c>
      <c r="AO92" s="227">
        <v>349728</v>
      </c>
      <c r="AP92" s="227">
        <v>0</v>
      </c>
      <c r="AQ92" s="227" t="s">
        <v>805</v>
      </c>
      <c r="AR92" s="160"/>
      <c r="AS92" s="160" t="s">
        <v>178</v>
      </c>
      <c r="AT92" s="226">
        <v>0</v>
      </c>
      <c r="AU92" s="227">
        <v>0</v>
      </c>
      <c r="AV92" s="160"/>
      <c r="AW92" s="160"/>
      <c r="AX92" s="160"/>
      <c r="AY92" s="161"/>
      <c r="AZ92" t="s">
        <v>63</v>
      </c>
      <c r="BA92">
        <v>0</v>
      </c>
      <c r="BB92">
        <v>0</v>
      </c>
      <c r="BC92" s="228">
        <v>0</v>
      </c>
      <c r="BD92">
        <v>0</v>
      </c>
      <c r="BE92">
        <v>0</v>
      </c>
      <c r="BF92" s="160"/>
      <c r="BG92" s="160"/>
      <c r="BH92" s="160"/>
      <c r="BI92" s="229">
        <v>9112</v>
      </c>
      <c r="BJ92" s="229">
        <v>118962</v>
      </c>
      <c r="BK92" s="229">
        <v>124985</v>
      </c>
      <c r="BL92" s="229">
        <v>102618</v>
      </c>
      <c r="BM92" s="160"/>
      <c r="BN92" s="160"/>
      <c r="BO92" s="160"/>
      <c r="BP92" s="170"/>
      <c r="BQ92" s="160" t="s">
        <v>178</v>
      </c>
      <c r="BR92" s="160"/>
      <c r="BS92" s="160"/>
      <c r="BT92" s="161"/>
      <c r="BU92" s="160" t="s">
        <v>178</v>
      </c>
      <c r="BV92" s="160" t="s">
        <v>178</v>
      </c>
      <c r="BW92" s="237"/>
      <c r="BX92" s="227"/>
      <c r="BY92" s="236">
        <f t="shared" si="13"/>
        <v>2318042</v>
      </c>
      <c r="BZ92" s="227">
        <f t="shared" si="14"/>
        <v>4196736</v>
      </c>
      <c r="CA92" s="227">
        <v>2135909</v>
      </c>
      <c r="CB92" s="227">
        <f t="shared" si="15"/>
        <v>34149149</v>
      </c>
      <c r="CC92" s="227">
        <v>2845762.4166666665</v>
      </c>
      <c r="CD92" s="227">
        <v>4196736</v>
      </c>
      <c r="CE92" s="227">
        <f t="shared" si="16"/>
        <v>34149149</v>
      </c>
      <c r="CF92" s="227">
        <f t="shared" si="17"/>
        <v>2845762.4166666665</v>
      </c>
      <c r="CG92" s="68"/>
      <c r="CH92" s="236"/>
      <c r="CI92" s="229"/>
      <c r="CJ92" s="229">
        <f t="shared" si="18"/>
        <v>2185800</v>
      </c>
      <c r="CK92" s="229">
        <f t="shared" si="19"/>
        <v>2346922.4166666665</v>
      </c>
      <c r="CL92" s="229">
        <f t="shared" si="20"/>
        <v>2696650.4166666665</v>
      </c>
      <c r="CM92" s="229">
        <f t="shared" si="21"/>
        <v>2696650.4166666665</v>
      </c>
      <c r="CN92" s="229">
        <f t="shared" si="22"/>
        <v>2845762.4166666665</v>
      </c>
      <c r="CO92" s="229">
        <f t="shared" si="23"/>
        <v>34149149</v>
      </c>
      <c r="CP92" s="229">
        <f t="shared" si="24"/>
        <v>2696650.4166666665</v>
      </c>
      <c r="CQ92" s="240">
        <v>2696650.4166666665</v>
      </c>
      <c r="CR92" s="240">
        <v>2845762.4166666665</v>
      </c>
      <c r="CS92" s="240">
        <v>34149149</v>
      </c>
    </row>
    <row r="93" spans="1:97" ht="15">
      <c r="A93" s="153"/>
      <c r="B93" s="153"/>
      <c r="C93" s="153"/>
      <c r="D93" t="s">
        <v>505</v>
      </c>
      <c r="E93" t="s">
        <v>461</v>
      </c>
      <c r="F93" s="163"/>
      <c r="G93" s="163"/>
      <c r="H93" s="155" t="s">
        <v>178</v>
      </c>
      <c r="I93" s="164" t="s">
        <v>588</v>
      </c>
      <c r="J93" t="s">
        <v>589</v>
      </c>
      <c r="K93" s="155" t="s">
        <v>63</v>
      </c>
      <c r="L93" s="224">
        <v>1</v>
      </c>
      <c r="M93" t="s">
        <v>61</v>
      </c>
      <c r="N93" s="2" t="s">
        <v>592</v>
      </c>
      <c r="O93" s="225">
        <v>49.60</v>
      </c>
      <c r="P93" t="s">
        <v>593</v>
      </c>
      <c r="Q93" s="226">
        <v>1.50</v>
      </c>
      <c r="R93" s="226">
        <v>1.50</v>
      </c>
      <c r="S93" s="158" t="s">
        <v>79</v>
      </c>
      <c r="T93" s="158" t="s">
        <v>652</v>
      </c>
      <c r="U93" s="167"/>
      <c r="V93" s="158" t="s">
        <v>752</v>
      </c>
      <c r="W93" s="158"/>
      <c r="X93" s="167"/>
      <c r="Y93" s="167"/>
      <c r="Z93" s="167"/>
      <c r="AA93" s="159" t="s">
        <v>178</v>
      </c>
      <c r="AB93" s="168"/>
      <c r="AC93" s="160">
        <v>1114369</v>
      </c>
      <c r="AD93" s="160">
        <v>129240</v>
      </c>
      <c r="AE93" s="160">
        <v>0</v>
      </c>
      <c r="AF93" s="229">
        <v>0</v>
      </c>
      <c r="AG93" s="229">
        <v>56000</v>
      </c>
      <c r="AH93" s="227">
        <v>0</v>
      </c>
      <c r="AJ93" s="160"/>
      <c r="AK93" s="160"/>
      <c r="AL93" s="160"/>
      <c r="AM93" s="160">
        <v>0</v>
      </c>
      <c r="AN93" s="227" t="s">
        <v>800</v>
      </c>
      <c r="AO93" s="227">
        <v>1470967</v>
      </c>
      <c r="AP93" s="227">
        <v>0</v>
      </c>
      <c r="AQ93" s="227" t="s">
        <v>805</v>
      </c>
      <c r="AR93" s="160"/>
      <c r="AS93" s="160" t="s">
        <v>178</v>
      </c>
      <c r="AT93" s="226">
        <v>0</v>
      </c>
      <c r="AU93" s="227">
        <v>0</v>
      </c>
      <c r="AV93" s="160"/>
      <c r="AW93" s="160"/>
      <c r="AX93" s="160"/>
      <c r="AY93" s="161"/>
      <c r="AZ93" t="s">
        <v>63</v>
      </c>
      <c r="BA93">
        <v>0</v>
      </c>
      <c r="BB93">
        <v>0</v>
      </c>
      <c r="BC93" s="228">
        <v>0</v>
      </c>
      <c r="BD93">
        <v>0</v>
      </c>
      <c r="BE93">
        <v>0</v>
      </c>
      <c r="BF93" s="160"/>
      <c r="BG93" s="160"/>
      <c r="BH93" s="160"/>
      <c r="BI93" s="229">
        <v>9112</v>
      </c>
      <c r="BJ93" s="229">
        <v>118962</v>
      </c>
      <c r="BK93" s="229">
        <v>124985</v>
      </c>
      <c r="BL93" s="229">
        <v>102618</v>
      </c>
      <c r="BM93" s="160"/>
      <c r="BN93" s="160"/>
      <c r="BO93" s="160"/>
      <c r="BP93" s="170"/>
      <c r="BQ93" s="160" t="s">
        <v>178</v>
      </c>
      <c r="BR93" s="160"/>
      <c r="BS93" s="160"/>
      <c r="BT93" s="161"/>
      <c r="BU93" s="160" t="s">
        <v>178</v>
      </c>
      <c r="BV93" s="160" t="s">
        <v>178</v>
      </c>
      <c r="BW93" s="237"/>
      <c r="BX93" s="227"/>
      <c r="BY93" s="236">
        <f t="shared" si="13"/>
        <v>1243609</v>
      </c>
      <c r="BZ93" s="227">
        <f t="shared" si="14"/>
        <v>17651604</v>
      </c>
      <c r="CA93" s="227">
        <v>1127909</v>
      </c>
      <c r="CB93" s="227">
        <f t="shared" si="15"/>
        <v>33702821</v>
      </c>
      <c r="CC93" s="227">
        <v>2808568.4166666665</v>
      </c>
      <c r="CD93" s="227">
        <v>17651604</v>
      </c>
      <c r="CE93" s="227">
        <f t="shared" si="16"/>
        <v>33702821</v>
      </c>
      <c r="CF93" s="227">
        <f t="shared" si="17"/>
        <v>2808568.4166666665</v>
      </c>
      <c r="CG93" s="68"/>
      <c r="CH93" s="236"/>
      <c r="CI93" s="229"/>
      <c r="CJ93" s="229">
        <f t="shared" si="18"/>
        <v>1114369</v>
      </c>
      <c r="CK93" s="229">
        <f t="shared" si="19"/>
        <v>1272489.4166666667</v>
      </c>
      <c r="CL93" s="229">
        <f t="shared" si="20"/>
        <v>2743456.416666667</v>
      </c>
      <c r="CM93" s="229">
        <f t="shared" si="21"/>
        <v>2743456.416666667</v>
      </c>
      <c r="CN93" s="229">
        <f t="shared" si="22"/>
        <v>2808568.416666667</v>
      </c>
      <c r="CO93" s="229">
        <f t="shared" si="23"/>
        <v>33702821</v>
      </c>
      <c r="CP93" s="229">
        <f t="shared" si="24"/>
        <v>2743456.416666667</v>
      </c>
      <c r="CQ93" s="240">
        <v>2743456.416666667</v>
      </c>
      <c r="CR93" s="240">
        <v>2808568.416666667</v>
      </c>
      <c r="CS93" s="240">
        <v>33702821</v>
      </c>
    </row>
    <row r="94" spans="1:97" ht="15">
      <c r="A94" s="153"/>
      <c r="B94" s="153"/>
      <c r="C94" s="153"/>
      <c r="D94" t="s">
        <v>509</v>
      </c>
      <c r="E94" t="s">
        <v>464</v>
      </c>
      <c r="F94" s="163"/>
      <c r="G94" s="163"/>
      <c r="H94" s="155" t="s">
        <v>178</v>
      </c>
      <c r="I94" s="164" t="s">
        <v>588</v>
      </c>
      <c r="J94" t="s">
        <v>589</v>
      </c>
      <c r="K94" s="155" t="s">
        <v>63</v>
      </c>
      <c r="L94" s="224">
        <v>1</v>
      </c>
      <c r="M94" t="s">
        <v>61</v>
      </c>
      <c r="N94" t="s">
        <v>591</v>
      </c>
      <c r="O94" s="225">
        <v>46.20</v>
      </c>
      <c r="P94" t="s">
        <v>593</v>
      </c>
      <c r="Q94" s="226">
        <v>2.2999999999999998</v>
      </c>
      <c r="R94" s="226">
        <v>2.2999999999999998</v>
      </c>
      <c r="S94" s="158" t="s">
        <v>125</v>
      </c>
      <c r="T94" s="158" t="s">
        <v>656</v>
      </c>
      <c r="U94" s="167"/>
      <c r="V94" s="158" t="s">
        <v>754</v>
      </c>
      <c r="W94" s="158"/>
      <c r="X94" s="167"/>
      <c r="Y94" s="167"/>
      <c r="Z94" s="167"/>
      <c r="AA94" s="159" t="s">
        <v>178</v>
      </c>
      <c r="AB94" s="168"/>
      <c r="AC94" s="160">
        <v>2137410</v>
      </c>
      <c r="AD94" s="160">
        <v>129240</v>
      </c>
      <c r="AE94" s="160">
        <v>0</v>
      </c>
      <c r="AF94" s="229">
        <v>70000</v>
      </c>
      <c r="AG94" s="229">
        <v>70000</v>
      </c>
      <c r="AH94" s="227">
        <v>0</v>
      </c>
      <c r="AJ94" s="160"/>
      <c r="AK94" s="160"/>
      <c r="AL94" s="160"/>
      <c r="AM94" s="160">
        <v>0</v>
      </c>
      <c r="AN94" s="227" t="s">
        <v>800</v>
      </c>
      <c r="AO94" s="227">
        <v>341986</v>
      </c>
      <c r="AP94" s="227">
        <v>0</v>
      </c>
      <c r="AQ94" s="227" t="s">
        <v>805</v>
      </c>
      <c r="AR94" s="160"/>
      <c r="AS94" s="160" t="s">
        <v>178</v>
      </c>
      <c r="AT94" s="226">
        <v>0</v>
      </c>
      <c r="AU94" s="227">
        <v>0</v>
      </c>
      <c r="AV94" s="160"/>
      <c r="AW94" s="160"/>
      <c r="AX94" s="160"/>
      <c r="AY94" s="161"/>
      <c r="AZ94" t="s">
        <v>63</v>
      </c>
      <c r="BA94">
        <v>0</v>
      </c>
      <c r="BB94">
        <v>0</v>
      </c>
      <c r="BC94" s="228">
        <v>0</v>
      </c>
      <c r="BD94">
        <v>0</v>
      </c>
      <c r="BE94">
        <v>0</v>
      </c>
      <c r="BF94" s="160"/>
      <c r="BG94" s="160"/>
      <c r="BH94" s="160"/>
      <c r="BI94" s="229">
        <v>9112</v>
      </c>
      <c r="BJ94" s="229">
        <v>118962</v>
      </c>
      <c r="BK94" s="229">
        <v>124985</v>
      </c>
      <c r="BL94" s="229">
        <v>102618</v>
      </c>
      <c r="BM94" s="160"/>
      <c r="BN94" s="160"/>
      <c r="BO94" s="160"/>
      <c r="BP94" s="170"/>
      <c r="BQ94" s="160" t="s">
        <v>178</v>
      </c>
      <c r="BR94" s="160"/>
      <c r="BS94" s="160"/>
      <c r="BT94" s="161"/>
      <c r="BU94" s="160" t="s">
        <v>178</v>
      </c>
      <c r="BV94" s="160" t="s">
        <v>178</v>
      </c>
      <c r="BW94" s="237"/>
      <c r="BX94" s="227"/>
      <c r="BY94" s="236">
        <f t="shared" si="13"/>
        <v>2266650</v>
      </c>
      <c r="BZ94" s="227">
        <f t="shared" si="14"/>
        <v>4103832</v>
      </c>
      <c r="CA94" s="227">
        <v>2135909</v>
      </c>
      <c r="CB94" s="227">
        <f t="shared" si="15"/>
        <v>33439541</v>
      </c>
      <c r="CC94" s="227">
        <v>2786628.4166666665</v>
      </c>
      <c r="CD94" s="227">
        <v>4103832</v>
      </c>
      <c r="CE94" s="227">
        <f t="shared" si="16"/>
        <v>33439541</v>
      </c>
      <c r="CF94" s="227">
        <f t="shared" si="17"/>
        <v>2786628.4166666665</v>
      </c>
      <c r="CG94" s="68"/>
      <c r="CH94" s="236"/>
      <c r="CI94" s="229"/>
      <c r="CJ94" s="229">
        <f t="shared" si="18"/>
        <v>2137410</v>
      </c>
      <c r="CK94" s="229">
        <f t="shared" si="19"/>
        <v>2295530.4166666665</v>
      </c>
      <c r="CL94" s="229">
        <f t="shared" si="20"/>
        <v>2637516.4166666665</v>
      </c>
      <c r="CM94" s="229">
        <f t="shared" si="21"/>
        <v>2637516.4166666665</v>
      </c>
      <c r="CN94" s="229">
        <f t="shared" si="22"/>
        <v>2786628.4166666665</v>
      </c>
      <c r="CO94" s="229">
        <f t="shared" si="23"/>
        <v>33439541</v>
      </c>
      <c r="CP94" s="229">
        <f t="shared" si="24"/>
        <v>2637516.4166666665</v>
      </c>
      <c r="CQ94" s="240">
        <v>2637516.4166666665</v>
      </c>
      <c r="CR94" s="240">
        <v>2786628.4166666665</v>
      </c>
      <c r="CS94" s="240">
        <v>33439541</v>
      </c>
    </row>
    <row r="95" spans="1:97" ht="15">
      <c r="A95" s="153"/>
      <c r="B95" s="153"/>
      <c r="C95" s="153"/>
      <c r="D95" t="s">
        <v>510</v>
      </c>
      <c r="E95" t="s">
        <v>447</v>
      </c>
      <c r="F95" s="163"/>
      <c r="G95" s="163"/>
      <c r="H95" s="155" t="s">
        <v>178</v>
      </c>
      <c r="I95" s="164" t="s">
        <v>588</v>
      </c>
      <c r="J95" t="s">
        <v>590</v>
      </c>
      <c r="K95" s="155" t="s">
        <v>63</v>
      </c>
      <c r="L95" s="224">
        <v>1</v>
      </c>
      <c r="M95" t="s">
        <v>61</v>
      </c>
      <c r="N95" t="s">
        <v>591</v>
      </c>
      <c r="O95" s="225">
        <v>32.10</v>
      </c>
      <c r="P95" t="s">
        <v>593</v>
      </c>
      <c r="Q95" s="226">
        <v>3.90</v>
      </c>
      <c r="R95" s="226">
        <v>3.90</v>
      </c>
      <c r="S95" s="158" t="s">
        <v>79</v>
      </c>
      <c r="T95" s="158" t="s">
        <v>616</v>
      </c>
      <c r="U95" s="167"/>
      <c r="V95" s="158">
        <v>0</v>
      </c>
      <c r="W95" s="158"/>
      <c r="X95" s="167"/>
      <c r="Y95" s="167"/>
      <c r="Z95" s="167"/>
      <c r="AA95" s="159" t="s">
        <v>178</v>
      </c>
      <c r="AB95" s="168"/>
      <c r="AC95" s="160">
        <v>1782266</v>
      </c>
      <c r="AD95" s="160">
        <v>129240</v>
      </c>
      <c r="AE95" s="160">
        <v>0</v>
      </c>
      <c r="AF95" s="229">
        <v>0</v>
      </c>
      <c r="AG95" s="229">
        <v>56000</v>
      </c>
      <c r="AH95" s="227">
        <v>0</v>
      </c>
      <c r="AJ95" s="160"/>
      <c r="AK95" s="160"/>
      <c r="AL95" s="160"/>
      <c r="AM95" s="160">
        <v>0</v>
      </c>
      <c r="AN95" s="227" t="s">
        <v>800</v>
      </c>
      <c r="AO95" s="227">
        <v>702927</v>
      </c>
      <c r="AP95" s="227">
        <v>0</v>
      </c>
      <c r="AQ95" s="227" t="s">
        <v>807</v>
      </c>
      <c r="AR95" s="160"/>
      <c r="AS95" s="160" t="s">
        <v>178</v>
      </c>
      <c r="AT95" s="226">
        <v>0</v>
      </c>
      <c r="AU95" s="227">
        <v>0</v>
      </c>
      <c r="AV95" s="160"/>
      <c r="AW95" s="160"/>
      <c r="AX95" s="160"/>
      <c r="AY95" s="161"/>
      <c r="AZ95" t="s">
        <v>63</v>
      </c>
      <c r="BA95">
        <v>0</v>
      </c>
      <c r="BB95">
        <v>0</v>
      </c>
      <c r="BC95" s="228">
        <v>0</v>
      </c>
      <c r="BD95">
        <v>0</v>
      </c>
      <c r="BE95">
        <v>0</v>
      </c>
      <c r="BF95" s="160"/>
      <c r="BG95" s="160"/>
      <c r="BH95" s="160"/>
      <c r="BI95" s="229">
        <v>0</v>
      </c>
      <c r="BJ95" s="229">
        <v>76020</v>
      </c>
      <c r="BK95" s="229">
        <v>95894</v>
      </c>
      <c r="BL95" s="229">
        <v>185744</v>
      </c>
      <c r="BM95" s="160"/>
      <c r="BN95" s="160"/>
      <c r="BO95" s="160"/>
      <c r="BP95" s="170"/>
      <c r="BQ95" s="160" t="s">
        <v>178</v>
      </c>
      <c r="BR95" s="160"/>
      <c r="BS95" s="160"/>
      <c r="BT95" s="161"/>
      <c r="BU95" s="160" t="s">
        <v>178</v>
      </c>
      <c r="BV95" s="160" t="s">
        <v>178</v>
      </c>
      <c r="BW95" s="237"/>
      <c r="BX95" s="227"/>
      <c r="BY95" s="236">
        <f t="shared" si="13"/>
        <v>1911506</v>
      </c>
      <c r="BZ95" s="227">
        <f t="shared" si="14"/>
        <v>8435124</v>
      </c>
      <c r="CA95" s="227">
        <v>1029658</v>
      </c>
      <c r="CB95" s="227">
        <f t="shared" si="15"/>
        <v>32402854</v>
      </c>
      <c r="CC95" s="227">
        <v>2700237.8333333335</v>
      </c>
      <c r="CD95" s="227">
        <v>8435124</v>
      </c>
      <c r="CE95" s="227">
        <f t="shared" si="16"/>
        <v>32402854</v>
      </c>
      <c r="CF95" s="227">
        <f t="shared" si="17"/>
        <v>2700237.8333333335</v>
      </c>
      <c r="CG95" s="68"/>
      <c r="CH95" s="236"/>
      <c r="CI95" s="229"/>
      <c r="CJ95" s="229">
        <f t="shared" si="18"/>
        <v>1782266</v>
      </c>
      <c r="CK95" s="229">
        <f t="shared" si="19"/>
        <v>1941310.8333333333</v>
      </c>
      <c r="CL95" s="229">
        <f t="shared" si="20"/>
        <v>2644237.833333333</v>
      </c>
      <c r="CM95" s="229">
        <f t="shared" si="21"/>
        <v>2644237.833333333</v>
      </c>
      <c r="CN95" s="229">
        <f t="shared" si="22"/>
        <v>2700237.833333333</v>
      </c>
      <c r="CO95" s="229">
        <f t="shared" si="23"/>
        <v>32402853.999999996</v>
      </c>
      <c r="CP95" s="229">
        <f t="shared" si="24"/>
        <v>2644237.833333333</v>
      </c>
      <c r="CQ95" s="240">
        <v>2644237.833333333</v>
      </c>
      <c r="CR95" s="240">
        <v>2700237.833333333</v>
      </c>
      <c r="CS95" s="240">
        <v>32402853.999999996</v>
      </c>
    </row>
    <row r="96" spans="1:97" ht="15">
      <c r="A96" s="153"/>
      <c r="B96" s="153"/>
      <c r="C96" s="153"/>
      <c r="D96" t="s">
        <v>511</v>
      </c>
      <c r="E96" t="s">
        <v>459</v>
      </c>
      <c r="F96" s="163"/>
      <c r="G96" s="163"/>
      <c r="H96" s="155" t="s">
        <v>178</v>
      </c>
      <c r="I96" s="164" t="s">
        <v>588</v>
      </c>
      <c r="J96" t="s">
        <v>590</v>
      </c>
      <c r="K96" s="155" t="s">
        <v>63</v>
      </c>
      <c r="L96" s="224">
        <v>1</v>
      </c>
      <c r="M96" t="s">
        <v>61</v>
      </c>
      <c r="N96" t="s">
        <v>591</v>
      </c>
      <c r="O96" s="225">
        <v>38.90</v>
      </c>
      <c r="P96" t="s">
        <v>593</v>
      </c>
      <c r="Q96" s="226">
        <v>2.10</v>
      </c>
      <c r="R96" s="226">
        <v>2.10</v>
      </c>
      <c r="S96" s="158" t="s">
        <v>125</v>
      </c>
      <c r="T96" s="158" t="s">
        <v>619</v>
      </c>
      <c r="U96" s="167"/>
      <c r="V96" s="158" t="s">
        <v>754</v>
      </c>
      <c r="W96" s="158"/>
      <c r="X96" s="167"/>
      <c r="Y96" s="167"/>
      <c r="Z96" s="167"/>
      <c r="AA96" s="159" t="s">
        <v>178</v>
      </c>
      <c r="AB96" s="168"/>
      <c r="AC96" s="160">
        <v>1556983</v>
      </c>
      <c r="AD96" s="160">
        <v>907731</v>
      </c>
      <c r="AE96" s="160">
        <v>0</v>
      </c>
      <c r="AF96" s="229">
        <v>70000</v>
      </c>
      <c r="AG96" s="229">
        <v>70000</v>
      </c>
      <c r="AH96" s="227">
        <v>0</v>
      </c>
      <c r="AJ96" s="160"/>
      <c r="AK96" s="160"/>
      <c r="AL96" s="160"/>
      <c r="AM96" s="160">
        <v>0</v>
      </c>
      <c r="AN96" s="227" t="s">
        <v>800</v>
      </c>
      <c r="AO96" s="227">
        <v>0</v>
      </c>
      <c r="AP96" s="227">
        <v>0</v>
      </c>
      <c r="AQ96" s="227" t="s">
        <v>804</v>
      </c>
      <c r="AR96" s="160"/>
      <c r="AS96" s="160" t="s">
        <v>178</v>
      </c>
      <c r="AT96" s="226">
        <v>0</v>
      </c>
      <c r="AU96" s="227">
        <v>0</v>
      </c>
      <c r="AV96" s="160"/>
      <c r="AW96" s="160"/>
      <c r="AX96" s="160"/>
      <c r="AY96" s="161"/>
      <c r="AZ96" t="s">
        <v>63</v>
      </c>
      <c r="BA96">
        <v>0</v>
      </c>
      <c r="BB96">
        <v>0</v>
      </c>
      <c r="BC96" s="228">
        <v>0</v>
      </c>
      <c r="BD96">
        <v>0</v>
      </c>
      <c r="BE96">
        <v>0</v>
      </c>
      <c r="BF96" s="160"/>
      <c r="BG96" s="160"/>
      <c r="BH96" s="160"/>
      <c r="BI96" s="229">
        <v>0</v>
      </c>
      <c r="BJ96" s="229">
        <v>118962</v>
      </c>
      <c r="BK96" s="229">
        <v>124985</v>
      </c>
      <c r="BL96" s="229">
        <v>102618</v>
      </c>
      <c r="BM96" s="160"/>
      <c r="BN96" s="160"/>
      <c r="BO96" s="160"/>
      <c r="BP96" s="170"/>
      <c r="BQ96" s="160" t="s">
        <v>178</v>
      </c>
      <c r="BR96" s="160"/>
      <c r="BS96" s="160"/>
      <c r="BT96" s="161"/>
      <c r="BU96" s="160" t="s">
        <v>178</v>
      </c>
      <c r="BV96" s="160" t="s">
        <v>178</v>
      </c>
      <c r="BW96" s="237"/>
      <c r="BX96" s="227"/>
      <c r="BY96" s="236">
        <f t="shared" si="13"/>
        <v>2464714</v>
      </c>
      <c r="BZ96" s="227">
        <f t="shared" si="14"/>
        <v>0</v>
      </c>
      <c r="CA96" s="227">
        <v>2026565</v>
      </c>
      <c r="CB96" s="227">
        <f t="shared" si="15"/>
        <v>31603133</v>
      </c>
      <c r="CC96" s="227">
        <v>2633594.4166666665</v>
      </c>
      <c r="CD96" s="227">
        <v>0</v>
      </c>
      <c r="CE96" s="227">
        <f t="shared" si="16"/>
        <v>31603133</v>
      </c>
      <c r="CF96" s="227">
        <f t="shared" si="17"/>
        <v>2633594.4166666665</v>
      </c>
      <c r="CG96" s="68"/>
      <c r="CH96" s="236"/>
      <c r="CI96" s="229"/>
      <c r="CJ96" s="229">
        <f t="shared" si="18"/>
        <v>1556983</v>
      </c>
      <c r="CK96" s="229">
        <f t="shared" si="19"/>
        <v>2493594.4166666665</v>
      </c>
      <c r="CL96" s="229">
        <f t="shared" si="20"/>
        <v>2493594.4166666665</v>
      </c>
      <c r="CM96" s="229">
        <f t="shared" si="21"/>
        <v>2493594.4166666665</v>
      </c>
      <c r="CN96" s="229">
        <f t="shared" si="22"/>
        <v>2633594.4166666665</v>
      </c>
      <c r="CO96" s="229">
        <f t="shared" si="23"/>
        <v>31603133</v>
      </c>
      <c r="CP96" s="229">
        <f t="shared" si="24"/>
        <v>2493594.4166666665</v>
      </c>
      <c r="CQ96" s="240">
        <v>2493594.4166666665</v>
      </c>
      <c r="CR96" s="240">
        <v>2633594.4166666665</v>
      </c>
      <c r="CS96" s="240">
        <v>31603133</v>
      </c>
    </row>
    <row r="97" spans="1:97" ht="15">
      <c r="A97" s="153"/>
      <c r="B97" s="153"/>
      <c r="C97" s="153"/>
      <c r="D97" t="s">
        <v>512</v>
      </c>
      <c r="E97" t="s">
        <v>481</v>
      </c>
      <c r="F97" s="163"/>
      <c r="G97" s="163"/>
      <c r="H97" s="155" t="s">
        <v>178</v>
      </c>
      <c r="I97" s="164" t="s">
        <v>588</v>
      </c>
      <c r="J97" t="s">
        <v>590</v>
      </c>
      <c r="K97" s="155" t="s">
        <v>63</v>
      </c>
      <c r="L97" s="224">
        <v>1</v>
      </c>
      <c r="M97" t="s">
        <v>61</v>
      </c>
      <c r="N97" t="s">
        <v>591</v>
      </c>
      <c r="O97" s="225">
        <v>36.200000000000003</v>
      </c>
      <c r="P97" t="s">
        <v>593</v>
      </c>
      <c r="Q97" s="226">
        <v>14.30</v>
      </c>
      <c r="R97" s="226">
        <v>14.30</v>
      </c>
      <c r="S97" s="158" t="s">
        <v>744</v>
      </c>
      <c r="T97" s="158" t="s">
        <v>649</v>
      </c>
      <c r="U97" s="167"/>
      <c r="V97" s="158" t="s">
        <v>761</v>
      </c>
      <c r="W97" s="158"/>
      <c r="X97" s="167"/>
      <c r="Y97" s="167"/>
      <c r="Z97" s="167"/>
      <c r="AA97" s="159" t="s">
        <v>178</v>
      </c>
      <c r="AB97" s="168"/>
      <c r="AC97" s="160">
        <v>1700375</v>
      </c>
      <c r="AD97" s="160">
        <v>129240</v>
      </c>
      <c r="AE97" s="160">
        <v>0</v>
      </c>
      <c r="AF97" s="229">
        <v>0</v>
      </c>
      <c r="AG97" s="229">
        <v>56000</v>
      </c>
      <c r="AH97" s="227">
        <v>0</v>
      </c>
      <c r="AJ97" s="160"/>
      <c r="AK97" s="160"/>
      <c r="AL97" s="160"/>
      <c r="AM97" s="160">
        <v>0</v>
      </c>
      <c r="AN97" s="227" t="s">
        <v>800</v>
      </c>
      <c r="AO97" s="227">
        <v>672813</v>
      </c>
      <c r="AP97" s="227">
        <v>0</v>
      </c>
      <c r="AQ97" s="227" t="s">
        <v>807</v>
      </c>
      <c r="AR97" s="160"/>
      <c r="AS97" s="160" t="s">
        <v>178</v>
      </c>
      <c r="AT97" s="226">
        <v>0</v>
      </c>
      <c r="AU97" s="227">
        <v>0</v>
      </c>
      <c r="AV97" s="160"/>
      <c r="AW97" s="160"/>
      <c r="AX97" s="160"/>
      <c r="AY97" s="161"/>
      <c r="AZ97" t="s">
        <v>63</v>
      </c>
      <c r="BA97">
        <v>0</v>
      </c>
      <c r="BB97">
        <v>0</v>
      </c>
      <c r="BC97" s="228">
        <v>0</v>
      </c>
      <c r="BD97">
        <v>0</v>
      </c>
      <c r="BE97">
        <v>0</v>
      </c>
      <c r="BF97" s="160"/>
      <c r="BG97" s="160"/>
      <c r="BH97" s="160"/>
      <c r="BI97" s="229">
        <v>9112</v>
      </c>
      <c r="BJ97" s="229">
        <v>76020</v>
      </c>
      <c r="BK97" s="229">
        <v>95894</v>
      </c>
      <c r="BL97" s="229">
        <v>185744</v>
      </c>
      <c r="BM97" s="160"/>
      <c r="BN97" s="160"/>
      <c r="BO97" s="160"/>
      <c r="BP97" s="170"/>
      <c r="BQ97" s="160" t="s">
        <v>178</v>
      </c>
      <c r="BR97" s="160"/>
      <c r="BS97" s="160"/>
      <c r="BT97" s="161"/>
      <c r="BU97" s="160" t="s">
        <v>178</v>
      </c>
      <c r="BV97" s="160" t="s">
        <v>178</v>
      </c>
      <c r="BW97" s="237"/>
      <c r="BX97" s="227"/>
      <c r="BY97" s="236">
        <f t="shared" si="13"/>
        <v>1829615</v>
      </c>
      <c r="BZ97" s="227">
        <f t="shared" si="14"/>
        <v>8073756</v>
      </c>
      <c r="CA97" s="227">
        <v>1139002</v>
      </c>
      <c r="CB97" s="227">
        <f t="shared" si="15"/>
        <v>31168138</v>
      </c>
      <c r="CC97" s="227">
        <v>2597344.8333333335</v>
      </c>
      <c r="CD97" s="227">
        <v>8073756</v>
      </c>
      <c r="CE97" s="227">
        <f t="shared" si="16"/>
        <v>31168138</v>
      </c>
      <c r="CF97" s="227">
        <f t="shared" si="17"/>
        <v>2597344.8333333335</v>
      </c>
      <c r="CG97" s="68"/>
      <c r="CH97" s="236"/>
      <c r="CI97" s="229"/>
      <c r="CJ97" s="229">
        <f t="shared" si="18"/>
        <v>1700375</v>
      </c>
      <c r="CK97" s="229">
        <f t="shared" si="19"/>
        <v>1859419.8333333333</v>
      </c>
      <c r="CL97" s="229">
        <f t="shared" si="20"/>
        <v>2532232.833333333</v>
      </c>
      <c r="CM97" s="229">
        <f t="shared" si="21"/>
        <v>2532232.833333333</v>
      </c>
      <c r="CN97" s="229">
        <f t="shared" si="22"/>
        <v>2597344.833333333</v>
      </c>
      <c r="CO97" s="229">
        <f t="shared" si="23"/>
        <v>31168137.999999996</v>
      </c>
      <c r="CP97" s="229">
        <f t="shared" si="24"/>
        <v>2532232.833333333</v>
      </c>
      <c r="CQ97" s="240">
        <v>2532232.833333333</v>
      </c>
      <c r="CR97" s="240">
        <v>2597344.833333333</v>
      </c>
      <c r="CS97" s="240">
        <v>31168137.999999996</v>
      </c>
    </row>
    <row r="98" spans="1:97" ht="15">
      <c r="A98" s="153"/>
      <c r="B98" s="153"/>
      <c r="C98" s="153"/>
      <c r="D98" t="s">
        <v>499</v>
      </c>
      <c r="E98" t="s">
        <v>454</v>
      </c>
      <c r="F98" s="163"/>
      <c r="G98" s="163"/>
      <c r="H98" s="155" t="s">
        <v>178</v>
      </c>
      <c r="I98" s="164" t="s">
        <v>588</v>
      </c>
      <c r="J98" t="s">
        <v>589</v>
      </c>
      <c r="K98" s="155" t="s">
        <v>63</v>
      </c>
      <c r="L98" s="224">
        <v>1</v>
      </c>
      <c r="M98" t="s">
        <v>61</v>
      </c>
      <c r="N98" t="s">
        <v>591</v>
      </c>
      <c r="O98" s="225">
        <v>49.40</v>
      </c>
      <c r="P98" t="s">
        <v>593</v>
      </c>
      <c r="Q98" s="226">
        <v>4.0999999999999996</v>
      </c>
      <c r="R98" s="226">
        <v>4.0999999999999996</v>
      </c>
      <c r="S98" s="158" t="s">
        <v>79</v>
      </c>
      <c r="T98" s="158" t="s">
        <v>657</v>
      </c>
      <c r="U98" s="167"/>
      <c r="V98" s="158" t="s">
        <v>777</v>
      </c>
      <c r="W98" s="158"/>
      <c r="X98" s="167"/>
      <c r="Y98" s="167"/>
      <c r="Z98" s="167"/>
      <c r="AA98" s="159" t="s">
        <v>178</v>
      </c>
      <c r="AB98" s="168"/>
      <c r="AC98" s="160">
        <v>1781978</v>
      </c>
      <c r="AD98" s="160">
        <v>129240</v>
      </c>
      <c r="AE98" s="160">
        <v>0</v>
      </c>
      <c r="AF98" s="229">
        <v>70000</v>
      </c>
      <c r="AG98" s="229">
        <v>70000</v>
      </c>
      <c r="AH98" s="227">
        <v>0</v>
      </c>
      <c r="AJ98" s="160"/>
      <c r="AK98" s="160"/>
      <c r="AL98" s="160"/>
      <c r="AM98" s="160">
        <v>0</v>
      </c>
      <c r="AN98" s="227" t="s">
        <v>800</v>
      </c>
      <c r="AO98" s="227">
        <v>427675</v>
      </c>
      <c r="AP98" s="227">
        <v>0</v>
      </c>
      <c r="AQ98" s="227" t="s">
        <v>805</v>
      </c>
      <c r="AR98" s="160"/>
      <c r="AS98" s="160" t="s">
        <v>178</v>
      </c>
      <c r="AT98" s="226">
        <v>0</v>
      </c>
      <c r="AU98" s="227">
        <v>0</v>
      </c>
      <c r="AV98" s="160"/>
      <c r="AW98" s="160"/>
      <c r="AX98" s="160"/>
      <c r="AY98" s="161"/>
      <c r="AZ98" t="s">
        <v>63</v>
      </c>
      <c r="BA98">
        <v>0</v>
      </c>
      <c r="BB98">
        <v>0</v>
      </c>
      <c r="BC98" s="228">
        <v>0</v>
      </c>
      <c r="BD98">
        <v>0</v>
      </c>
      <c r="BE98">
        <v>0</v>
      </c>
      <c r="BF98" s="160"/>
      <c r="BG98" s="160"/>
      <c r="BH98" s="160"/>
      <c r="BI98" s="229">
        <v>9112</v>
      </c>
      <c r="BJ98" s="229">
        <v>118962</v>
      </c>
      <c r="BK98" s="229">
        <v>124985</v>
      </c>
      <c r="BL98" s="229">
        <v>102618</v>
      </c>
      <c r="BM98" s="160"/>
      <c r="BN98" s="160"/>
      <c r="BO98" s="160"/>
      <c r="BP98" s="170"/>
      <c r="BQ98" s="160" t="s">
        <v>178</v>
      </c>
      <c r="BR98" s="160"/>
      <c r="BS98" s="160"/>
      <c r="BT98" s="161"/>
      <c r="BU98" s="160" t="s">
        <v>178</v>
      </c>
      <c r="BV98" s="160" t="s">
        <v>178</v>
      </c>
      <c r="BW98" s="237"/>
      <c r="BX98" s="227"/>
      <c r="BY98" s="236">
        <f t="shared" si="13"/>
        <v>1911218</v>
      </c>
      <c r="BZ98" s="227">
        <f t="shared" si="14"/>
        <v>5132100</v>
      </c>
      <c r="CA98" s="227">
        <v>2135909</v>
      </c>
      <c r="CB98" s="227">
        <f t="shared" si="15"/>
        <v>30202625</v>
      </c>
      <c r="CC98" s="227">
        <v>2516885.4166666665</v>
      </c>
      <c r="CD98" s="227">
        <v>5132100</v>
      </c>
      <c r="CE98" s="227">
        <f t="shared" si="16"/>
        <v>30202625</v>
      </c>
      <c r="CF98" s="227">
        <f t="shared" si="17"/>
        <v>2516885.4166666665</v>
      </c>
      <c r="CG98" s="68"/>
      <c r="CH98" s="236"/>
      <c r="CI98" s="229"/>
      <c r="CJ98" s="229">
        <f t="shared" si="18"/>
        <v>1781978</v>
      </c>
      <c r="CK98" s="229">
        <f t="shared" si="19"/>
        <v>1940098.4166666667</v>
      </c>
      <c r="CL98" s="229">
        <f t="shared" si="20"/>
        <v>2367773.416666667</v>
      </c>
      <c r="CM98" s="229">
        <f t="shared" si="21"/>
        <v>2367773.416666667</v>
      </c>
      <c r="CN98" s="229">
        <f t="shared" si="22"/>
        <v>2516885.416666667</v>
      </c>
      <c r="CO98" s="229">
        <f t="shared" si="23"/>
        <v>30202625.000000004</v>
      </c>
      <c r="CP98" s="229">
        <f t="shared" si="24"/>
        <v>2367773.416666667</v>
      </c>
      <c r="CQ98" s="240">
        <v>2367773.416666667</v>
      </c>
      <c r="CR98" s="240">
        <v>2516885.416666667</v>
      </c>
      <c r="CS98" s="240">
        <v>30202625.000000004</v>
      </c>
    </row>
    <row r="99" spans="1:97" ht="15">
      <c r="A99" s="153"/>
      <c r="B99" s="153"/>
      <c r="C99" s="153"/>
      <c r="D99" t="s">
        <v>513</v>
      </c>
      <c r="E99" t="s">
        <v>465</v>
      </c>
      <c r="F99" s="163"/>
      <c r="G99" s="163"/>
      <c r="H99" s="155" t="s">
        <v>178</v>
      </c>
      <c r="I99" s="164" t="s">
        <v>588</v>
      </c>
      <c r="J99" t="s">
        <v>590</v>
      </c>
      <c r="K99" s="155" t="s">
        <v>63</v>
      </c>
      <c r="L99" s="224">
        <v>1</v>
      </c>
      <c r="M99" t="s">
        <v>61</v>
      </c>
      <c r="N99" t="s">
        <v>591</v>
      </c>
      <c r="O99" s="225">
        <v>39.299999999999997</v>
      </c>
      <c r="P99" t="s">
        <v>593</v>
      </c>
      <c r="Q99" s="226">
        <v>10.80</v>
      </c>
      <c r="R99" s="226">
        <v>10.80</v>
      </c>
      <c r="S99" s="158" t="s">
        <v>79</v>
      </c>
      <c r="T99" s="158" t="s">
        <v>648</v>
      </c>
      <c r="U99" s="167"/>
      <c r="V99" s="158" t="s">
        <v>775</v>
      </c>
      <c r="W99" s="158"/>
      <c r="X99" s="167"/>
      <c r="Y99" s="167"/>
      <c r="Z99" s="167"/>
      <c r="AA99" s="159" t="s">
        <v>178</v>
      </c>
      <c r="AB99" s="168"/>
      <c r="AC99" s="160">
        <v>1630657</v>
      </c>
      <c r="AD99" s="160">
        <v>129240</v>
      </c>
      <c r="AE99" s="160">
        <v>0</v>
      </c>
      <c r="AF99" s="229">
        <v>0</v>
      </c>
      <c r="AG99" s="229">
        <v>56000</v>
      </c>
      <c r="AH99" s="227">
        <v>0</v>
      </c>
      <c r="AJ99" s="160"/>
      <c r="AK99" s="160"/>
      <c r="AL99" s="160"/>
      <c r="AM99" s="160">
        <v>0</v>
      </c>
      <c r="AN99" s="227" t="s">
        <v>800</v>
      </c>
      <c r="AO99" s="227">
        <v>647175</v>
      </c>
      <c r="AP99" s="227">
        <v>0</v>
      </c>
      <c r="AQ99" s="227" t="s">
        <v>807</v>
      </c>
      <c r="AR99" s="160"/>
      <c r="AS99" s="160" t="s">
        <v>178</v>
      </c>
      <c r="AT99" s="226">
        <v>0</v>
      </c>
      <c r="AU99" s="227">
        <v>0</v>
      </c>
      <c r="AV99" s="160"/>
      <c r="AW99" s="160"/>
      <c r="AX99" s="160"/>
      <c r="AY99" s="161"/>
      <c r="AZ99" t="s">
        <v>63</v>
      </c>
      <c r="BA99">
        <v>0</v>
      </c>
      <c r="BB99">
        <v>0</v>
      </c>
      <c r="BC99" s="228">
        <v>0</v>
      </c>
      <c r="BD99">
        <v>0</v>
      </c>
      <c r="BE99">
        <v>0</v>
      </c>
      <c r="BF99" s="160"/>
      <c r="BG99" s="160"/>
      <c r="BH99" s="160"/>
      <c r="BI99" s="229">
        <v>9112</v>
      </c>
      <c r="BJ99" s="229">
        <v>76020</v>
      </c>
      <c r="BK99" s="229">
        <v>95894</v>
      </c>
      <c r="BL99" s="229">
        <v>185744</v>
      </c>
      <c r="BM99" s="160"/>
      <c r="BN99" s="160"/>
      <c r="BO99" s="160"/>
      <c r="BP99" s="170"/>
      <c r="BQ99" s="160" t="s">
        <v>178</v>
      </c>
      <c r="BR99" s="160"/>
      <c r="BS99" s="160"/>
      <c r="BT99" s="161"/>
      <c r="BU99" s="160" t="s">
        <v>178</v>
      </c>
      <c r="BV99" s="160" t="s">
        <v>178</v>
      </c>
      <c r="BW99" s="237"/>
      <c r="BX99" s="227"/>
      <c r="BY99" s="236">
        <f t="shared" si="13"/>
        <v>1759897</v>
      </c>
      <c r="BZ99" s="227">
        <f t="shared" si="14"/>
        <v>7766100</v>
      </c>
      <c r="CA99" s="227">
        <v>1139002</v>
      </c>
      <c r="CB99" s="227">
        <f t="shared" si="15"/>
        <v>30023866</v>
      </c>
      <c r="CC99" s="227">
        <v>2501988.8333333335</v>
      </c>
      <c r="CD99" s="227">
        <v>7766100</v>
      </c>
      <c r="CE99" s="227">
        <f t="shared" si="16"/>
        <v>30023866</v>
      </c>
      <c r="CF99" s="227">
        <f t="shared" si="17"/>
        <v>2501988.8333333335</v>
      </c>
      <c r="CG99" s="68"/>
      <c r="CH99" s="236"/>
      <c r="CI99" s="229"/>
      <c r="CJ99" s="229">
        <f t="shared" si="18"/>
        <v>1630657</v>
      </c>
      <c r="CK99" s="229">
        <f t="shared" si="19"/>
        <v>1789701.8333333333</v>
      </c>
      <c r="CL99" s="229">
        <f t="shared" si="20"/>
        <v>2436876.833333333</v>
      </c>
      <c r="CM99" s="229">
        <f t="shared" si="21"/>
        <v>2436876.833333333</v>
      </c>
      <c r="CN99" s="229">
        <f t="shared" si="22"/>
        <v>2501988.833333333</v>
      </c>
      <c r="CO99" s="229">
        <f t="shared" si="23"/>
        <v>30023865.999999996</v>
      </c>
      <c r="CP99" s="229">
        <f t="shared" si="24"/>
        <v>2436876.833333333</v>
      </c>
      <c r="CQ99" s="240">
        <v>2436876.833333333</v>
      </c>
      <c r="CR99" s="240">
        <v>2501988.833333333</v>
      </c>
      <c r="CS99" s="240">
        <v>30023865.999999996</v>
      </c>
    </row>
    <row r="100" spans="1:97" ht="15">
      <c r="A100" s="153"/>
      <c r="B100" s="153"/>
      <c r="C100" s="153"/>
      <c r="D100" t="s">
        <v>509</v>
      </c>
      <c r="E100" t="s">
        <v>464</v>
      </c>
      <c r="F100" s="163"/>
      <c r="G100" s="163"/>
      <c r="H100" s="155" t="s">
        <v>178</v>
      </c>
      <c r="I100" s="164" t="s">
        <v>588</v>
      </c>
      <c r="J100" t="s">
        <v>589</v>
      </c>
      <c r="K100" s="155" t="s">
        <v>63</v>
      </c>
      <c r="L100" s="224">
        <v>1</v>
      </c>
      <c r="M100" t="s">
        <v>61</v>
      </c>
      <c r="N100" t="s">
        <v>591</v>
      </c>
      <c r="O100" s="225">
        <v>32.799999999999997</v>
      </c>
      <c r="P100" t="s">
        <v>593</v>
      </c>
      <c r="Q100" s="226">
        <v>1.50</v>
      </c>
      <c r="R100" s="226">
        <v>1.50</v>
      </c>
      <c r="S100" s="158" t="s">
        <v>79</v>
      </c>
      <c r="T100" s="158" t="s">
        <v>654</v>
      </c>
      <c r="U100" s="167"/>
      <c r="V100" s="158" t="s">
        <v>780</v>
      </c>
      <c r="W100" s="158"/>
      <c r="X100" s="167"/>
      <c r="Y100" s="167"/>
      <c r="Z100" s="167"/>
      <c r="AA100" s="159" t="s">
        <v>178</v>
      </c>
      <c r="AB100" s="168"/>
      <c r="AC100" s="160">
        <v>1891825</v>
      </c>
      <c r="AD100" s="160">
        <v>129240</v>
      </c>
      <c r="AE100" s="160">
        <v>0</v>
      </c>
      <c r="AF100" s="229">
        <v>70000</v>
      </c>
      <c r="AG100" s="229">
        <v>70000</v>
      </c>
      <c r="AH100" s="227">
        <v>0</v>
      </c>
      <c r="AJ100" s="160"/>
      <c r="AK100" s="160"/>
      <c r="AL100" s="160"/>
      <c r="AM100" s="160">
        <v>0</v>
      </c>
      <c r="AN100" s="227" t="s">
        <v>800</v>
      </c>
      <c r="AO100" s="227">
        <v>302692</v>
      </c>
      <c r="AP100" s="227">
        <v>0</v>
      </c>
      <c r="AQ100" s="227" t="s">
        <v>805</v>
      </c>
      <c r="AR100" s="160"/>
      <c r="AS100" s="160" t="s">
        <v>178</v>
      </c>
      <c r="AT100" s="226">
        <v>0</v>
      </c>
      <c r="AU100" s="227">
        <v>0</v>
      </c>
      <c r="AV100" s="160"/>
      <c r="AW100" s="160"/>
      <c r="AX100" s="160"/>
      <c r="AY100" s="161"/>
      <c r="AZ100" t="s">
        <v>63</v>
      </c>
      <c r="BA100">
        <v>0</v>
      </c>
      <c r="BB100">
        <v>0</v>
      </c>
      <c r="BC100" s="228">
        <v>0</v>
      </c>
      <c r="BD100">
        <v>0</v>
      </c>
      <c r="BE100">
        <v>0</v>
      </c>
      <c r="BF100" s="160"/>
      <c r="BG100" s="160"/>
      <c r="BH100" s="160"/>
      <c r="BI100" s="229">
        <v>9112</v>
      </c>
      <c r="BJ100" s="229">
        <v>118962</v>
      </c>
      <c r="BK100" s="229">
        <v>124985</v>
      </c>
      <c r="BL100" s="229">
        <v>102618</v>
      </c>
      <c r="BM100" s="160"/>
      <c r="BN100" s="160"/>
      <c r="BO100" s="160"/>
      <c r="BP100" s="170"/>
      <c r="BQ100" s="160" t="s">
        <v>178</v>
      </c>
      <c r="BR100" s="160"/>
      <c r="BS100" s="160"/>
      <c r="BT100" s="161"/>
      <c r="BU100" s="160" t="s">
        <v>178</v>
      </c>
      <c r="BV100" s="160" t="s">
        <v>178</v>
      </c>
      <c r="BW100" s="237"/>
      <c r="BX100" s="227"/>
      <c r="BY100" s="236">
        <f t="shared" si="13"/>
        <v>2021065</v>
      </c>
      <c r="BZ100" s="227">
        <f t="shared" si="14"/>
        <v>3632304</v>
      </c>
      <c r="CA100" s="227">
        <v>2135909</v>
      </c>
      <c r="CB100" s="227">
        <f t="shared" si="15"/>
        <v>30020993</v>
      </c>
      <c r="CC100" s="227">
        <v>2501749.4166666665</v>
      </c>
      <c r="CD100" s="227">
        <v>3632304</v>
      </c>
      <c r="CE100" s="227">
        <f t="shared" si="16"/>
        <v>30020993</v>
      </c>
      <c r="CF100" s="227">
        <f t="shared" si="17"/>
        <v>2501749.4166666665</v>
      </c>
      <c r="CG100" s="68"/>
      <c r="CH100" s="236"/>
      <c r="CI100" s="229"/>
      <c r="CJ100" s="229">
        <f t="shared" si="18"/>
        <v>1891825</v>
      </c>
      <c r="CK100" s="229">
        <f t="shared" si="19"/>
        <v>2049945.4166666667</v>
      </c>
      <c r="CL100" s="229">
        <f t="shared" si="20"/>
        <v>2352637.416666667</v>
      </c>
      <c r="CM100" s="229">
        <f t="shared" si="21"/>
        <v>2352637.416666667</v>
      </c>
      <c r="CN100" s="229">
        <f t="shared" si="22"/>
        <v>2501749.416666667</v>
      </c>
      <c r="CO100" s="229">
        <f t="shared" si="23"/>
        <v>30020993.000000004</v>
      </c>
      <c r="CP100" s="229">
        <f t="shared" si="24"/>
        <v>2352637.416666667</v>
      </c>
      <c r="CQ100" s="240">
        <v>2352637.416666667</v>
      </c>
      <c r="CR100" s="240">
        <v>2501749.416666667</v>
      </c>
      <c r="CS100" s="240">
        <v>30020993.000000004</v>
      </c>
    </row>
    <row r="101" spans="1:97" ht="15">
      <c r="A101" s="153"/>
      <c r="B101" s="153"/>
      <c r="C101" s="153"/>
      <c r="D101" t="s">
        <v>514</v>
      </c>
      <c r="E101" t="s">
        <v>458</v>
      </c>
      <c r="F101" s="163"/>
      <c r="G101" s="163"/>
      <c r="H101" s="155"/>
      <c r="I101" s="164" t="s">
        <v>588</v>
      </c>
      <c r="J101" t="s">
        <v>589</v>
      </c>
      <c r="K101" s="155" t="s">
        <v>63</v>
      </c>
      <c r="L101" s="224">
        <v>1</v>
      </c>
      <c r="M101" t="s">
        <v>61</v>
      </c>
      <c r="N101" t="s">
        <v>591</v>
      </c>
      <c r="O101" s="225">
        <v>41.20</v>
      </c>
      <c r="P101" t="s">
        <v>593</v>
      </c>
      <c r="Q101" s="226">
        <v>1.40</v>
      </c>
      <c r="R101" s="226">
        <v>1.40</v>
      </c>
      <c r="S101" s="158" t="s">
        <v>79</v>
      </c>
      <c r="T101" s="158" t="s">
        <v>610</v>
      </c>
      <c r="U101" s="167"/>
      <c r="V101" s="158" t="s">
        <v>756</v>
      </c>
      <c r="W101" s="158"/>
      <c r="X101" s="167"/>
      <c r="Y101" s="167"/>
      <c r="Z101" s="167"/>
      <c r="AA101" s="159"/>
      <c r="AB101" s="168"/>
      <c r="AC101" s="160">
        <v>1422644</v>
      </c>
      <c r="AD101" s="160">
        <v>840562</v>
      </c>
      <c r="AE101" s="160">
        <v>0</v>
      </c>
      <c r="AF101" s="229">
        <v>70000</v>
      </c>
      <c r="AG101" s="229">
        <v>70000</v>
      </c>
      <c r="AH101" s="227">
        <v>0</v>
      </c>
      <c r="AJ101" s="160"/>
      <c r="AK101" s="160"/>
      <c r="AL101" s="160"/>
      <c r="AM101" s="160">
        <v>0</v>
      </c>
      <c r="AN101" s="227" t="s">
        <v>800</v>
      </c>
      <c r="AO101" s="227">
        <v>0</v>
      </c>
      <c r="AP101" s="227">
        <v>0</v>
      </c>
      <c r="AQ101" s="227" t="s">
        <v>804</v>
      </c>
      <c r="AR101" s="160"/>
      <c r="AS101" s="160"/>
      <c r="AT101" s="226">
        <v>0</v>
      </c>
      <c r="AU101" s="227">
        <v>0</v>
      </c>
      <c r="AV101" s="160"/>
      <c r="AW101" s="160"/>
      <c r="AX101" s="160"/>
      <c r="AY101" s="161"/>
      <c r="AZ101" t="s">
        <v>63</v>
      </c>
      <c r="BA101">
        <v>0</v>
      </c>
      <c r="BB101">
        <v>0</v>
      </c>
      <c r="BC101" s="228">
        <v>0</v>
      </c>
      <c r="BD101">
        <v>0</v>
      </c>
      <c r="BE101">
        <v>0</v>
      </c>
      <c r="BF101" s="160"/>
      <c r="BG101" s="160"/>
      <c r="BH101" s="160"/>
      <c r="BI101" s="229">
        <v>9112</v>
      </c>
      <c r="BJ101" s="229">
        <v>118962</v>
      </c>
      <c r="BK101" s="229">
        <v>124985</v>
      </c>
      <c r="BL101" s="229">
        <v>102618</v>
      </c>
      <c r="BM101" s="160"/>
      <c r="BN101" s="160"/>
      <c r="BO101" s="160"/>
      <c r="BP101" s="170"/>
      <c r="BQ101" s="160" t="s">
        <v>178</v>
      </c>
      <c r="BR101" s="160"/>
      <c r="BS101" s="160"/>
      <c r="BT101" s="161"/>
      <c r="BU101" s="160"/>
      <c r="BV101" s="160"/>
      <c r="BW101" s="237"/>
      <c r="BX101" s="227"/>
      <c r="BY101" s="236">
        <f t="shared" si="13"/>
        <v>2263206</v>
      </c>
      <c r="BZ101" s="227">
        <f t="shared" si="14"/>
        <v>0</v>
      </c>
      <c r="CA101" s="227">
        <v>2135909</v>
      </c>
      <c r="CB101" s="227">
        <f t="shared" si="15"/>
        <v>29294381</v>
      </c>
      <c r="CC101" s="227">
        <v>2441198.4166666665</v>
      </c>
      <c r="CD101" s="227">
        <v>0</v>
      </c>
      <c r="CE101" s="227">
        <f t="shared" si="16"/>
        <v>29294381</v>
      </c>
      <c r="CF101" s="227">
        <f t="shared" si="17"/>
        <v>2441198.4166666665</v>
      </c>
      <c r="CG101" s="68"/>
      <c r="CH101" s="236"/>
      <c r="CI101" s="229"/>
      <c r="CJ101" s="229">
        <f t="shared" si="18"/>
        <v>1422644</v>
      </c>
      <c r="CK101" s="229">
        <f t="shared" si="19"/>
        <v>2292086.4166666665</v>
      </c>
      <c r="CL101" s="229">
        <f t="shared" si="20"/>
        <v>2292086.4166666665</v>
      </c>
      <c r="CM101" s="229">
        <f t="shared" si="21"/>
        <v>2292086.4166666665</v>
      </c>
      <c r="CN101" s="229">
        <f t="shared" si="22"/>
        <v>2441198.4166666665</v>
      </c>
      <c r="CO101" s="229">
        <f t="shared" si="23"/>
        <v>29294381</v>
      </c>
      <c r="CP101" s="229">
        <f t="shared" si="24"/>
        <v>2292086.4166666665</v>
      </c>
      <c r="CQ101" s="240">
        <v>2292086.4166666665</v>
      </c>
      <c r="CR101" s="240">
        <v>2441198.4166666665</v>
      </c>
      <c r="CS101" s="240">
        <v>29294381</v>
      </c>
    </row>
    <row r="102" spans="1:97" ht="15">
      <c r="A102" s="3"/>
      <c r="B102" s="16"/>
      <c r="C102" s="16"/>
      <c r="D102" t="s">
        <v>515</v>
      </c>
      <c r="E102" t="s">
        <v>481</v>
      </c>
      <c r="F102" s="18"/>
      <c r="G102" s="18"/>
      <c r="H102" s="19"/>
      <c r="I102" s="20" t="s">
        <v>588</v>
      </c>
      <c r="J102" t="s">
        <v>590</v>
      </c>
      <c r="K102" s="21" t="s">
        <v>63</v>
      </c>
      <c r="L102" s="224">
        <v>1</v>
      </c>
      <c r="M102" t="s">
        <v>61</v>
      </c>
      <c r="N102" t="s">
        <v>591</v>
      </c>
      <c r="O102" s="225">
        <v>65.400000000000006</v>
      </c>
      <c r="P102" t="s">
        <v>593</v>
      </c>
      <c r="Q102" s="226">
        <v>47.60</v>
      </c>
      <c r="R102" s="226">
        <v>47.60</v>
      </c>
      <c r="S102" s="24" t="s">
        <v>744</v>
      </c>
      <c r="T102" s="24" t="s">
        <v>649</v>
      </c>
      <c r="U102" s="26"/>
      <c r="V102" s="26" t="s">
        <v>761</v>
      </c>
      <c r="W102" s="26"/>
      <c r="X102" s="26"/>
      <c r="Y102" s="26"/>
      <c r="Z102" s="26"/>
      <c r="AA102" s="23"/>
      <c r="AB102" s="14"/>
      <c r="AC102" s="27">
        <v>1152967</v>
      </c>
      <c r="AD102" s="27">
        <v>881777</v>
      </c>
      <c r="AE102" s="27">
        <v>0</v>
      </c>
      <c r="AF102" s="229">
        <v>0</v>
      </c>
      <c r="AG102" s="229">
        <v>0</v>
      </c>
      <c r="AH102" s="227">
        <v>0</v>
      </c>
      <c r="AJ102" s="27"/>
      <c r="AK102" s="27"/>
      <c r="AL102" s="27"/>
      <c r="AM102" s="27">
        <v>27018</v>
      </c>
      <c r="AN102" s="227" t="s">
        <v>799</v>
      </c>
      <c r="AO102" s="227">
        <v>241256</v>
      </c>
      <c r="AP102" s="227">
        <v>0</v>
      </c>
      <c r="AQ102" s="227" t="s">
        <v>810</v>
      </c>
      <c r="AR102" s="27"/>
      <c r="AS102" s="27"/>
      <c r="AT102" s="226">
        <v>0</v>
      </c>
      <c r="AU102" s="227">
        <v>0</v>
      </c>
      <c r="AV102" s="27"/>
      <c r="AW102" s="27"/>
      <c r="AX102" s="27"/>
      <c r="AY102" s="21"/>
      <c r="AZ102" t="s">
        <v>63</v>
      </c>
      <c r="BA102">
        <v>0</v>
      </c>
      <c r="BB102">
        <v>0</v>
      </c>
      <c r="BC102" s="228">
        <v>0</v>
      </c>
      <c r="BD102">
        <v>0</v>
      </c>
      <c r="BE102">
        <v>0</v>
      </c>
      <c r="BF102" s="27"/>
      <c r="BG102" s="27"/>
      <c r="BH102" s="27"/>
      <c r="BI102" s="229">
        <v>6421</v>
      </c>
      <c r="BJ102" s="229">
        <v>118962</v>
      </c>
      <c r="BK102" s="229">
        <v>124985</v>
      </c>
      <c r="BL102" s="229">
        <v>102618</v>
      </c>
      <c r="BM102" s="27"/>
      <c r="BN102" s="27"/>
      <c r="BO102" s="27"/>
      <c r="BP102" s="28"/>
      <c r="BQ102" s="27" t="s">
        <v>178</v>
      </c>
      <c r="BR102" s="27"/>
      <c r="BS102" s="27"/>
      <c r="BT102" s="27"/>
      <c r="BU102" s="27"/>
      <c r="BV102" s="27"/>
      <c r="BW102" s="237"/>
      <c r="BX102" s="227"/>
      <c r="BY102" s="236">
        <f t="shared" si="13"/>
        <v>2061762</v>
      </c>
      <c r="BZ102" s="227">
        <f t="shared" si="14"/>
        <v>2895072</v>
      </c>
      <c r="CA102" s="227">
        <v>423617</v>
      </c>
      <c r="CB102" s="227">
        <f t="shared" si="15"/>
        <v>28059833</v>
      </c>
      <c r="CC102" s="227">
        <v>2338319.4166666665</v>
      </c>
      <c r="CD102" s="227">
        <v>2895072</v>
      </c>
      <c r="CE102" s="227">
        <f t="shared" si="16"/>
        <v>28059833</v>
      </c>
      <c r="CF102" s="227">
        <f t="shared" si="17"/>
        <v>2338319.4166666665</v>
      </c>
      <c r="CG102" s="68"/>
      <c r="CH102" s="236"/>
      <c r="CI102" s="229"/>
      <c r="CJ102" s="229">
        <f t="shared" si="18"/>
        <v>1152967</v>
      </c>
      <c r="CK102" s="229">
        <f t="shared" si="19"/>
        <v>2090642.4166666667</v>
      </c>
      <c r="CL102" s="229">
        <f t="shared" si="20"/>
        <v>2331898.416666667</v>
      </c>
      <c r="CM102" s="229">
        <f t="shared" si="21"/>
        <v>2331898.416666667</v>
      </c>
      <c r="CN102" s="229">
        <f t="shared" si="22"/>
        <v>2338319.416666667</v>
      </c>
      <c r="CO102" s="229">
        <f t="shared" si="23"/>
        <v>28059833.000000004</v>
      </c>
      <c r="CP102" s="229">
        <f t="shared" si="24"/>
        <v>2331898.416666667</v>
      </c>
      <c r="CQ102" s="240">
        <v>2331898.416666667</v>
      </c>
      <c r="CR102" s="240">
        <v>2338319.416666667</v>
      </c>
      <c r="CS102" s="240">
        <v>28059833.000000004</v>
      </c>
    </row>
    <row r="103" spans="1:97" ht="15">
      <c r="A103" s="3"/>
      <c r="B103" s="16"/>
      <c r="C103" s="16"/>
      <c r="D103" t="s">
        <v>499</v>
      </c>
      <c r="E103" t="s">
        <v>454</v>
      </c>
      <c r="F103" s="18"/>
      <c r="G103" s="18"/>
      <c r="H103" s="19"/>
      <c r="I103" s="20" t="s">
        <v>588</v>
      </c>
      <c r="J103" t="s">
        <v>589</v>
      </c>
      <c r="K103" s="21" t="s">
        <v>63</v>
      </c>
      <c r="L103" s="224">
        <v>1</v>
      </c>
      <c r="M103" t="s">
        <v>61</v>
      </c>
      <c r="N103" s="2" t="s">
        <v>592</v>
      </c>
      <c r="O103" s="225">
        <v>48</v>
      </c>
      <c r="P103" t="s">
        <v>593</v>
      </c>
      <c r="Q103" s="226">
        <v>8.10</v>
      </c>
      <c r="R103" s="226">
        <v>8.10</v>
      </c>
      <c r="S103" s="24" t="s">
        <v>744</v>
      </c>
      <c r="T103" s="24" t="s">
        <v>649</v>
      </c>
      <c r="U103" s="26"/>
      <c r="V103" s="26" t="s">
        <v>761</v>
      </c>
      <c r="W103" s="26"/>
      <c r="X103" s="26"/>
      <c r="Y103" s="26"/>
      <c r="Z103" s="26"/>
      <c r="AA103" s="23"/>
      <c r="AB103" s="14"/>
      <c r="AC103" s="27">
        <v>1617778</v>
      </c>
      <c r="AD103" s="27">
        <v>129240</v>
      </c>
      <c r="AE103" s="27">
        <v>0</v>
      </c>
      <c r="AF103" s="229">
        <v>70000</v>
      </c>
      <c r="AG103" s="229">
        <v>70000</v>
      </c>
      <c r="AH103" s="227">
        <v>0</v>
      </c>
      <c r="AJ103" s="27"/>
      <c r="AK103" s="27"/>
      <c r="AL103" s="27"/>
      <c r="AM103" s="27">
        <v>3002</v>
      </c>
      <c r="AN103" s="227" t="s">
        <v>799</v>
      </c>
      <c r="AO103" s="227">
        <v>388267</v>
      </c>
      <c r="AP103" s="227">
        <v>0</v>
      </c>
      <c r="AQ103" s="227" t="s">
        <v>805</v>
      </c>
      <c r="AR103" s="27"/>
      <c r="AS103" s="27"/>
      <c r="AT103" s="226">
        <v>0</v>
      </c>
      <c r="AU103" s="227">
        <v>0</v>
      </c>
      <c r="AV103" s="27"/>
      <c r="AW103" s="27"/>
      <c r="AX103" s="27"/>
      <c r="AY103" s="21"/>
      <c r="AZ103" t="s">
        <v>63</v>
      </c>
      <c r="BA103">
        <v>0</v>
      </c>
      <c r="BB103">
        <v>0</v>
      </c>
      <c r="BC103" s="228">
        <v>0</v>
      </c>
      <c r="BD103">
        <v>0</v>
      </c>
      <c r="BE103">
        <v>0</v>
      </c>
      <c r="BF103" s="27"/>
      <c r="BG103" s="27"/>
      <c r="BH103" s="27"/>
      <c r="BI103" s="229">
        <v>25202</v>
      </c>
      <c r="BJ103" s="229">
        <v>118962</v>
      </c>
      <c r="BK103" s="229">
        <v>124985</v>
      </c>
      <c r="BL103" s="229">
        <v>102618</v>
      </c>
      <c r="BM103" s="27"/>
      <c r="BN103" s="27"/>
      <c r="BO103" s="27"/>
      <c r="BP103" s="28"/>
      <c r="BQ103" s="27" t="s">
        <v>178</v>
      </c>
      <c r="BR103" s="27"/>
      <c r="BS103" s="27"/>
      <c r="BT103" s="27"/>
      <c r="BU103" s="27"/>
      <c r="BV103" s="27"/>
      <c r="BW103" s="237"/>
      <c r="BX103" s="227"/>
      <c r="BY103" s="236">
        <f t="shared" si="13"/>
        <v>1750020</v>
      </c>
      <c r="BZ103" s="227">
        <f t="shared" si="14"/>
        <v>4659204</v>
      </c>
      <c r="CA103" s="227">
        <v>2328989</v>
      </c>
      <c r="CB103" s="227">
        <f t="shared" si="15"/>
        <v>27988433</v>
      </c>
      <c r="CC103" s="227">
        <v>2332369.4166666665</v>
      </c>
      <c r="CD103" s="227">
        <v>4659204</v>
      </c>
      <c r="CE103" s="227">
        <f t="shared" si="16"/>
        <v>27988433</v>
      </c>
      <c r="CF103" s="227">
        <f t="shared" si="17"/>
        <v>2332369.4166666665</v>
      </c>
      <c r="CG103" s="68"/>
      <c r="CH103" s="236"/>
      <c r="CI103" s="229"/>
      <c r="CJ103" s="229">
        <f t="shared" si="18"/>
        <v>1617778</v>
      </c>
      <c r="CK103" s="229">
        <f t="shared" si="19"/>
        <v>1778900.4166666667</v>
      </c>
      <c r="CL103" s="229">
        <f t="shared" si="20"/>
        <v>2167167.416666667</v>
      </c>
      <c r="CM103" s="229">
        <f t="shared" si="21"/>
        <v>2167167.416666667</v>
      </c>
      <c r="CN103" s="229">
        <f t="shared" si="22"/>
        <v>2332369.416666667</v>
      </c>
      <c r="CO103" s="229">
        <f t="shared" si="23"/>
        <v>27988433.000000004</v>
      </c>
      <c r="CP103" s="229">
        <f t="shared" si="24"/>
        <v>2167167.416666667</v>
      </c>
      <c r="CQ103" s="240">
        <v>2167167.416666667</v>
      </c>
      <c r="CR103" s="240">
        <v>2332369.416666667</v>
      </c>
      <c r="CS103" s="240">
        <v>27988433.000000004</v>
      </c>
    </row>
    <row r="104" spans="1:97" ht="28.5">
      <c r="A104" s="3"/>
      <c r="B104" s="16"/>
      <c r="C104" s="16"/>
      <c r="D104" t="s">
        <v>516</v>
      </c>
      <c r="E104" t="s">
        <v>466</v>
      </c>
      <c r="F104" s="18"/>
      <c r="G104" s="18"/>
      <c r="H104" s="19"/>
      <c r="I104" s="20" t="s">
        <v>588</v>
      </c>
      <c r="J104" t="s">
        <v>589</v>
      </c>
      <c r="K104" s="21" t="s">
        <v>63</v>
      </c>
      <c r="L104" s="224">
        <v>1</v>
      </c>
      <c r="M104" t="s">
        <v>61</v>
      </c>
      <c r="N104" s="2" t="s">
        <v>592</v>
      </c>
      <c r="O104" s="225">
        <v>35.299999999999997</v>
      </c>
      <c r="P104" t="s">
        <v>593</v>
      </c>
      <c r="Q104" s="226">
        <v>2.80</v>
      </c>
      <c r="R104" s="226">
        <v>2.80</v>
      </c>
      <c r="S104" s="24" t="s">
        <v>79</v>
      </c>
      <c r="T104" s="24" t="s">
        <v>612</v>
      </c>
      <c r="U104" s="26"/>
      <c r="V104" s="26" t="s">
        <v>768</v>
      </c>
      <c r="W104" s="26"/>
      <c r="X104" s="26"/>
      <c r="Y104" s="26"/>
      <c r="Z104" s="26"/>
      <c r="AA104" s="23"/>
      <c r="AB104" s="14"/>
      <c r="AC104" s="27">
        <v>1265957</v>
      </c>
      <c r="AD104" s="27">
        <v>129240</v>
      </c>
      <c r="AE104" s="27">
        <v>0</v>
      </c>
      <c r="AF104" s="229">
        <v>70000</v>
      </c>
      <c r="AG104" s="229">
        <v>70000</v>
      </c>
      <c r="AH104" s="227">
        <v>0</v>
      </c>
      <c r="AJ104" s="27"/>
      <c r="AK104" s="27"/>
      <c r="AL104" s="27"/>
      <c r="AM104" s="27">
        <v>0</v>
      </c>
      <c r="AN104" s="227" t="s">
        <v>800</v>
      </c>
      <c r="AO104" s="227">
        <v>734255</v>
      </c>
      <c r="AP104" s="227">
        <v>0</v>
      </c>
      <c r="AQ104" s="227" t="s">
        <v>804</v>
      </c>
      <c r="AR104" s="27"/>
      <c r="AS104" s="27"/>
      <c r="AT104" s="226">
        <v>0</v>
      </c>
      <c r="AU104" s="227">
        <v>0</v>
      </c>
      <c r="AV104" s="27"/>
      <c r="AW104" s="27"/>
      <c r="AX104" s="27"/>
      <c r="AY104" s="21"/>
      <c r="AZ104" t="s">
        <v>63</v>
      </c>
      <c r="BA104">
        <v>0</v>
      </c>
      <c r="BB104">
        <v>0</v>
      </c>
      <c r="BC104" s="228">
        <v>0</v>
      </c>
      <c r="BD104">
        <v>0</v>
      </c>
      <c r="BE104">
        <v>0</v>
      </c>
      <c r="BF104" s="27"/>
      <c r="BG104" s="27"/>
      <c r="BH104" s="27"/>
      <c r="BI104" s="229">
        <v>9112</v>
      </c>
      <c r="BJ104" s="229">
        <v>118962</v>
      </c>
      <c r="BK104" s="229">
        <v>124985</v>
      </c>
      <c r="BL104" s="229">
        <v>102618</v>
      </c>
      <c r="BM104" s="27"/>
      <c r="BN104" s="27"/>
      <c r="BO104" s="27"/>
      <c r="BP104" s="28"/>
      <c r="BQ104" s="27" t="s">
        <v>178</v>
      </c>
      <c r="BR104" s="27"/>
      <c r="BS104" s="27"/>
      <c r="BT104" s="27"/>
      <c r="BU104" s="27"/>
      <c r="BV104" s="27"/>
      <c r="BW104" s="237"/>
      <c r="BX104" s="227"/>
      <c r="BY104" s="236">
        <f t="shared" si="13"/>
        <v>1395197</v>
      </c>
      <c r="BZ104" s="227">
        <f t="shared" si="14"/>
        <v>8811060</v>
      </c>
      <c r="CA104" s="227">
        <v>2135909</v>
      </c>
      <c r="CB104" s="227">
        <f t="shared" si="15"/>
        <v>27689333</v>
      </c>
      <c r="CC104" s="227">
        <v>2307444.4166666665</v>
      </c>
      <c r="CD104" s="227">
        <v>8811060</v>
      </c>
      <c r="CE104" s="227">
        <f t="shared" si="16"/>
        <v>27689333</v>
      </c>
      <c r="CF104" s="227">
        <f t="shared" si="17"/>
        <v>2307444.4166666665</v>
      </c>
      <c r="CG104" s="68"/>
      <c r="CH104" s="236"/>
      <c r="CI104" s="229"/>
      <c r="CJ104" s="229">
        <f t="shared" si="18"/>
        <v>1265957</v>
      </c>
      <c r="CK104" s="229">
        <f t="shared" si="19"/>
        <v>1424077.4166666667</v>
      </c>
      <c r="CL104" s="229">
        <f t="shared" si="20"/>
        <v>2158332.416666667</v>
      </c>
      <c r="CM104" s="229">
        <f t="shared" si="21"/>
        <v>2158332.416666667</v>
      </c>
      <c r="CN104" s="229">
        <f t="shared" si="22"/>
        <v>2307444.416666667</v>
      </c>
      <c r="CO104" s="229">
        <f t="shared" si="23"/>
        <v>27689333.000000004</v>
      </c>
      <c r="CP104" s="229">
        <f t="shared" si="24"/>
        <v>2158332.416666667</v>
      </c>
      <c r="CQ104" s="240">
        <v>2158332.416666667</v>
      </c>
      <c r="CR104" s="240">
        <v>2307444.416666667</v>
      </c>
      <c r="CS104" s="240">
        <v>27689333.000000004</v>
      </c>
    </row>
    <row r="105" spans="1:97" ht="15">
      <c r="A105" s="3"/>
      <c r="B105" s="16"/>
      <c r="C105" s="16"/>
      <c r="D105" t="s">
        <v>499</v>
      </c>
      <c r="E105" t="s">
        <v>454</v>
      </c>
      <c r="F105" s="18"/>
      <c r="G105" s="18"/>
      <c r="H105" s="19"/>
      <c r="I105" s="20" t="s">
        <v>588</v>
      </c>
      <c r="J105" t="s">
        <v>589</v>
      </c>
      <c r="K105" s="21" t="s">
        <v>63</v>
      </c>
      <c r="L105" s="224">
        <v>1</v>
      </c>
      <c r="M105" t="s">
        <v>61</v>
      </c>
      <c r="N105" s="2" t="s">
        <v>592</v>
      </c>
      <c r="O105" s="225">
        <v>48.60</v>
      </c>
      <c r="P105" t="s">
        <v>593</v>
      </c>
      <c r="Q105" s="226">
        <v>8.40</v>
      </c>
      <c r="R105" s="226">
        <v>8.40</v>
      </c>
      <c r="S105" s="24" t="s">
        <v>125</v>
      </c>
      <c r="T105" s="24" t="s">
        <v>658</v>
      </c>
      <c r="U105" s="26"/>
      <c r="V105" s="26" t="s">
        <v>754</v>
      </c>
      <c r="W105" s="26"/>
      <c r="X105" s="26"/>
      <c r="Y105" s="26"/>
      <c r="Z105" s="26"/>
      <c r="AA105" s="23"/>
      <c r="AB105" s="14"/>
      <c r="AC105" s="27">
        <v>1721147</v>
      </c>
      <c r="AD105" s="27">
        <v>129240</v>
      </c>
      <c r="AE105" s="27">
        <v>0</v>
      </c>
      <c r="AF105" s="229">
        <v>70000</v>
      </c>
      <c r="AG105" s="229">
        <v>70000</v>
      </c>
      <c r="AH105" s="227">
        <v>0</v>
      </c>
      <c r="AJ105" s="27"/>
      <c r="AK105" s="27"/>
      <c r="AL105" s="27"/>
      <c r="AM105" s="27">
        <v>3002</v>
      </c>
      <c r="AN105" s="227" t="s">
        <v>799</v>
      </c>
      <c r="AO105" s="227">
        <v>275384</v>
      </c>
      <c r="AP105" s="227">
        <v>0</v>
      </c>
      <c r="AQ105" s="227" t="s">
        <v>805</v>
      </c>
      <c r="AR105" s="27"/>
      <c r="AS105" s="27"/>
      <c r="AT105" s="226">
        <v>0</v>
      </c>
      <c r="AU105" s="227">
        <v>0</v>
      </c>
      <c r="AV105" s="27"/>
      <c r="AW105" s="27"/>
      <c r="AX105" s="27"/>
      <c r="AY105" s="21"/>
      <c r="AZ105" t="s">
        <v>63</v>
      </c>
      <c r="BA105">
        <v>0</v>
      </c>
      <c r="BB105">
        <v>0</v>
      </c>
      <c r="BC105" s="228">
        <v>0</v>
      </c>
      <c r="BD105">
        <v>0</v>
      </c>
      <c r="BE105">
        <v>0</v>
      </c>
      <c r="BF105" s="27"/>
      <c r="BG105" s="27"/>
      <c r="BH105" s="27"/>
      <c r="BI105" s="229">
        <v>9112</v>
      </c>
      <c r="BJ105" s="229">
        <v>118962</v>
      </c>
      <c r="BK105" s="229">
        <v>124985</v>
      </c>
      <c r="BL105" s="229">
        <v>102618</v>
      </c>
      <c r="BM105" s="27"/>
      <c r="BN105" s="27"/>
      <c r="BO105" s="27"/>
      <c r="BP105" s="28"/>
      <c r="BQ105" s="27" t="s">
        <v>178</v>
      </c>
      <c r="BR105" s="27"/>
      <c r="BS105" s="27"/>
      <c r="BT105" s="27"/>
      <c r="BU105" s="27"/>
      <c r="BV105" s="27"/>
      <c r="BW105" s="237"/>
      <c r="BX105" s="227"/>
      <c r="BY105" s="236">
        <f t="shared" si="13"/>
        <v>1853389</v>
      </c>
      <c r="BZ105" s="227">
        <f t="shared" si="14"/>
        <v>3304608</v>
      </c>
      <c r="CA105" s="227">
        <v>2135909</v>
      </c>
      <c r="CB105" s="227">
        <f t="shared" si="15"/>
        <v>27681185</v>
      </c>
      <c r="CC105" s="227">
        <v>2306765.4166666665</v>
      </c>
      <c r="CD105" s="227">
        <v>3304608</v>
      </c>
      <c r="CE105" s="227">
        <f t="shared" si="16"/>
        <v>27681185</v>
      </c>
      <c r="CF105" s="227">
        <f t="shared" si="17"/>
        <v>2306765.4166666665</v>
      </c>
      <c r="CG105" s="68"/>
      <c r="CH105" s="236"/>
      <c r="CI105" s="229"/>
      <c r="CJ105" s="229">
        <f t="shared" si="18"/>
        <v>1721147</v>
      </c>
      <c r="CK105" s="229">
        <f t="shared" si="19"/>
        <v>1882269.4166666667</v>
      </c>
      <c r="CL105" s="229">
        <f t="shared" si="20"/>
        <v>2157653.416666667</v>
      </c>
      <c r="CM105" s="229">
        <f t="shared" si="21"/>
        <v>2157653.416666667</v>
      </c>
      <c r="CN105" s="229">
        <f t="shared" si="22"/>
        <v>2306765.416666667</v>
      </c>
      <c r="CO105" s="229">
        <f t="shared" si="23"/>
        <v>27681185.000000004</v>
      </c>
      <c r="CP105" s="229">
        <f t="shared" si="24"/>
        <v>2157653.416666667</v>
      </c>
      <c r="CQ105" s="240">
        <v>2157653.416666667</v>
      </c>
      <c r="CR105" s="240">
        <v>2306765.416666667</v>
      </c>
      <c r="CS105" s="240">
        <v>27681185.000000004</v>
      </c>
    </row>
    <row r="106" spans="1:97" ht="15">
      <c r="A106" s="3"/>
      <c r="B106" s="16"/>
      <c r="C106" s="16"/>
      <c r="D106" t="s">
        <v>517</v>
      </c>
      <c r="E106" t="s">
        <v>458</v>
      </c>
      <c r="F106" s="18"/>
      <c r="G106" s="18"/>
      <c r="H106" s="19"/>
      <c r="I106" s="20" t="s">
        <v>588</v>
      </c>
      <c r="J106" t="s">
        <v>589</v>
      </c>
      <c r="K106" s="21" t="s">
        <v>63</v>
      </c>
      <c r="L106" s="224">
        <v>1</v>
      </c>
      <c r="M106" t="s">
        <v>61</v>
      </c>
      <c r="N106" t="s">
        <v>591</v>
      </c>
      <c r="O106" s="225">
        <v>51.30</v>
      </c>
      <c r="P106" t="s">
        <v>593</v>
      </c>
      <c r="Q106" s="226">
        <v>10.70</v>
      </c>
      <c r="R106" s="226">
        <v>10.70</v>
      </c>
      <c r="S106" s="24" t="s">
        <v>744</v>
      </c>
      <c r="T106" s="24" t="s">
        <v>649</v>
      </c>
      <c r="U106" s="26"/>
      <c r="V106" s="26" t="s">
        <v>761</v>
      </c>
      <c r="W106" s="26"/>
      <c r="X106" s="26"/>
      <c r="Y106" s="26"/>
      <c r="Z106" s="26"/>
      <c r="AA106" s="23"/>
      <c r="AB106" s="14"/>
      <c r="AC106" s="27">
        <v>1453346</v>
      </c>
      <c r="AD106" s="27">
        <v>129240</v>
      </c>
      <c r="AE106" s="27">
        <v>0</v>
      </c>
      <c r="AF106" s="229">
        <v>0</v>
      </c>
      <c r="AG106" s="229">
        <v>56000</v>
      </c>
      <c r="AH106" s="227">
        <v>0</v>
      </c>
      <c r="AJ106" s="27"/>
      <c r="AK106" s="27"/>
      <c r="AL106" s="27"/>
      <c r="AM106" s="27">
        <v>0</v>
      </c>
      <c r="AN106" s="227" t="s">
        <v>800</v>
      </c>
      <c r="AO106" s="227">
        <v>581972</v>
      </c>
      <c r="AP106" s="227">
        <v>0</v>
      </c>
      <c r="AQ106" s="227" t="s">
        <v>807</v>
      </c>
      <c r="AR106" s="27"/>
      <c r="AS106" s="27"/>
      <c r="AT106" s="226">
        <v>0</v>
      </c>
      <c r="AU106" s="227">
        <v>0</v>
      </c>
      <c r="AV106" s="27"/>
      <c r="AW106" s="27"/>
      <c r="AX106" s="27"/>
      <c r="AY106" s="21"/>
      <c r="AZ106" t="s">
        <v>63</v>
      </c>
      <c r="BA106">
        <v>0</v>
      </c>
      <c r="BB106">
        <v>0</v>
      </c>
      <c r="BC106" s="228">
        <v>0</v>
      </c>
      <c r="BD106">
        <v>0</v>
      </c>
      <c r="BE106">
        <v>0</v>
      </c>
      <c r="BF106" s="27"/>
      <c r="BG106" s="27"/>
      <c r="BH106" s="27"/>
      <c r="BI106" s="229">
        <v>9112</v>
      </c>
      <c r="BJ106" s="229">
        <v>76020</v>
      </c>
      <c r="BK106" s="229">
        <v>95894</v>
      </c>
      <c r="BL106" s="229">
        <v>185744</v>
      </c>
      <c r="BM106" s="27"/>
      <c r="BN106" s="27"/>
      <c r="BO106" s="27"/>
      <c r="BP106" s="28"/>
      <c r="BQ106" s="27" t="s">
        <v>178</v>
      </c>
      <c r="BR106" s="27"/>
      <c r="BS106" s="27"/>
      <c r="BT106" s="27"/>
      <c r="BU106" s="27"/>
      <c r="BV106" s="27"/>
      <c r="BW106" s="237"/>
      <c r="BX106" s="227"/>
      <c r="BY106" s="236">
        <f t="shared" si="13"/>
        <v>1582586</v>
      </c>
      <c r="BZ106" s="227">
        <f t="shared" si="14"/>
        <v>6983664</v>
      </c>
      <c r="CA106" s="227">
        <v>1139002</v>
      </c>
      <c r="CB106" s="227">
        <f t="shared" si="15"/>
        <v>27113698</v>
      </c>
      <c r="CC106" s="227">
        <v>2259474.8333333335</v>
      </c>
      <c r="CD106" s="227">
        <v>6983664</v>
      </c>
      <c r="CE106" s="227">
        <f t="shared" si="16"/>
        <v>27113698</v>
      </c>
      <c r="CF106" s="227">
        <f t="shared" si="17"/>
        <v>2259474.8333333335</v>
      </c>
      <c r="CG106" s="68"/>
      <c r="CH106" s="236"/>
      <c r="CI106" s="229"/>
      <c r="CJ106" s="229">
        <f t="shared" si="18"/>
        <v>1453346</v>
      </c>
      <c r="CK106" s="229">
        <f t="shared" si="19"/>
        <v>1612390.8333333333</v>
      </c>
      <c r="CL106" s="229">
        <f t="shared" si="20"/>
        <v>2194362.833333333</v>
      </c>
      <c r="CM106" s="229">
        <f t="shared" si="21"/>
        <v>2194362.833333333</v>
      </c>
      <c r="CN106" s="229">
        <f t="shared" si="22"/>
        <v>2259474.833333333</v>
      </c>
      <c r="CO106" s="229">
        <f t="shared" si="23"/>
        <v>27113697.999999996</v>
      </c>
      <c r="CP106" s="229">
        <f t="shared" si="24"/>
        <v>2194362.833333333</v>
      </c>
      <c r="CQ106" s="240">
        <v>2194362.833333333</v>
      </c>
      <c r="CR106" s="240">
        <v>2259474.833333333</v>
      </c>
      <c r="CS106" s="240">
        <v>27113697.999999996</v>
      </c>
    </row>
    <row r="107" spans="1:97" ht="15">
      <c r="A107" s="3"/>
      <c r="B107" s="16"/>
      <c r="C107" s="16"/>
      <c r="D107" t="s">
        <v>505</v>
      </c>
      <c r="E107" t="s">
        <v>461</v>
      </c>
      <c r="F107" s="18"/>
      <c r="G107" s="18"/>
      <c r="H107" s="19"/>
      <c r="I107" s="20" t="s">
        <v>588</v>
      </c>
      <c r="J107" t="s">
        <v>589</v>
      </c>
      <c r="K107" s="21" t="s">
        <v>63</v>
      </c>
      <c r="L107" s="224">
        <v>1</v>
      </c>
      <c r="M107" t="s">
        <v>61</v>
      </c>
      <c r="N107" s="2" t="s">
        <v>592</v>
      </c>
      <c r="O107" s="225">
        <v>56.80</v>
      </c>
      <c r="P107" t="s">
        <v>593</v>
      </c>
      <c r="Q107" s="226">
        <v>8.40</v>
      </c>
      <c r="R107" s="226">
        <v>8.40</v>
      </c>
      <c r="S107" s="24" t="s">
        <v>744</v>
      </c>
      <c r="T107" s="24" t="s">
        <v>649</v>
      </c>
      <c r="U107" s="26"/>
      <c r="V107" s="26" t="s">
        <v>761</v>
      </c>
      <c r="W107" s="26"/>
      <c r="X107" s="26"/>
      <c r="Y107" s="26"/>
      <c r="Z107" s="26"/>
      <c r="AA107" s="23"/>
      <c r="AB107" s="14"/>
      <c r="AC107" s="27">
        <v>1659890</v>
      </c>
      <c r="AD107" s="27">
        <v>129240</v>
      </c>
      <c r="AE107" s="27">
        <v>0</v>
      </c>
      <c r="AF107" s="229">
        <v>70000</v>
      </c>
      <c r="AG107" s="229">
        <v>70000</v>
      </c>
      <c r="AH107" s="227">
        <v>0</v>
      </c>
      <c r="AJ107" s="27"/>
      <c r="AK107" s="27"/>
      <c r="AL107" s="27"/>
      <c r="AM107" s="27">
        <v>3002</v>
      </c>
      <c r="AN107" s="227" t="s">
        <v>799</v>
      </c>
      <c r="AO107" s="227">
        <v>265582</v>
      </c>
      <c r="AP107" s="227">
        <v>0</v>
      </c>
      <c r="AQ107" s="227" t="s">
        <v>805</v>
      </c>
      <c r="AR107" s="27"/>
      <c r="AS107" s="27"/>
      <c r="AT107" s="226">
        <v>0</v>
      </c>
      <c r="AU107" s="227">
        <v>0</v>
      </c>
      <c r="AV107" s="27"/>
      <c r="AW107" s="27"/>
      <c r="AX107" s="27"/>
      <c r="AY107" s="21"/>
      <c r="AZ107" t="s">
        <v>63</v>
      </c>
      <c r="BA107">
        <v>0</v>
      </c>
      <c r="BB107">
        <v>0</v>
      </c>
      <c r="BC107" s="228">
        <v>0</v>
      </c>
      <c r="BD107">
        <v>0</v>
      </c>
      <c r="BE107">
        <v>0</v>
      </c>
      <c r="BF107" s="27"/>
      <c r="BG107" s="27"/>
      <c r="BH107" s="27"/>
      <c r="BI107" s="229">
        <v>9154</v>
      </c>
      <c r="BJ107" s="229">
        <v>118962</v>
      </c>
      <c r="BK107" s="229">
        <v>124985</v>
      </c>
      <c r="BL107" s="229">
        <v>102618</v>
      </c>
      <c r="BM107" s="27"/>
      <c r="BN107" s="27"/>
      <c r="BO107" s="27"/>
      <c r="BP107" s="28"/>
      <c r="BQ107" s="27" t="s">
        <v>178</v>
      </c>
      <c r="BR107" s="27"/>
      <c r="BS107" s="27"/>
      <c r="BT107" s="27"/>
      <c r="BU107" s="27"/>
      <c r="BV107" s="27"/>
      <c r="BW107" s="237"/>
      <c r="BX107" s="227"/>
      <c r="BY107" s="236">
        <f t="shared" si="13"/>
        <v>1792132</v>
      </c>
      <c r="BZ107" s="227">
        <f t="shared" si="14"/>
        <v>3186984</v>
      </c>
      <c r="CA107" s="227">
        <v>2136413</v>
      </c>
      <c r="CB107" s="227">
        <f t="shared" si="15"/>
        <v>26828981</v>
      </c>
      <c r="CC107" s="227">
        <v>2235748.4166666665</v>
      </c>
      <c r="CD107" s="227">
        <v>3186984</v>
      </c>
      <c r="CE107" s="227">
        <f t="shared" si="16"/>
        <v>26828981</v>
      </c>
      <c r="CF107" s="227">
        <f t="shared" si="17"/>
        <v>2235748.4166666665</v>
      </c>
      <c r="CG107" s="68"/>
      <c r="CH107" s="236"/>
      <c r="CI107" s="229"/>
      <c r="CJ107" s="229">
        <f t="shared" si="18"/>
        <v>1659890</v>
      </c>
      <c r="CK107" s="229">
        <f t="shared" si="19"/>
        <v>1821012.4166666667</v>
      </c>
      <c r="CL107" s="229">
        <f t="shared" si="20"/>
        <v>2086594.4166666667</v>
      </c>
      <c r="CM107" s="229">
        <f t="shared" si="21"/>
        <v>2086594.4166666667</v>
      </c>
      <c r="CN107" s="229">
        <f t="shared" si="22"/>
        <v>2235748.416666667</v>
      </c>
      <c r="CO107" s="229">
        <f t="shared" si="23"/>
        <v>26828981.000000004</v>
      </c>
      <c r="CP107" s="229">
        <f t="shared" si="24"/>
        <v>2086594.4166666667</v>
      </c>
      <c r="CQ107" s="240">
        <v>2086594.4166666667</v>
      </c>
      <c r="CR107" s="240">
        <v>2235748.416666667</v>
      </c>
      <c r="CS107" s="240">
        <v>26828981.000000004</v>
      </c>
    </row>
    <row r="108" spans="1:97" ht="15">
      <c r="A108" s="3"/>
      <c r="B108" s="16"/>
      <c r="C108" s="16"/>
      <c r="D108" t="s">
        <v>505</v>
      </c>
      <c r="E108" t="s">
        <v>461</v>
      </c>
      <c r="F108" s="18"/>
      <c r="G108" s="18"/>
      <c r="H108" s="19"/>
      <c r="I108" s="20" t="s">
        <v>588</v>
      </c>
      <c r="J108" t="s">
        <v>589</v>
      </c>
      <c r="K108" s="21" t="s">
        <v>63</v>
      </c>
      <c r="L108" s="224">
        <v>1</v>
      </c>
      <c r="M108" t="s">
        <v>585</v>
      </c>
      <c r="N108" s="2" t="s">
        <v>592</v>
      </c>
      <c r="O108" s="225">
        <v>51.20</v>
      </c>
      <c r="P108" t="s">
        <v>593</v>
      </c>
      <c r="Q108" s="226">
        <v>2.2999999999999998</v>
      </c>
      <c r="R108" s="226">
        <v>2.2999999999999998</v>
      </c>
      <c r="S108" s="24" t="s">
        <v>125</v>
      </c>
      <c r="T108" s="24" t="s">
        <v>659</v>
      </c>
      <c r="U108" s="26"/>
      <c r="V108" s="26" t="s">
        <v>781</v>
      </c>
      <c r="W108" s="26"/>
      <c r="X108" s="26"/>
      <c r="Y108" s="26"/>
      <c r="Z108" s="26"/>
      <c r="AA108" s="23"/>
      <c r="AB108" s="14"/>
      <c r="AC108" s="27">
        <v>1603058</v>
      </c>
      <c r="AD108" s="27">
        <v>129240</v>
      </c>
      <c r="AE108" s="27">
        <v>0</v>
      </c>
      <c r="AF108" s="229">
        <v>0</v>
      </c>
      <c r="AG108" s="229">
        <v>56000</v>
      </c>
      <c r="AH108" s="227">
        <v>0</v>
      </c>
      <c r="AJ108" s="27"/>
      <c r="AK108" s="27"/>
      <c r="AL108" s="27"/>
      <c r="AM108" s="27">
        <v>0</v>
      </c>
      <c r="AN108" s="227" t="s">
        <v>800</v>
      </c>
      <c r="AO108" s="227">
        <v>384734</v>
      </c>
      <c r="AP108" s="227">
        <v>0</v>
      </c>
      <c r="AQ108" s="227" t="s">
        <v>805</v>
      </c>
      <c r="AR108" s="27"/>
      <c r="AS108" s="27"/>
      <c r="AT108" s="226">
        <v>0</v>
      </c>
      <c r="AU108" s="227">
        <v>0</v>
      </c>
      <c r="AV108" s="27"/>
      <c r="AW108" s="27"/>
      <c r="AX108" s="27"/>
      <c r="AY108" s="21"/>
      <c r="AZ108" t="s">
        <v>63</v>
      </c>
      <c r="BA108">
        <v>0</v>
      </c>
      <c r="BB108">
        <v>0</v>
      </c>
      <c r="BC108" s="228">
        <v>0</v>
      </c>
      <c r="BD108">
        <v>0</v>
      </c>
      <c r="BE108">
        <v>0</v>
      </c>
      <c r="BF108" s="27"/>
      <c r="BG108" s="27"/>
      <c r="BH108" s="27"/>
      <c r="BI108" s="229">
        <v>9112</v>
      </c>
      <c r="BJ108" s="229">
        <v>118962</v>
      </c>
      <c r="BK108" s="229">
        <v>124985</v>
      </c>
      <c r="BL108" s="229">
        <v>102618</v>
      </c>
      <c r="BM108" s="27"/>
      <c r="BN108" s="27"/>
      <c r="BO108" s="27"/>
      <c r="BP108" s="28"/>
      <c r="BQ108" s="27" t="s">
        <v>178</v>
      </c>
      <c r="BR108" s="27"/>
      <c r="BS108" s="27"/>
      <c r="BT108" s="27"/>
      <c r="BU108" s="27"/>
      <c r="BV108" s="27"/>
      <c r="BW108" s="237"/>
      <c r="BX108" s="227"/>
      <c r="BY108" s="236">
        <f t="shared" si="13"/>
        <v>1732298</v>
      </c>
      <c r="BZ108" s="227">
        <f t="shared" si="14"/>
        <v>4616808</v>
      </c>
      <c r="CA108" s="227">
        <v>1127909</v>
      </c>
      <c r="CB108" s="227">
        <f t="shared" si="15"/>
        <v>26532293</v>
      </c>
      <c r="CC108" s="227">
        <v>2211024.4166666665</v>
      </c>
      <c r="CD108" s="227">
        <v>4616808</v>
      </c>
      <c r="CE108" s="227">
        <f t="shared" si="16"/>
        <v>26532293</v>
      </c>
      <c r="CF108" s="227">
        <f t="shared" si="17"/>
        <v>2211024.4166666665</v>
      </c>
      <c r="CG108" s="68"/>
      <c r="CH108" s="236"/>
      <c r="CI108" s="229"/>
      <c r="CJ108" s="229">
        <f t="shared" si="18"/>
        <v>1603058</v>
      </c>
      <c r="CK108" s="229">
        <f t="shared" si="19"/>
        <v>1761178.4166666667</v>
      </c>
      <c r="CL108" s="229">
        <f t="shared" si="20"/>
        <v>2145912.416666667</v>
      </c>
      <c r="CM108" s="229">
        <f t="shared" si="21"/>
        <v>2145912.416666667</v>
      </c>
      <c r="CN108" s="229">
        <f t="shared" si="22"/>
        <v>2211024.416666667</v>
      </c>
      <c r="CO108" s="229">
        <f t="shared" si="23"/>
        <v>26532293.000000004</v>
      </c>
      <c r="CP108" s="229">
        <f t="shared" si="24"/>
        <v>2145912.416666667</v>
      </c>
      <c r="CQ108" s="240">
        <v>2145912.416666667</v>
      </c>
      <c r="CR108" s="240">
        <v>2211024.416666667</v>
      </c>
      <c r="CS108" s="240">
        <v>26532293.000000004</v>
      </c>
    </row>
    <row r="109" spans="1:97" ht="15">
      <c r="A109" s="3"/>
      <c r="B109" s="16"/>
      <c r="C109" s="16"/>
      <c r="D109" t="s">
        <v>518</v>
      </c>
      <c r="E109" t="s">
        <v>506</v>
      </c>
      <c r="F109" s="18"/>
      <c r="G109" s="18"/>
      <c r="H109" s="19"/>
      <c r="I109" s="20" t="s">
        <v>588</v>
      </c>
      <c r="J109" t="s">
        <v>589</v>
      </c>
      <c r="K109" s="21" t="s">
        <v>63</v>
      </c>
      <c r="L109" s="224">
        <v>1</v>
      </c>
      <c r="M109" t="s">
        <v>61</v>
      </c>
      <c r="N109" t="s">
        <v>591</v>
      </c>
      <c r="O109" s="225">
        <v>33.200000000000003</v>
      </c>
      <c r="P109" t="s">
        <v>593</v>
      </c>
      <c r="Q109" s="226">
        <v>4.0999999999999996</v>
      </c>
      <c r="R109" s="226">
        <v>4.0999999999999996</v>
      </c>
      <c r="S109" s="24" t="s">
        <v>79</v>
      </c>
      <c r="T109" s="24" t="s">
        <v>660</v>
      </c>
      <c r="U109" s="26"/>
      <c r="V109" s="26" t="s">
        <v>777</v>
      </c>
      <c r="W109" s="26"/>
      <c r="X109" s="26"/>
      <c r="Y109" s="26"/>
      <c r="Z109" s="26"/>
      <c r="AA109" s="23"/>
      <c r="AB109" s="14"/>
      <c r="AC109" s="27">
        <v>1235284</v>
      </c>
      <c r="AD109" s="27">
        <v>746882</v>
      </c>
      <c r="AE109" s="27">
        <v>0</v>
      </c>
      <c r="AF109" s="229">
        <v>70000</v>
      </c>
      <c r="AG109" s="229">
        <v>70000</v>
      </c>
      <c r="AH109" s="227">
        <v>0</v>
      </c>
      <c r="AJ109" s="27"/>
      <c r="AK109" s="27"/>
      <c r="AL109" s="27"/>
      <c r="AM109" s="27">
        <v>0</v>
      </c>
      <c r="AN109" s="227" t="s">
        <v>800</v>
      </c>
      <c r="AO109" s="227">
        <v>0</v>
      </c>
      <c r="AP109" s="227">
        <v>0</v>
      </c>
      <c r="AQ109" s="227" t="s">
        <v>804</v>
      </c>
      <c r="AR109" s="27"/>
      <c r="AS109" s="27"/>
      <c r="AT109" s="226">
        <v>0</v>
      </c>
      <c r="AU109" s="227">
        <v>0</v>
      </c>
      <c r="AV109" s="27"/>
      <c r="AW109" s="27"/>
      <c r="AX109" s="27"/>
      <c r="AY109" s="21"/>
      <c r="AZ109" t="s">
        <v>63</v>
      </c>
      <c r="BA109">
        <v>0</v>
      </c>
      <c r="BB109">
        <v>0</v>
      </c>
      <c r="BC109" s="228">
        <v>0</v>
      </c>
      <c r="BD109">
        <v>0</v>
      </c>
      <c r="BE109">
        <v>0</v>
      </c>
      <c r="BF109" s="27"/>
      <c r="BG109" s="27"/>
      <c r="BH109" s="27"/>
      <c r="BI109" s="229">
        <v>9112</v>
      </c>
      <c r="BJ109" s="229">
        <v>118962</v>
      </c>
      <c r="BK109" s="229">
        <v>124985</v>
      </c>
      <c r="BL109" s="229">
        <v>102618</v>
      </c>
      <c r="BM109" s="27"/>
      <c r="BN109" s="27"/>
      <c r="BO109" s="27"/>
      <c r="BP109" s="28"/>
      <c r="BQ109" s="27" t="s">
        <v>178</v>
      </c>
      <c r="BR109" s="27"/>
      <c r="BS109" s="27"/>
      <c r="BT109" s="27"/>
      <c r="BU109" s="27"/>
      <c r="BV109" s="27"/>
      <c r="BW109" s="237"/>
      <c r="BX109" s="227"/>
      <c r="BY109" s="236">
        <f t="shared" si="13"/>
        <v>1982166</v>
      </c>
      <c r="BZ109" s="227">
        <f t="shared" si="14"/>
        <v>0</v>
      </c>
      <c r="CA109" s="227">
        <v>2135909</v>
      </c>
      <c r="CB109" s="227">
        <f t="shared" si="15"/>
        <v>25921901</v>
      </c>
      <c r="CC109" s="227">
        <v>2160158.4166666665</v>
      </c>
      <c r="CD109" s="227">
        <v>0</v>
      </c>
      <c r="CE109" s="227">
        <f t="shared" si="16"/>
        <v>25921901</v>
      </c>
      <c r="CF109" s="227">
        <f t="shared" si="17"/>
        <v>2160158.4166666665</v>
      </c>
      <c r="CG109" s="68"/>
      <c r="CH109" s="236"/>
      <c r="CI109" s="229"/>
      <c r="CJ109" s="229">
        <f t="shared" si="18"/>
        <v>1235284</v>
      </c>
      <c r="CK109" s="229">
        <f t="shared" si="19"/>
        <v>2011046.4166666667</v>
      </c>
      <c r="CL109" s="229">
        <f t="shared" si="20"/>
        <v>2011046.4166666667</v>
      </c>
      <c r="CM109" s="229">
        <f t="shared" si="21"/>
        <v>2011046.4166666667</v>
      </c>
      <c r="CN109" s="229">
        <f t="shared" si="22"/>
        <v>2160158.416666667</v>
      </c>
      <c r="CO109" s="229">
        <f t="shared" si="23"/>
        <v>25921901.000000004</v>
      </c>
      <c r="CP109" s="229">
        <f t="shared" si="24"/>
        <v>2011046.4166666667</v>
      </c>
      <c r="CQ109" s="240">
        <v>2011046.4166666667</v>
      </c>
      <c r="CR109" s="240">
        <v>2160158.416666667</v>
      </c>
      <c r="CS109" s="240">
        <v>25921901.000000004</v>
      </c>
    </row>
    <row r="110" spans="1:97" ht="28.5">
      <c r="A110" s="3"/>
      <c r="B110" s="16"/>
      <c r="C110" s="16"/>
      <c r="D110" t="s">
        <v>519</v>
      </c>
      <c r="E110" t="s">
        <v>462</v>
      </c>
      <c r="F110" s="18"/>
      <c r="G110" s="18"/>
      <c r="H110" s="19"/>
      <c r="I110" s="20" t="s">
        <v>588</v>
      </c>
      <c r="J110" t="s">
        <v>590</v>
      </c>
      <c r="K110" s="21" t="s">
        <v>63</v>
      </c>
      <c r="L110" s="224">
        <v>1</v>
      </c>
      <c r="M110" t="s">
        <v>61</v>
      </c>
      <c r="N110" t="s">
        <v>591</v>
      </c>
      <c r="O110" s="225">
        <v>30.70</v>
      </c>
      <c r="P110" t="s">
        <v>593</v>
      </c>
      <c r="Q110" s="226">
        <v>0.40</v>
      </c>
      <c r="R110" s="226">
        <v>0.40</v>
      </c>
      <c r="S110" s="24" t="s">
        <v>79</v>
      </c>
      <c r="T110" s="24" t="s">
        <v>607</v>
      </c>
      <c r="U110" s="26"/>
      <c r="V110" s="26" t="s">
        <v>746</v>
      </c>
      <c r="W110" s="26"/>
      <c r="X110" s="26"/>
      <c r="Y110" s="26"/>
      <c r="Z110" s="26"/>
      <c r="AA110" s="23"/>
      <c r="AB110" s="14"/>
      <c r="AC110" s="27">
        <v>1362530</v>
      </c>
      <c r="AD110" s="27">
        <v>681265</v>
      </c>
      <c r="AE110" s="27">
        <v>0</v>
      </c>
      <c r="AF110" s="229">
        <v>0</v>
      </c>
      <c r="AG110" s="229">
        <v>67200</v>
      </c>
      <c r="AH110" s="227">
        <v>0</v>
      </c>
      <c r="AJ110" s="27"/>
      <c r="AK110" s="27"/>
      <c r="AL110" s="27"/>
      <c r="AM110" s="27">
        <v>0</v>
      </c>
      <c r="AN110" s="227" t="s">
        <v>800</v>
      </c>
      <c r="AO110" s="227">
        <v>0</v>
      </c>
      <c r="AP110" s="227">
        <v>0</v>
      </c>
      <c r="AQ110" s="227" t="s">
        <v>804</v>
      </c>
      <c r="AR110" s="27"/>
      <c r="AS110" s="27"/>
      <c r="AT110" s="226">
        <v>0</v>
      </c>
      <c r="AU110" s="227">
        <v>0</v>
      </c>
      <c r="AV110" s="27"/>
      <c r="AW110" s="27"/>
      <c r="AX110" s="27"/>
      <c r="AY110" s="21"/>
      <c r="AZ110" t="s">
        <v>63</v>
      </c>
      <c r="BA110">
        <v>0</v>
      </c>
      <c r="BB110">
        <v>0</v>
      </c>
      <c r="BC110" s="228">
        <v>0</v>
      </c>
      <c r="BD110">
        <v>0</v>
      </c>
      <c r="BE110">
        <v>0</v>
      </c>
      <c r="BF110" s="27"/>
      <c r="BG110" s="27"/>
      <c r="BH110" s="27"/>
      <c r="BI110" s="229">
        <v>0</v>
      </c>
      <c r="BJ110" s="229">
        <v>118962</v>
      </c>
      <c r="BK110" s="229">
        <v>124985</v>
      </c>
      <c r="BL110" s="229">
        <v>102618</v>
      </c>
      <c r="BM110" s="27"/>
      <c r="BN110" s="27"/>
      <c r="BO110" s="27"/>
      <c r="BP110" s="28"/>
      <c r="BQ110" s="27" t="s">
        <v>178</v>
      </c>
      <c r="BR110" s="27"/>
      <c r="BS110" s="27"/>
      <c r="BT110" s="27"/>
      <c r="BU110" s="27"/>
      <c r="BV110" s="27"/>
      <c r="BW110" s="237"/>
      <c r="BX110" s="227"/>
      <c r="BY110" s="236">
        <f t="shared" si="13"/>
        <v>2043795</v>
      </c>
      <c r="BZ110" s="227">
        <f t="shared" si="14"/>
        <v>0</v>
      </c>
      <c r="CA110" s="227">
        <v>1152965</v>
      </c>
      <c r="CB110" s="227">
        <f t="shared" si="15"/>
        <v>25678505</v>
      </c>
      <c r="CC110" s="227">
        <v>2139875.4166666665</v>
      </c>
      <c r="CD110" s="227">
        <v>0</v>
      </c>
      <c r="CE110" s="227">
        <f t="shared" si="16"/>
        <v>25678505</v>
      </c>
      <c r="CF110" s="227">
        <f t="shared" si="17"/>
        <v>2139875.4166666665</v>
      </c>
      <c r="CG110" s="68"/>
      <c r="CH110" s="236"/>
      <c r="CI110" s="229"/>
      <c r="CJ110" s="229">
        <f t="shared" si="18"/>
        <v>1362530</v>
      </c>
      <c r="CK110" s="229">
        <f t="shared" si="19"/>
        <v>2072675.4166666667</v>
      </c>
      <c r="CL110" s="229">
        <f t="shared" si="20"/>
        <v>2072675.4166666667</v>
      </c>
      <c r="CM110" s="229">
        <f t="shared" si="21"/>
        <v>2072675.4166666667</v>
      </c>
      <c r="CN110" s="229">
        <f t="shared" si="22"/>
        <v>2139875.416666667</v>
      </c>
      <c r="CO110" s="229">
        <f t="shared" si="23"/>
        <v>25678505.000000004</v>
      </c>
      <c r="CP110" s="229">
        <f t="shared" si="24"/>
        <v>2072675.4166666667</v>
      </c>
      <c r="CQ110" s="240">
        <v>2072675.4166666667</v>
      </c>
      <c r="CR110" s="240">
        <v>2139875.416666667</v>
      </c>
      <c r="CS110" s="240">
        <v>25678505.000000004</v>
      </c>
    </row>
    <row r="111" spans="1:97" ht="28.5">
      <c r="A111" s="3"/>
      <c r="B111" s="16"/>
      <c r="C111" s="16"/>
      <c r="D111" t="s">
        <v>520</v>
      </c>
      <c r="E111" t="s">
        <v>481</v>
      </c>
      <c r="F111" s="18"/>
      <c r="G111" s="18"/>
      <c r="H111" s="19"/>
      <c r="I111" s="20" t="s">
        <v>588</v>
      </c>
      <c r="J111" t="s">
        <v>590</v>
      </c>
      <c r="K111" s="21" t="s">
        <v>63</v>
      </c>
      <c r="L111" s="224">
        <v>1</v>
      </c>
      <c r="M111" t="s">
        <v>61</v>
      </c>
      <c r="N111" t="s">
        <v>591</v>
      </c>
      <c r="O111" s="225">
        <v>38.90</v>
      </c>
      <c r="P111" t="s">
        <v>593</v>
      </c>
      <c r="Q111" s="226">
        <v>7.40</v>
      </c>
      <c r="R111" s="226">
        <v>7.40</v>
      </c>
      <c r="S111" s="24" t="s">
        <v>79</v>
      </c>
      <c r="T111" s="24" t="s">
        <v>616</v>
      </c>
      <c r="U111" s="26"/>
      <c r="V111" s="26" t="s">
        <v>748</v>
      </c>
      <c r="W111" s="26"/>
      <c r="X111" s="26"/>
      <c r="Y111" s="26"/>
      <c r="Z111" s="26"/>
      <c r="AA111" s="23"/>
      <c r="AB111" s="14"/>
      <c r="AC111" s="27">
        <v>1222430</v>
      </c>
      <c r="AD111" s="27">
        <v>740455</v>
      </c>
      <c r="AE111" s="27">
        <v>0</v>
      </c>
      <c r="AF111" s="229">
        <v>70000</v>
      </c>
      <c r="AG111" s="229">
        <v>70000</v>
      </c>
      <c r="AH111" s="227">
        <v>0</v>
      </c>
      <c r="AJ111" s="27"/>
      <c r="AK111" s="27"/>
      <c r="AL111" s="27"/>
      <c r="AM111" s="27">
        <v>3002</v>
      </c>
      <c r="AN111" s="227" t="s">
        <v>799</v>
      </c>
      <c r="AO111" s="227">
        <v>0</v>
      </c>
      <c r="AP111" s="227">
        <v>0</v>
      </c>
      <c r="AQ111" s="227" t="s">
        <v>804</v>
      </c>
      <c r="AR111" s="27"/>
      <c r="AS111" s="27"/>
      <c r="AT111" s="226">
        <v>0</v>
      </c>
      <c r="AU111" s="227">
        <v>0</v>
      </c>
      <c r="AV111" s="27"/>
      <c r="AW111" s="27"/>
      <c r="AX111" s="27"/>
      <c r="AY111" s="21"/>
      <c r="AZ111" t="s">
        <v>63</v>
      </c>
      <c r="BA111">
        <v>0</v>
      </c>
      <c r="BB111">
        <v>0</v>
      </c>
      <c r="BC111" s="228">
        <v>0</v>
      </c>
      <c r="BD111">
        <v>0</v>
      </c>
      <c r="BE111">
        <v>0</v>
      </c>
      <c r="BF111" s="27"/>
      <c r="BG111" s="27"/>
      <c r="BH111" s="27"/>
      <c r="BI111" s="229">
        <v>0</v>
      </c>
      <c r="BJ111" s="229">
        <v>118962</v>
      </c>
      <c r="BK111" s="229">
        <v>124985</v>
      </c>
      <c r="BL111" s="229">
        <v>102618</v>
      </c>
      <c r="BM111" s="27"/>
      <c r="BN111" s="27"/>
      <c r="BO111" s="27"/>
      <c r="BP111" s="28"/>
      <c r="BQ111" s="27" t="s">
        <v>178</v>
      </c>
      <c r="BR111" s="27"/>
      <c r="BS111" s="27"/>
      <c r="BT111" s="27"/>
      <c r="BU111" s="27"/>
      <c r="BV111" s="27"/>
      <c r="BW111" s="237"/>
      <c r="BX111" s="227"/>
      <c r="BY111" s="236">
        <f t="shared" si="13"/>
        <v>1965887</v>
      </c>
      <c r="BZ111" s="227">
        <f t="shared" si="14"/>
        <v>0</v>
      </c>
      <c r="CA111" s="227">
        <v>2026565</v>
      </c>
      <c r="CB111" s="227">
        <f t="shared" si="15"/>
        <v>25617209</v>
      </c>
      <c r="CC111" s="227">
        <v>2134767.4166666665</v>
      </c>
      <c r="CD111" s="227">
        <v>0</v>
      </c>
      <c r="CE111" s="227">
        <f t="shared" si="16"/>
        <v>25617209</v>
      </c>
      <c r="CF111" s="227">
        <f t="shared" si="17"/>
        <v>2134767.4166666665</v>
      </c>
      <c r="CG111" s="68"/>
      <c r="CH111" s="236"/>
      <c r="CI111" s="229"/>
      <c r="CJ111" s="229">
        <f t="shared" si="18"/>
        <v>1222430</v>
      </c>
      <c r="CK111" s="229">
        <f t="shared" si="19"/>
        <v>1994767.4166666667</v>
      </c>
      <c r="CL111" s="229">
        <f t="shared" si="20"/>
        <v>1994767.4166666667</v>
      </c>
      <c r="CM111" s="229">
        <f t="shared" si="21"/>
        <v>1994767.4166666667</v>
      </c>
      <c r="CN111" s="229">
        <f t="shared" si="22"/>
        <v>2134767.416666667</v>
      </c>
      <c r="CO111" s="229">
        <f t="shared" si="23"/>
        <v>25617209.000000004</v>
      </c>
      <c r="CP111" s="229">
        <f t="shared" si="24"/>
        <v>1994767.4166666667</v>
      </c>
      <c r="CQ111" s="240">
        <v>1994767.4166666667</v>
      </c>
      <c r="CR111" s="240">
        <v>2134767.416666667</v>
      </c>
      <c r="CS111" s="240">
        <v>25617209.000000004</v>
      </c>
    </row>
    <row r="112" spans="1:97" ht="28.5">
      <c r="A112" s="3"/>
      <c r="B112" s="16"/>
      <c r="C112" s="16"/>
      <c r="D112" t="s">
        <v>521</v>
      </c>
      <c r="E112" t="s">
        <v>481</v>
      </c>
      <c r="F112" s="18"/>
      <c r="G112" s="18"/>
      <c r="H112" s="19"/>
      <c r="I112" s="20" t="s">
        <v>588</v>
      </c>
      <c r="J112" t="s">
        <v>590</v>
      </c>
      <c r="K112" s="21" t="s">
        <v>63</v>
      </c>
      <c r="L112" s="224">
        <v>1</v>
      </c>
      <c r="M112" t="s">
        <v>61</v>
      </c>
      <c r="N112" t="s">
        <v>591</v>
      </c>
      <c r="O112" s="225">
        <v>41.70</v>
      </c>
      <c r="P112" t="s">
        <v>593</v>
      </c>
      <c r="Q112" s="226">
        <v>10.70</v>
      </c>
      <c r="R112" s="226">
        <v>10.70</v>
      </c>
      <c r="S112" s="24" t="s">
        <v>79</v>
      </c>
      <c r="T112" s="24" t="s">
        <v>631</v>
      </c>
      <c r="U112" s="26"/>
      <c r="V112" s="26" t="s">
        <v>752</v>
      </c>
      <c r="W112" s="26"/>
      <c r="X112" s="26"/>
      <c r="Y112" s="26"/>
      <c r="Z112" s="26"/>
      <c r="AA112" s="23"/>
      <c r="AB112" s="14"/>
      <c r="AC112" s="27">
        <v>1549168</v>
      </c>
      <c r="AD112" s="27">
        <v>129240</v>
      </c>
      <c r="AE112" s="27">
        <v>0</v>
      </c>
      <c r="AF112" s="229">
        <v>0</v>
      </c>
      <c r="AG112" s="229">
        <v>56000</v>
      </c>
      <c r="AH112" s="227">
        <v>0</v>
      </c>
      <c r="AJ112" s="27"/>
      <c r="AK112" s="27"/>
      <c r="AL112" s="27"/>
      <c r="AM112" s="27">
        <v>0</v>
      </c>
      <c r="AN112" s="227" t="s">
        <v>800</v>
      </c>
      <c r="AO112" s="227">
        <v>355375</v>
      </c>
      <c r="AP112" s="227">
        <v>0</v>
      </c>
      <c r="AQ112" s="227" t="s">
        <v>811</v>
      </c>
      <c r="AR112" s="27"/>
      <c r="AS112" s="27"/>
      <c r="AT112" s="226">
        <v>0</v>
      </c>
      <c r="AU112" s="227">
        <v>0</v>
      </c>
      <c r="AV112" s="27"/>
      <c r="AW112" s="27"/>
      <c r="AX112" s="27"/>
      <c r="AY112" s="21"/>
      <c r="AZ112" t="s">
        <v>63</v>
      </c>
      <c r="BA112">
        <v>0</v>
      </c>
      <c r="BB112">
        <v>0</v>
      </c>
      <c r="BC112" s="228">
        <v>0</v>
      </c>
      <c r="BD112">
        <v>0</v>
      </c>
      <c r="BE112">
        <v>0</v>
      </c>
      <c r="BF112" s="27"/>
      <c r="BG112" s="27"/>
      <c r="BH112" s="27"/>
      <c r="BI112" s="229">
        <v>9112</v>
      </c>
      <c r="BJ112" s="229">
        <v>76020</v>
      </c>
      <c r="BK112" s="229">
        <v>95894</v>
      </c>
      <c r="BL112" s="229">
        <v>185744</v>
      </c>
      <c r="BM112" s="27"/>
      <c r="BN112" s="27"/>
      <c r="BO112" s="27"/>
      <c r="BP112" s="28"/>
      <c r="BQ112" s="27" t="s">
        <v>178</v>
      </c>
      <c r="BR112" s="27"/>
      <c r="BS112" s="27"/>
      <c r="BT112" s="27"/>
      <c r="BU112" s="27"/>
      <c r="BV112" s="27"/>
      <c r="BW112" s="237"/>
      <c r="BX112" s="227"/>
      <c r="BY112" s="236">
        <f t="shared" si="13"/>
        <v>1678408</v>
      </c>
      <c r="BZ112" s="227">
        <f t="shared" si="14"/>
        <v>4264500</v>
      </c>
      <c r="CA112" s="227">
        <v>1139002</v>
      </c>
      <c r="CB112" s="227">
        <f t="shared" si="15"/>
        <v>25544398</v>
      </c>
      <c r="CC112" s="227">
        <v>2128699.8333333335</v>
      </c>
      <c r="CD112" s="227">
        <v>4264500</v>
      </c>
      <c r="CE112" s="227">
        <f t="shared" si="16"/>
        <v>25544398</v>
      </c>
      <c r="CF112" s="227">
        <f t="shared" si="17"/>
        <v>2128699.8333333335</v>
      </c>
      <c r="CG112" s="68"/>
      <c r="CH112" s="236"/>
      <c r="CI112" s="229"/>
      <c r="CJ112" s="229">
        <f t="shared" si="18"/>
        <v>1549168</v>
      </c>
      <c r="CK112" s="229">
        <f t="shared" si="19"/>
        <v>1708212.8333333333</v>
      </c>
      <c r="CL112" s="229">
        <f t="shared" si="20"/>
        <v>2063587.8333333333</v>
      </c>
      <c r="CM112" s="229">
        <f t="shared" si="21"/>
        <v>2063587.8333333333</v>
      </c>
      <c r="CN112" s="229">
        <f t="shared" si="22"/>
        <v>2128699.833333333</v>
      </c>
      <c r="CO112" s="229">
        <f t="shared" si="23"/>
        <v>25544397.999999996</v>
      </c>
      <c r="CP112" s="229">
        <f t="shared" si="24"/>
        <v>2063587.8333333333</v>
      </c>
      <c r="CQ112" s="240">
        <v>2063587.8333333333</v>
      </c>
      <c r="CR112" s="240">
        <v>2128699.833333333</v>
      </c>
      <c r="CS112" s="240">
        <v>25544397.999999996</v>
      </c>
    </row>
    <row r="113" spans="1:97" ht="28.5">
      <c r="A113" s="3"/>
      <c r="B113" s="16"/>
      <c r="C113" s="16"/>
      <c r="D113" t="s">
        <v>504</v>
      </c>
      <c r="E113" t="s">
        <v>465</v>
      </c>
      <c r="F113" s="18"/>
      <c r="G113" s="18"/>
      <c r="H113" s="19"/>
      <c r="I113" s="20" t="s">
        <v>588</v>
      </c>
      <c r="J113" t="s">
        <v>590</v>
      </c>
      <c r="K113" s="21" t="s">
        <v>63</v>
      </c>
      <c r="L113" s="224">
        <v>1</v>
      </c>
      <c r="M113" t="s">
        <v>61</v>
      </c>
      <c r="N113" t="s">
        <v>591</v>
      </c>
      <c r="O113" s="225">
        <v>45.90</v>
      </c>
      <c r="P113" t="s">
        <v>593</v>
      </c>
      <c r="Q113" s="226">
        <v>5.0999999999999996</v>
      </c>
      <c r="R113" s="226">
        <v>5.0999999999999996</v>
      </c>
      <c r="S113" s="24" t="s">
        <v>79</v>
      </c>
      <c r="T113" s="24" t="s">
        <v>661</v>
      </c>
      <c r="U113" s="26"/>
      <c r="V113" s="26" t="s">
        <v>752</v>
      </c>
      <c r="W113" s="26"/>
      <c r="X113" s="26"/>
      <c r="Y113" s="26"/>
      <c r="Z113" s="26"/>
      <c r="AA113" s="23"/>
      <c r="AB113" s="14"/>
      <c r="AC113" s="27">
        <v>1159051</v>
      </c>
      <c r="AD113" s="27">
        <v>129240</v>
      </c>
      <c r="AE113" s="27">
        <v>0</v>
      </c>
      <c r="AF113" s="229">
        <v>0</v>
      </c>
      <c r="AG113" s="229">
        <v>67200</v>
      </c>
      <c r="AH113" s="227">
        <v>0</v>
      </c>
      <c r="AJ113" s="27"/>
      <c r="AK113" s="27"/>
      <c r="AL113" s="27"/>
      <c r="AM113" s="27">
        <v>0</v>
      </c>
      <c r="AN113" s="227" t="s">
        <v>800</v>
      </c>
      <c r="AO113" s="227">
        <v>713324</v>
      </c>
      <c r="AP113" s="227">
        <v>0</v>
      </c>
      <c r="AQ113" s="227" t="s">
        <v>812</v>
      </c>
      <c r="AR113" s="27"/>
      <c r="AS113" s="27"/>
      <c r="AT113" s="226">
        <v>0</v>
      </c>
      <c r="AU113" s="227">
        <v>0</v>
      </c>
      <c r="AV113" s="27"/>
      <c r="AW113" s="27"/>
      <c r="AX113" s="27"/>
      <c r="AY113" s="21"/>
      <c r="AZ113" t="s">
        <v>63</v>
      </c>
      <c r="BA113">
        <v>0</v>
      </c>
      <c r="BB113">
        <v>0</v>
      </c>
      <c r="BC113" s="228">
        <v>0</v>
      </c>
      <c r="BD113">
        <v>0</v>
      </c>
      <c r="BE113">
        <v>0</v>
      </c>
      <c r="BF113" s="27"/>
      <c r="BG113" s="27"/>
      <c r="BH113" s="27"/>
      <c r="BI113" s="229">
        <v>0</v>
      </c>
      <c r="BJ113" s="229">
        <v>76020</v>
      </c>
      <c r="BK113" s="229">
        <v>95894</v>
      </c>
      <c r="BL113" s="229">
        <v>185744</v>
      </c>
      <c r="BM113" s="27"/>
      <c r="BN113" s="27"/>
      <c r="BO113" s="27"/>
      <c r="BP113" s="28"/>
      <c r="BQ113" s="27" t="s">
        <v>178</v>
      </c>
      <c r="BR113" s="27"/>
      <c r="BS113" s="27"/>
      <c r="BT113" s="27"/>
      <c r="BU113" s="27"/>
      <c r="BV113" s="27"/>
      <c r="BW113" s="237"/>
      <c r="BX113" s="227"/>
      <c r="BY113" s="236">
        <f t="shared" si="13"/>
        <v>1288291</v>
      </c>
      <c r="BZ113" s="227">
        <f t="shared" si="14"/>
        <v>8559888</v>
      </c>
      <c r="CA113" s="227">
        <v>1164058</v>
      </c>
      <c r="CB113" s="227">
        <f t="shared" si="15"/>
        <v>25183438</v>
      </c>
      <c r="CC113" s="227">
        <v>2098619.8333333335</v>
      </c>
      <c r="CD113" s="227">
        <v>8559888</v>
      </c>
      <c r="CE113" s="227">
        <f t="shared" si="16"/>
        <v>25183438</v>
      </c>
      <c r="CF113" s="227">
        <f t="shared" si="17"/>
        <v>2098619.8333333335</v>
      </c>
      <c r="CG113" s="68"/>
      <c r="CH113" s="236"/>
      <c r="CI113" s="229"/>
      <c r="CJ113" s="229">
        <f t="shared" si="18"/>
        <v>1159051</v>
      </c>
      <c r="CK113" s="229">
        <f t="shared" si="19"/>
        <v>1318095.8333333333</v>
      </c>
      <c r="CL113" s="229">
        <f t="shared" si="20"/>
        <v>2031419.8333333333</v>
      </c>
      <c r="CM113" s="229">
        <f t="shared" si="21"/>
        <v>2031419.8333333333</v>
      </c>
      <c r="CN113" s="229">
        <f t="shared" si="22"/>
        <v>2098619.833333333</v>
      </c>
      <c r="CO113" s="229">
        <f t="shared" si="23"/>
        <v>25183437.999999996</v>
      </c>
      <c r="CP113" s="229">
        <f t="shared" si="24"/>
        <v>2031419.8333333333</v>
      </c>
      <c r="CQ113" s="240">
        <v>2031419.8333333333</v>
      </c>
      <c r="CR113" s="240">
        <v>2098619.833333333</v>
      </c>
      <c r="CS113" s="240">
        <v>25183437.999999996</v>
      </c>
    </row>
    <row r="114" spans="1:97" ht="15">
      <c r="A114" s="3"/>
      <c r="B114" s="16"/>
      <c r="C114" s="16"/>
      <c r="D114" t="s">
        <v>522</v>
      </c>
      <c r="E114" t="s">
        <v>484</v>
      </c>
      <c r="F114" s="18"/>
      <c r="G114" s="18"/>
      <c r="H114" s="19"/>
      <c r="I114" s="20" t="s">
        <v>588</v>
      </c>
      <c r="J114" t="s">
        <v>589</v>
      </c>
      <c r="K114" s="21" t="s">
        <v>63</v>
      </c>
      <c r="L114" s="224">
        <v>1</v>
      </c>
      <c r="M114" t="s">
        <v>61</v>
      </c>
      <c r="N114" s="2" t="s">
        <v>592</v>
      </c>
      <c r="O114" s="225">
        <v>29.80</v>
      </c>
      <c r="P114" t="s">
        <v>593</v>
      </c>
      <c r="Q114" s="226">
        <v>2.90</v>
      </c>
      <c r="R114" s="226">
        <v>2.90</v>
      </c>
      <c r="S114" s="24" t="s">
        <v>79</v>
      </c>
      <c r="T114" s="24" t="s">
        <v>662</v>
      </c>
      <c r="U114" s="26"/>
      <c r="V114" s="26">
        <v>0</v>
      </c>
      <c r="W114" s="26"/>
      <c r="X114" s="26"/>
      <c r="Y114" s="26"/>
      <c r="Z114" s="26"/>
      <c r="AA114" s="23"/>
      <c r="AB114" s="14"/>
      <c r="AC114" s="27">
        <v>1245586</v>
      </c>
      <c r="AD114" s="27">
        <v>752033</v>
      </c>
      <c r="AE114" s="27">
        <v>0</v>
      </c>
      <c r="AF114" s="229">
        <v>70000</v>
      </c>
      <c r="AG114" s="229">
        <v>0</v>
      </c>
      <c r="AH114" s="227">
        <v>0</v>
      </c>
      <c r="AJ114" s="27"/>
      <c r="AK114" s="27"/>
      <c r="AL114" s="27"/>
      <c r="AM114" s="27">
        <v>0</v>
      </c>
      <c r="AN114" s="227" t="s">
        <v>800</v>
      </c>
      <c r="AO114" s="227">
        <v>0</v>
      </c>
      <c r="AP114" s="227">
        <v>0</v>
      </c>
      <c r="AQ114" s="227" t="s">
        <v>804</v>
      </c>
      <c r="AR114" s="27"/>
      <c r="AS114" s="27"/>
      <c r="AT114" s="226">
        <v>0</v>
      </c>
      <c r="AU114" s="227">
        <v>0</v>
      </c>
      <c r="AV114" s="27"/>
      <c r="AW114" s="27"/>
      <c r="AX114" s="27"/>
      <c r="AY114" s="21"/>
      <c r="AZ114" t="s">
        <v>63</v>
      </c>
      <c r="BA114">
        <v>0</v>
      </c>
      <c r="BB114">
        <v>0</v>
      </c>
      <c r="BC114" s="228">
        <v>0</v>
      </c>
      <c r="BD114">
        <v>0</v>
      </c>
      <c r="BE114">
        <v>0</v>
      </c>
      <c r="BF114" s="27"/>
      <c r="BG114" s="27"/>
      <c r="BH114" s="27"/>
      <c r="BI114" s="229">
        <v>0</v>
      </c>
      <c r="BJ114" s="229">
        <v>118962</v>
      </c>
      <c r="BK114" s="229">
        <v>124985</v>
      </c>
      <c r="BL114" s="229">
        <v>102618</v>
      </c>
      <c r="BM114" s="27"/>
      <c r="BN114" s="27"/>
      <c r="BO114" s="27"/>
      <c r="BP114" s="28"/>
      <c r="BQ114" s="27" t="s">
        <v>178</v>
      </c>
      <c r="BR114" s="27"/>
      <c r="BS114" s="27"/>
      <c r="BT114" s="27"/>
      <c r="BU114" s="27"/>
      <c r="BV114" s="27"/>
      <c r="BW114" s="237"/>
      <c r="BX114" s="227"/>
      <c r="BY114" s="236">
        <f t="shared" si="13"/>
        <v>1997619</v>
      </c>
      <c r="BZ114" s="227">
        <f t="shared" si="14"/>
        <v>0</v>
      </c>
      <c r="CA114" s="227">
        <v>1186565</v>
      </c>
      <c r="CB114" s="227">
        <f t="shared" si="15"/>
        <v>25157993</v>
      </c>
      <c r="CC114" s="227">
        <v>2096499.4166666667</v>
      </c>
      <c r="CD114" s="227">
        <v>0</v>
      </c>
      <c r="CE114" s="227">
        <f t="shared" si="16"/>
        <v>25157993</v>
      </c>
      <c r="CF114" s="227">
        <f t="shared" si="17"/>
        <v>2096499.4166666667</v>
      </c>
      <c r="CG114" s="68"/>
      <c r="CH114" s="236"/>
      <c r="CI114" s="229"/>
      <c r="CJ114" s="229">
        <f t="shared" si="18"/>
        <v>1245586</v>
      </c>
      <c r="CK114" s="229">
        <f t="shared" si="19"/>
        <v>2026499.4166666667</v>
      </c>
      <c r="CL114" s="229">
        <f t="shared" si="20"/>
        <v>2026499.4166666667</v>
      </c>
      <c r="CM114" s="229">
        <f t="shared" si="21"/>
        <v>2026499.4166666667</v>
      </c>
      <c r="CN114" s="229">
        <f t="shared" si="22"/>
        <v>2096499.4166666667</v>
      </c>
      <c r="CO114" s="229">
        <f t="shared" si="23"/>
        <v>25157993</v>
      </c>
      <c r="CP114" s="229">
        <f t="shared" si="24"/>
        <v>2026499.4166666667</v>
      </c>
      <c r="CQ114" s="240">
        <v>2026499.4166666667</v>
      </c>
      <c r="CR114" s="240">
        <v>2096499.4166666667</v>
      </c>
      <c r="CS114" s="240">
        <v>25157993</v>
      </c>
    </row>
    <row r="115" spans="1:97" ht="15">
      <c r="A115" s="3"/>
      <c r="B115" s="16"/>
      <c r="C115" s="16"/>
      <c r="D115" t="s">
        <v>523</v>
      </c>
      <c r="E115" t="s">
        <v>476</v>
      </c>
      <c r="F115" s="18"/>
      <c r="G115" s="18"/>
      <c r="H115" s="19"/>
      <c r="I115" s="20" t="s">
        <v>588</v>
      </c>
      <c r="J115" t="s">
        <v>589</v>
      </c>
      <c r="K115" s="21" t="s">
        <v>63</v>
      </c>
      <c r="L115" s="224">
        <v>1</v>
      </c>
      <c r="M115" t="s">
        <v>61</v>
      </c>
      <c r="N115" t="s">
        <v>591</v>
      </c>
      <c r="O115" s="225">
        <v>41.10</v>
      </c>
      <c r="P115" t="s">
        <v>593</v>
      </c>
      <c r="Q115" s="226">
        <v>10.30</v>
      </c>
      <c r="R115" s="226">
        <v>10.30</v>
      </c>
      <c r="S115" s="24" t="s">
        <v>744</v>
      </c>
      <c r="T115" s="24" t="s">
        <v>663</v>
      </c>
      <c r="U115" s="26"/>
      <c r="V115" s="26" t="s">
        <v>761</v>
      </c>
      <c r="W115" s="26"/>
      <c r="X115" s="26"/>
      <c r="Y115" s="26"/>
      <c r="Z115" s="26"/>
      <c r="AA115" s="23"/>
      <c r="AB115" s="14"/>
      <c r="AC115" s="27">
        <v>1171085</v>
      </c>
      <c r="AD115" s="27">
        <v>714782</v>
      </c>
      <c r="AE115" s="27">
        <v>0</v>
      </c>
      <c r="AF115" s="229">
        <v>70000</v>
      </c>
      <c r="AG115" s="229">
        <v>70000</v>
      </c>
      <c r="AH115" s="227">
        <v>0</v>
      </c>
      <c r="AJ115" s="27"/>
      <c r="AK115" s="27"/>
      <c r="AL115" s="27"/>
      <c r="AM115" s="27">
        <v>6004</v>
      </c>
      <c r="AN115" s="227" t="s">
        <v>799</v>
      </c>
      <c r="AO115" s="227">
        <v>0</v>
      </c>
      <c r="AP115" s="227">
        <v>0</v>
      </c>
      <c r="AQ115" s="227" t="s">
        <v>804</v>
      </c>
      <c r="AR115" s="27"/>
      <c r="AS115" s="27"/>
      <c r="AT115" s="226">
        <v>0</v>
      </c>
      <c r="AU115" s="227">
        <v>0</v>
      </c>
      <c r="AV115" s="27"/>
      <c r="AW115" s="27"/>
      <c r="AX115" s="27"/>
      <c r="AY115" s="21"/>
      <c r="AZ115" t="s">
        <v>63</v>
      </c>
      <c r="BA115">
        <v>0</v>
      </c>
      <c r="BB115">
        <v>0</v>
      </c>
      <c r="BC115" s="228">
        <v>0</v>
      </c>
      <c r="BD115">
        <v>0</v>
      </c>
      <c r="BE115">
        <v>0</v>
      </c>
      <c r="BF115" s="27"/>
      <c r="BG115" s="27"/>
      <c r="BH115" s="27"/>
      <c r="BI115" s="229">
        <v>0</v>
      </c>
      <c r="BJ115" s="229">
        <v>118962</v>
      </c>
      <c r="BK115" s="229">
        <v>124985</v>
      </c>
      <c r="BL115" s="229">
        <v>102618</v>
      </c>
      <c r="BM115" s="27"/>
      <c r="BN115" s="27"/>
      <c r="BO115" s="27"/>
      <c r="BP115" s="28"/>
      <c r="BQ115" s="27" t="s">
        <v>178</v>
      </c>
      <c r="BR115" s="27"/>
      <c r="BS115" s="27"/>
      <c r="BT115" s="27"/>
      <c r="BU115" s="27"/>
      <c r="BV115" s="27"/>
      <c r="BW115" s="237"/>
      <c r="BX115" s="227"/>
      <c r="BY115" s="236">
        <f t="shared" si="13"/>
        <v>1891871</v>
      </c>
      <c r="BZ115" s="227">
        <f t="shared" si="14"/>
        <v>0</v>
      </c>
      <c r="CA115" s="227">
        <v>2026565</v>
      </c>
      <c r="CB115" s="227">
        <f t="shared" si="15"/>
        <v>24729017</v>
      </c>
      <c r="CC115" s="227">
        <v>2060751.4166666667</v>
      </c>
      <c r="CD115" s="227">
        <v>0</v>
      </c>
      <c r="CE115" s="227">
        <f t="shared" si="16"/>
        <v>24729017</v>
      </c>
      <c r="CF115" s="227">
        <f t="shared" si="17"/>
        <v>2060751.4166666667</v>
      </c>
      <c r="CG115" s="68"/>
      <c r="CH115" s="236"/>
      <c r="CI115" s="229"/>
      <c r="CJ115" s="229">
        <f t="shared" si="18"/>
        <v>1171085</v>
      </c>
      <c r="CK115" s="229">
        <f t="shared" si="19"/>
        <v>1920751.4166666667</v>
      </c>
      <c r="CL115" s="229">
        <f t="shared" si="20"/>
        <v>1920751.4166666667</v>
      </c>
      <c r="CM115" s="229">
        <f t="shared" si="21"/>
        <v>1920751.4166666667</v>
      </c>
      <c r="CN115" s="229">
        <f t="shared" si="22"/>
        <v>2060751.4166666667</v>
      </c>
      <c r="CO115" s="229">
        <f t="shared" si="23"/>
        <v>24729017</v>
      </c>
      <c r="CP115" s="229">
        <f t="shared" si="24"/>
        <v>1920751.4166666667</v>
      </c>
      <c r="CQ115" s="240">
        <v>1920751.4166666667</v>
      </c>
      <c r="CR115" s="240">
        <v>2060751.4166666667</v>
      </c>
      <c r="CS115" s="240">
        <v>24729017</v>
      </c>
    </row>
    <row r="116" spans="1:97" ht="15">
      <c r="A116" s="3"/>
      <c r="B116" s="16"/>
      <c r="C116" s="16"/>
      <c r="D116" t="s">
        <v>524</v>
      </c>
      <c r="E116" t="s">
        <v>494</v>
      </c>
      <c r="F116" s="18"/>
      <c r="G116" s="18"/>
      <c r="H116" s="19"/>
      <c r="I116" s="20" t="s">
        <v>588</v>
      </c>
      <c r="J116" t="s">
        <v>589</v>
      </c>
      <c r="K116" s="21" t="s">
        <v>63</v>
      </c>
      <c r="L116" s="224">
        <v>1</v>
      </c>
      <c r="M116" t="s">
        <v>61</v>
      </c>
      <c r="N116" t="s">
        <v>591</v>
      </c>
      <c r="O116" s="225">
        <v>45.40</v>
      </c>
      <c r="P116" t="s">
        <v>593</v>
      </c>
      <c r="Q116" s="226">
        <v>12.90</v>
      </c>
      <c r="R116" s="226">
        <v>12.90</v>
      </c>
      <c r="S116" s="24" t="s">
        <v>125</v>
      </c>
      <c r="T116" s="24" t="s">
        <v>618</v>
      </c>
      <c r="U116" s="26"/>
      <c r="V116" s="26" t="s">
        <v>754</v>
      </c>
      <c r="W116" s="26"/>
      <c r="X116" s="26"/>
      <c r="Y116" s="26"/>
      <c r="Z116" s="26"/>
      <c r="AA116" s="23"/>
      <c r="AB116" s="14"/>
      <c r="AC116" s="27">
        <v>1151883</v>
      </c>
      <c r="AD116" s="27">
        <v>705181</v>
      </c>
      <c r="AE116" s="27">
        <v>0</v>
      </c>
      <c r="AF116" s="229">
        <v>70000</v>
      </c>
      <c r="AG116" s="229">
        <v>70000</v>
      </c>
      <c r="AH116" s="227">
        <v>0</v>
      </c>
      <c r="AJ116" s="27"/>
      <c r="AK116" s="27"/>
      <c r="AL116" s="27"/>
      <c r="AM116" s="27">
        <v>6004</v>
      </c>
      <c r="AN116" s="227" t="s">
        <v>799</v>
      </c>
      <c r="AO116" s="227">
        <v>0</v>
      </c>
      <c r="AP116" s="227">
        <v>0</v>
      </c>
      <c r="AQ116" s="227" t="s">
        <v>804</v>
      </c>
      <c r="AR116" s="27"/>
      <c r="AS116" s="27"/>
      <c r="AT116" s="226">
        <v>0</v>
      </c>
      <c r="AU116" s="227">
        <v>0</v>
      </c>
      <c r="AV116" s="27"/>
      <c r="AW116" s="27"/>
      <c r="AX116" s="27"/>
      <c r="AY116" s="21"/>
      <c r="AZ116" t="s">
        <v>63</v>
      </c>
      <c r="BA116">
        <v>0</v>
      </c>
      <c r="BB116">
        <v>0</v>
      </c>
      <c r="BC116" s="228">
        <v>0</v>
      </c>
      <c r="BD116">
        <v>0</v>
      </c>
      <c r="BE116">
        <v>0</v>
      </c>
      <c r="BF116" s="27"/>
      <c r="BG116" s="27"/>
      <c r="BH116" s="27"/>
      <c r="BI116" s="229">
        <v>0</v>
      </c>
      <c r="BJ116" s="229">
        <v>118962</v>
      </c>
      <c r="BK116" s="229">
        <v>124985</v>
      </c>
      <c r="BL116" s="229">
        <v>102618</v>
      </c>
      <c r="BM116" s="27"/>
      <c r="BN116" s="27"/>
      <c r="BO116" s="27"/>
      <c r="BP116" s="28"/>
      <c r="BQ116" s="27" t="s">
        <v>178</v>
      </c>
      <c r="BR116" s="27"/>
      <c r="BS116" s="27"/>
      <c r="BT116" s="27"/>
      <c r="BU116" s="27"/>
      <c r="BV116" s="27"/>
      <c r="BW116" s="237"/>
      <c r="BX116" s="227"/>
      <c r="BY116" s="236">
        <f t="shared" si="13"/>
        <v>1863068</v>
      </c>
      <c r="BZ116" s="227">
        <f t="shared" si="14"/>
        <v>0</v>
      </c>
      <c r="CA116" s="227">
        <v>2026565</v>
      </c>
      <c r="CB116" s="227">
        <f t="shared" si="15"/>
        <v>24383381</v>
      </c>
      <c r="CC116" s="227">
        <v>2031948.4166666667</v>
      </c>
      <c r="CD116" s="227">
        <v>0</v>
      </c>
      <c r="CE116" s="227">
        <f t="shared" si="16"/>
        <v>24383381</v>
      </c>
      <c r="CF116" s="227">
        <f t="shared" si="17"/>
        <v>2031948.4166666667</v>
      </c>
      <c r="CG116" s="68"/>
      <c r="CH116" s="236"/>
      <c r="CI116" s="229"/>
      <c r="CJ116" s="229">
        <f t="shared" si="18"/>
        <v>1151883</v>
      </c>
      <c r="CK116" s="229">
        <f t="shared" si="19"/>
        <v>1891948.4166666667</v>
      </c>
      <c r="CL116" s="229">
        <f t="shared" si="20"/>
        <v>1891948.4166666667</v>
      </c>
      <c r="CM116" s="229">
        <f t="shared" si="21"/>
        <v>1891948.4166666667</v>
      </c>
      <c r="CN116" s="229">
        <f t="shared" si="22"/>
        <v>2031948.4166666667</v>
      </c>
      <c r="CO116" s="229">
        <f t="shared" si="23"/>
        <v>24383381</v>
      </c>
      <c r="CP116" s="229">
        <f t="shared" si="24"/>
        <v>1891948.4166666667</v>
      </c>
      <c r="CQ116" s="240">
        <v>1891948.4166666667</v>
      </c>
      <c r="CR116" s="240">
        <v>2031948.4166666667</v>
      </c>
      <c r="CS116" s="240">
        <v>24383381</v>
      </c>
    </row>
    <row r="117" spans="1:97" ht="28.5">
      <c r="A117" s="3"/>
      <c r="B117" s="16"/>
      <c r="C117" s="16"/>
      <c r="D117" t="s">
        <v>525</v>
      </c>
      <c r="E117" t="s">
        <v>447</v>
      </c>
      <c r="F117" s="18"/>
      <c r="G117" s="18"/>
      <c r="H117" s="19"/>
      <c r="I117" s="20" t="s">
        <v>588</v>
      </c>
      <c r="J117" t="s">
        <v>590</v>
      </c>
      <c r="K117" s="21" t="s">
        <v>63</v>
      </c>
      <c r="L117" s="224">
        <v>1</v>
      </c>
      <c r="M117" t="s">
        <v>61</v>
      </c>
      <c r="N117" s="2" t="s">
        <v>592</v>
      </c>
      <c r="O117" s="225">
        <v>50.40</v>
      </c>
      <c r="P117" t="s">
        <v>593</v>
      </c>
      <c r="Q117" s="226">
        <v>10</v>
      </c>
      <c r="R117" s="226">
        <v>10</v>
      </c>
      <c r="S117" s="24" t="s">
        <v>79</v>
      </c>
      <c r="T117" s="24" t="s">
        <v>664</v>
      </c>
      <c r="U117" s="26"/>
      <c r="V117" s="26" t="s">
        <v>746</v>
      </c>
      <c r="W117" s="26"/>
      <c r="X117" s="26"/>
      <c r="Y117" s="26"/>
      <c r="Z117" s="26"/>
      <c r="AA117" s="23"/>
      <c r="AB117" s="14"/>
      <c r="AC117" s="27">
        <v>1135683</v>
      </c>
      <c r="AD117" s="27">
        <v>697081</v>
      </c>
      <c r="AE117" s="27">
        <v>0</v>
      </c>
      <c r="AF117" s="229">
        <v>70000</v>
      </c>
      <c r="AG117" s="229">
        <v>70000</v>
      </c>
      <c r="AH117" s="227">
        <v>0</v>
      </c>
      <c r="AJ117" s="27"/>
      <c r="AK117" s="27"/>
      <c r="AL117" s="27"/>
      <c r="AM117" s="27">
        <v>6004</v>
      </c>
      <c r="AN117" s="227" t="s">
        <v>799</v>
      </c>
      <c r="AO117" s="227">
        <v>0</v>
      </c>
      <c r="AP117" s="227">
        <v>0</v>
      </c>
      <c r="AQ117" s="227" t="s">
        <v>804</v>
      </c>
      <c r="AR117" s="27"/>
      <c r="AS117" s="27"/>
      <c r="AT117" s="226">
        <v>0</v>
      </c>
      <c r="AU117" s="227">
        <v>0</v>
      </c>
      <c r="AV117" s="27"/>
      <c r="AW117" s="27"/>
      <c r="AX117" s="27"/>
      <c r="AY117" s="21"/>
      <c r="AZ117" t="s">
        <v>63</v>
      </c>
      <c r="BA117">
        <v>0</v>
      </c>
      <c r="BB117">
        <v>0</v>
      </c>
      <c r="BC117" s="228">
        <v>0</v>
      </c>
      <c r="BD117">
        <v>0</v>
      </c>
      <c r="BE117">
        <v>0</v>
      </c>
      <c r="BF117" s="27"/>
      <c r="BG117" s="27"/>
      <c r="BH117" s="27"/>
      <c r="BI117" s="229">
        <v>9112</v>
      </c>
      <c r="BJ117" s="229">
        <v>118962</v>
      </c>
      <c r="BK117" s="229">
        <v>124985</v>
      </c>
      <c r="BL117" s="229">
        <v>102618</v>
      </c>
      <c r="BM117" s="27"/>
      <c r="BN117" s="27"/>
      <c r="BO117" s="27"/>
      <c r="BP117" s="28"/>
      <c r="BQ117" s="27" t="s">
        <v>178</v>
      </c>
      <c r="BR117" s="27"/>
      <c r="BS117" s="27"/>
      <c r="BT117" s="27"/>
      <c r="BU117" s="27"/>
      <c r="BV117" s="27"/>
      <c r="BW117" s="237"/>
      <c r="BX117" s="227"/>
      <c r="BY117" s="236">
        <f t="shared" si="13"/>
        <v>1838768</v>
      </c>
      <c r="BZ117" s="227">
        <f t="shared" si="14"/>
        <v>0</v>
      </c>
      <c r="CA117" s="227">
        <v>2135909</v>
      </c>
      <c r="CB117" s="227">
        <f t="shared" si="15"/>
        <v>24201125</v>
      </c>
      <c r="CC117" s="227">
        <v>2016760.4166666667</v>
      </c>
      <c r="CD117" s="227">
        <v>0</v>
      </c>
      <c r="CE117" s="227">
        <f t="shared" si="16"/>
        <v>24201125</v>
      </c>
      <c r="CF117" s="227">
        <f t="shared" si="17"/>
        <v>2016760.4166666667</v>
      </c>
      <c r="CG117" s="68"/>
      <c r="CH117" s="236"/>
      <c r="CI117" s="229"/>
      <c r="CJ117" s="229">
        <f t="shared" si="18"/>
        <v>1135683</v>
      </c>
      <c r="CK117" s="229">
        <f t="shared" si="19"/>
        <v>1867648.4166666667</v>
      </c>
      <c r="CL117" s="229">
        <f t="shared" si="20"/>
        <v>1867648.4166666667</v>
      </c>
      <c r="CM117" s="229">
        <f t="shared" si="21"/>
        <v>1867648.4166666667</v>
      </c>
      <c r="CN117" s="229">
        <f t="shared" si="22"/>
        <v>2016760.4166666667</v>
      </c>
      <c r="CO117" s="229">
        <f t="shared" si="23"/>
        <v>24201125</v>
      </c>
      <c r="CP117" s="229">
        <f t="shared" si="24"/>
        <v>1867648.4166666667</v>
      </c>
      <c r="CQ117" s="240">
        <v>1867648.4166666667</v>
      </c>
      <c r="CR117" s="240">
        <v>2016760.4166666667</v>
      </c>
      <c r="CS117" s="240">
        <v>24201125</v>
      </c>
    </row>
    <row r="118" spans="1:97" ht="28.5">
      <c r="A118" s="3"/>
      <c r="B118" s="16"/>
      <c r="C118" s="16"/>
      <c r="D118" t="s">
        <v>504</v>
      </c>
      <c r="E118" t="s">
        <v>465</v>
      </c>
      <c r="F118" s="18"/>
      <c r="G118" s="18"/>
      <c r="H118" s="19"/>
      <c r="I118" s="20" t="s">
        <v>588</v>
      </c>
      <c r="J118" t="s">
        <v>590</v>
      </c>
      <c r="K118" s="21" t="s">
        <v>63</v>
      </c>
      <c r="L118" s="224">
        <v>1</v>
      </c>
      <c r="M118" t="s">
        <v>61</v>
      </c>
      <c r="N118" t="s">
        <v>591</v>
      </c>
      <c r="O118" s="225">
        <v>48.50</v>
      </c>
      <c r="P118" t="s">
        <v>593</v>
      </c>
      <c r="Q118" s="226">
        <v>0.70</v>
      </c>
      <c r="R118" s="226">
        <v>0.70</v>
      </c>
      <c r="S118" s="24" t="s">
        <v>79</v>
      </c>
      <c r="T118" s="24" t="s">
        <v>648</v>
      </c>
      <c r="U118" s="26"/>
      <c r="V118" s="26" t="s">
        <v>770</v>
      </c>
      <c r="W118" s="26"/>
      <c r="X118" s="26"/>
      <c r="Y118" s="26"/>
      <c r="Z118" s="26"/>
      <c r="AA118" s="23"/>
      <c r="AB118" s="14"/>
      <c r="AC118" s="27">
        <v>1144176</v>
      </c>
      <c r="AD118" s="27">
        <v>129240</v>
      </c>
      <c r="AE118" s="27">
        <v>0</v>
      </c>
      <c r="AF118" s="229">
        <v>0</v>
      </c>
      <c r="AG118" s="229">
        <v>67200</v>
      </c>
      <c r="AH118" s="227">
        <v>0</v>
      </c>
      <c r="AJ118" s="27"/>
      <c r="AK118" s="27"/>
      <c r="AL118" s="27"/>
      <c r="AM118" s="27">
        <v>0</v>
      </c>
      <c r="AN118" s="227" t="s">
        <v>800</v>
      </c>
      <c r="AO118" s="227">
        <v>618125</v>
      </c>
      <c r="AP118" s="227">
        <v>0</v>
      </c>
      <c r="AQ118" s="227" t="s">
        <v>812</v>
      </c>
      <c r="AR118" s="27"/>
      <c r="AS118" s="27"/>
      <c r="AT118" s="226">
        <v>0</v>
      </c>
      <c r="AU118" s="227">
        <v>0</v>
      </c>
      <c r="AV118" s="27"/>
      <c r="AW118" s="27"/>
      <c r="AX118" s="27"/>
      <c r="AY118" s="21"/>
      <c r="AZ118" t="s">
        <v>63</v>
      </c>
      <c r="BA118">
        <v>0</v>
      </c>
      <c r="BB118">
        <v>0</v>
      </c>
      <c r="BC118" s="228">
        <v>0</v>
      </c>
      <c r="BD118">
        <v>0</v>
      </c>
      <c r="BE118">
        <v>0</v>
      </c>
      <c r="BF118" s="27"/>
      <c r="BG118" s="27"/>
      <c r="BH118" s="27"/>
      <c r="BI118" s="229">
        <v>0</v>
      </c>
      <c r="BJ118" s="229">
        <v>76020</v>
      </c>
      <c r="BK118" s="229">
        <v>95894</v>
      </c>
      <c r="BL118" s="229">
        <v>185744</v>
      </c>
      <c r="BM118" s="27"/>
      <c r="BN118" s="27"/>
      <c r="BO118" s="27"/>
      <c r="BP118" s="28"/>
      <c r="BQ118" s="27" t="s">
        <v>178</v>
      </c>
      <c r="BR118" s="27"/>
      <c r="BS118" s="27"/>
      <c r="BT118" s="27"/>
      <c r="BU118" s="27"/>
      <c r="BV118" s="27"/>
      <c r="BW118" s="237"/>
      <c r="BX118" s="227"/>
      <c r="BY118" s="236">
        <f t="shared" si="13"/>
        <v>1273416</v>
      </c>
      <c r="BZ118" s="227">
        <f t="shared" si="14"/>
        <v>7417500</v>
      </c>
      <c r="CA118" s="227">
        <v>1164058</v>
      </c>
      <c r="CB118" s="227">
        <f t="shared" si="15"/>
        <v>23862550</v>
      </c>
      <c r="CC118" s="227">
        <v>1988545.8333333333</v>
      </c>
      <c r="CD118" s="227">
        <v>7417500</v>
      </c>
      <c r="CE118" s="227">
        <f t="shared" si="16"/>
        <v>23862550</v>
      </c>
      <c r="CF118" s="227">
        <f t="shared" si="17"/>
        <v>1988545.8333333333</v>
      </c>
      <c r="CG118" s="68"/>
      <c r="CH118" s="236"/>
      <c r="CI118" s="229"/>
      <c r="CJ118" s="229">
        <f t="shared" si="18"/>
        <v>1144176</v>
      </c>
      <c r="CK118" s="229">
        <f t="shared" si="19"/>
        <v>1303220.8333333333</v>
      </c>
      <c r="CL118" s="229">
        <f t="shared" si="20"/>
        <v>1921345.8333333333</v>
      </c>
      <c r="CM118" s="229">
        <f t="shared" si="21"/>
        <v>1921345.8333333333</v>
      </c>
      <c r="CN118" s="229">
        <f t="shared" si="22"/>
        <v>1988545.8333333333</v>
      </c>
      <c r="CO118" s="229">
        <f t="shared" si="23"/>
        <v>23862550</v>
      </c>
      <c r="CP118" s="229">
        <f t="shared" si="24"/>
        <v>1921345.8333333333</v>
      </c>
      <c r="CQ118" s="240">
        <v>1921345.8333333333</v>
      </c>
      <c r="CR118" s="240">
        <v>1988545.8333333333</v>
      </c>
      <c r="CS118" s="240">
        <v>23862550</v>
      </c>
    </row>
    <row r="119" spans="1:97" ht="28.5">
      <c r="A119" s="3"/>
      <c r="B119" s="16"/>
      <c r="C119" s="16"/>
      <c r="D119" t="s">
        <v>526</v>
      </c>
      <c r="E119" t="s">
        <v>481</v>
      </c>
      <c r="F119" s="18"/>
      <c r="G119" s="18"/>
      <c r="H119" s="19"/>
      <c r="I119" s="20" t="s">
        <v>588</v>
      </c>
      <c r="J119" t="s">
        <v>590</v>
      </c>
      <c r="K119" s="21" t="s">
        <v>63</v>
      </c>
      <c r="L119" s="224">
        <v>1</v>
      </c>
      <c r="M119" t="s">
        <v>61</v>
      </c>
      <c r="N119" t="s">
        <v>591</v>
      </c>
      <c r="O119" s="225">
        <v>57.70</v>
      </c>
      <c r="P119" t="s">
        <v>593</v>
      </c>
      <c r="Q119" s="226">
        <v>3.10</v>
      </c>
      <c r="R119" s="226">
        <v>3.10</v>
      </c>
      <c r="S119" s="24" t="s">
        <v>79</v>
      </c>
      <c r="T119" s="24" t="s">
        <v>648</v>
      </c>
      <c r="U119" s="26"/>
      <c r="V119" s="26" t="s">
        <v>746</v>
      </c>
      <c r="W119" s="26"/>
      <c r="X119" s="26"/>
      <c r="Y119" s="26"/>
      <c r="Z119" s="26"/>
      <c r="AA119" s="23"/>
      <c r="AB119" s="14"/>
      <c r="AC119" s="27">
        <v>1208572</v>
      </c>
      <c r="AD119" s="27">
        <v>129240</v>
      </c>
      <c r="AE119" s="27">
        <v>0</v>
      </c>
      <c r="AF119" s="229">
        <v>0</v>
      </c>
      <c r="AG119" s="229">
        <v>56000</v>
      </c>
      <c r="AH119" s="227">
        <v>0</v>
      </c>
      <c r="AJ119" s="27"/>
      <c r="AK119" s="27"/>
      <c r="AL119" s="27"/>
      <c r="AM119" s="27">
        <v>0</v>
      </c>
      <c r="AN119" s="227" t="s">
        <v>800</v>
      </c>
      <c r="AO119" s="227">
        <v>491960</v>
      </c>
      <c r="AP119" s="227">
        <v>0</v>
      </c>
      <c r="AQ119" s="227" t="s">
        <v>807</v>
      </c>
      <c r="AR119" s="27"/>
      <c r="AS119" s="27"/>
      <c r="AT119" s="226">
        <v>0</v>
      </c>
      <c r="AU119" s="227">
        <v>0</v>
      </c>
      <c r="AV119" s="27"/>
      <c r="AW119" s="27"/>
      <c r="AX119" s="27"/>
      <c r="AY119" s="21"/>
      <c r="AZ119" t="s">
        <v>63</v>
      </c>
      <c r="BA119">
        <v>0</v>
      </c>
      <c r="BB119">
        <v>0</v>
      </c>
      <c r="BC119" s="228">
        <v>0</v>
      </c>
      <c r="BD119">
        <v>0</v>
      </c>
      <c r="BE119">
        <v>0</v>
      </c>
      <c r="BF119" s="27"/>
      <c r="BG119" s="27"/>
      <c r="BH119" s="27"/>
      <c r="BI119" s="229">
        <v>9112</v>
      </c>
      <c r="BJ119" s="229">
        <v>76020</v>
      </c>
      <c r="BK119" s="229">
        <v>95894</v>
      </c>
      <c r="BL119" s="229">
        <v>185744</v>
      </c>
      <c r="BM119" s="27"/>
      <c r="BN119" s="27"/>
      <c r="BO119" s="27"/>
      <c r="BP119" s="28"/>
      <c r="BQ119" s="27" t="s">
        <v>178</v>
      </c>
      <c r="BR119" s="27"/>
      <c r="BS119" s="27"/>
      <c r="BT119" s="27"/>
      <c r="BU119" s="27"/>
      <c r="BV119" s="27"/>
      <c r="BW119" s="237"/>
      <c r="BX119" s="227"/>
      <c r="BY119" s="236">
        <f t="shared" si="13"/>
        <v>1337812</v>
      </c>
      <c r="BZ119" s="227">
        <f t="shared" si="14"/>
        <v>5903520</v>
      </c>
      <c r="CA119" s="227">
        <v>1139002</v>
      </c>
      <c r="CB119" s="227">
        <f t="shared" si="15"/>
        <v>23096266</v>
      </c>
      <c r="CC119" s="227">
        <v>1924688.8333333333</v>
      </c>
      <c r="CD119" s="227">
        <v>5903520</v>
      </c>
      <c r="CE119" s="227">
        <f t="shared" si="16"/>
        <v>23096266</v>
      </c>
      <c r="CF119" s="227">
        <f t="shared" si="17"/>
        <v>1924688.8333333333</v>
      </c>
      <c r="CG119" s="68"/>
      <c r="CH119" s="236"/>
      <c r="CI119" s="229"/>
      <c r="CJ119" s="229">
        <f t="shared" si="18"/>
        <v>1208572</v>
      </c>
      <c r="CK119" s="229">
        <f t="shared" si="19"/>
        <v>1367616.8333333333</v>
      </c>
      <c r="CL119" s="229">
        <f t="shared" si="20"/>
        <v>1859576.8333333333</v>
      </c>
      <c r="CM119" s="229">
        <f t="shared" si="21"/>
        <v>1859576.8333333333</v>
      </c>
      <c r="CN119" s="229">
        <f t="shared" si="22"/>
        <v>1924688.8333333333</v>
      </c>
      <c r="CO119" s="229">
        <f t="shared" si="23"/>
        <v>23096266</v>
      </c>
      <c r="CP119" s="229">
        <f t="shared" si="24"/>
        <v>1859576.8333333333</v>
      </c>
      <c r="CQ119" s="240">
        <v>1859576.8333333333</v>
      </c>
      <c r="CR119" s="240">
        <v>1924688.8333333333</v>
      </c>
      <c r="CS119" s="240">
        <v>23096266</v>
      </c>
    </row>
    <row r="120" spans="1:97" ht="15">
      <c r="A120" s="3"/>
      <c r="B120" s="16"/>
      <c r="C120" s="16"/>
      <c r="D120" t="s">
        <v>505</v>
      </c>
      <c r="E120" t="s">
        <v>461</v>
      </c>
      <c r="F120" s="18"/>
      <c r="G120" s="18"/>
      <c r="H120" s="19"/>
      <c r="I120" s="20" t="s">
        <v>588</v>
      </c>
      <c r="J120" t="s">
        <v>589</v>
      </c>
      <c r="K120" s="21" t="s">
        <v>63</v>
      </c>
      <c r="L120" s="224">
        <v>1</v>
      </c>
      <c r="M120" t="s">
        <v>61</v>
      </c>
      <c r="N120" t="s">
        <v>591</v>
      </c>
      <c r="O120" s="225">
        <v>35.60</v>
      </c>
      <c r="P120" t="s">
        <v>593</v>
      </c>
      <c r="Q120" s="226">
        <v>3.20</v>
      </c>
      <c r="R120" s="226">
        <v>3.20</v>
      </c>
      <c r="S120" s="24" t="s">
        <v>125</v>
      </c>
      <c r="T120" s="24" t="s">
        <v>665</v>
      </c>
      <c r="U120" s="26"/>
      <c r="V120" s="26" t="s">
        <v>782</v>
      </c>
      <c r="W120" s="26"/>
      <c r="X120" s="26"/>
      <c r="Y120" s="26"/>
      <c r="Z120" s="26"/>
      <c r="AA120" s="23"/>
      <c r="AB120" s="14"/>
      <c r="AC120" s="27">
        <v>1393322</v>
      </c>
      <c r="AD120" s="27">
        <v>129240</v>
      </c>
      <c r="AE120" s="27">
        <v>0</v>
      </c>
      <c r="AF120" s="229">
        <v>70000</v>
      </c>
      <c r="AG120" s="229">
        <v>70000</v>
      </c>
      <c r="AH120" s="227">
        <v>0</v>
      </c>
      <c r="AJ120" s="27"/>
      <c r="AK120" s="27"/>
      <c r="AL120" s="27"/>
      <c r="AM120" s="27">
        <v>0</v>
      </c>
      <c r="AN120" s="227" t="s">
        <v>800</v>
      </c>
      <c r="AO120" s="227">
        <v>222932</v>
      </c>
      <c r="AP120" s="227">
        <v>0</v>
      </c>
      <c r="AQ120" s="227" t="s">
        <v>805</v>
      </c>
      <c r="AR120" s="27"/>
      <c r="AS120" s="27"/>
      <c r="AT120" s="226">
        <v>0</v>
      </c>
      <c r="AU120" s="227">
        <v>0</v>
      </c>
      <c r="AV120" s="27"/>
      <c r="AW120" s="27"/>
      <c r="AX120" s="27"/>
      <c r="AY120" s="21"/>
      <c r="AZ120" t="s">
        <v>63</v>
      </c>
      <c r="BA120">
        <v>0</v>
      </c>
      <c r="BB120">
        <v>0</v>
      </c>
      <c r="BC120" s="228">
        <v>0</v>
      </c>
      <c r="BD120">
        <v>0</v>
      </c>
      <c r="BE120">
        <v>0</v>
      </c>
      <c r="BF120" s="27"/>
      <c r="BG120" s="27"/>
      <c r="BH120" s="27"/>
      <c r="BI120" s="229">
        <v>9112</v>
      </c>
      <c r="BJ120" s="229">
        <v>118962</v>
      </c>
      <c r="BK120" s="229">
        <v>124985</v>
      </c>
      <c r="BL120" s="229">
        <v>102618</v>
      </c>
      <c r="BM120" s="27"/>
      <c r="BN120" s="27"/>
      <c r="BO120" s="27"/>
      <c r="BP120" s="28"/>
      <c r="BQ120" s="27" t="s">
        <v>178</v>
      </c>
      <c r="BR120" s="27"/>
      <c r="BS120" s="27"/>
      <c r="BT120" s="27"/>
      <c r="BU120" s="27"/>
      <c r="BV120" s="27"/>
      <c r="BW120" s="237"/>
      <c r="BX120" s="227"/>
      <c r="BY120" s="236">
        <f t="shared" si="13"/>
        <v>1522562</v>
      </c>
      <c r="BZ120" s="227">
        <f t="shared" si="14"/>
        <v>2675184</v>
      </c>
      <c r="CA120" s="227">
        <v>2135909</v>
      </c>
      <c r="CB120" s="227">
        <f t="shared" si="15"/>
        <v>23081837</v>
      </c>
      <c r="CC120" s="227">
        <v>1923486.4166666667</v>
      </c>
      <c r="CD120" s="227">
        <v>2675184</v>
      </c>
      <c r="CE120" s="227">
        <f t="shared" si="16"/>
        <v>23081837</v>
      </c>
      <c r="CF120" s="227">
        <f t="shared" si="17"/>
        <v>1923486.4166666667</v>
      </c>
      <c r="CG120" s="68"/>
      <c r="CH120" s="236"/>
      <c r="CI120" s="229"/>
      <c r="CJ120" s="229">
        <f t="shared" si="18"/>
        <v>1393322</v>
      </c>
      <c r="CK120" s="229">
        <f t="shared" si="19"/>
        <v>1551442.4166666667</v>
      </c>
      <c r="CL120" s="229">
        <f t="shared" si="20"/>
        <v>1774374.4166666667</v>
      </c>
      <c r="CM120" s="229">
        <f t="shared" si="21"/>
        <v>1774374.4166666667</v>
      </c>
      <c r="CN120" s="229">
        <f t="shared" si="22"/>
        <v>1923486.4166666667</v>
      </c>
      <c r="CO120" s="229">
        <f t="shared" si="23"/>
        <v>23081837</v>
      </c>
      <c r="CP120" s="229">
        <f t="shared" si="24"/>
        <v>1774374.4166666667</v>
      </c>
      <c r="CQ120" s="240">
        <v>1774374.4166666667</v>
      </c>
      <c r="CR120" s="240">
        <v>1923486.4166666667</v>
      </c>
      <c r="CS120" s="240">
        <v>23081837</v>
      </c>
    </row>
    <row r="121" spans="1:97" ht="15">
      <c r="A121" s="3"/>
      <c r="B121" s="16"/>
      <c r="C121" s="16"/>
      <c r="D121" t="s">
        <v>516</v>
      </c>
      <c r="E121" t="s">
        <v>466</v>
      </c>
      <c r="F121" s="18"/>
      <c r="G121" s="18"/>
      <c r="H121" s="19"/>
      <c r="I121" s="20" t="s">
        <v>588</v>
      </c>
      <c r="J121" t="s">
        <v>589</v>
      </c>
      <c r="K121" s="21" t="s">
        <v>63</v>
      </c>
      <c r="L121" s="224">
        <v>1</v>
      </c>
      <c r="M121" t="s">
        <v>61</v>
      </c>
      <c r="N121" s="2" t="s">
        <v>592</v>
      </c>
      <c r="O121" s="225">
        <v>33.40</v>
      </c>
      <c r="P121" t="s">
        <v>593</v>
      </c>
      <c r="Q121" s="226">
        <v>2.2000000000000002</v>
      </c>
      <c r="R121" s="226">
        <v>2.2000000000000002</v>
      </c>
      <c r="S121" s="24" t="s">
        <v>79</v>
      </c>
      <c r="T121" s="24" t="s">
        <v>666</v>
      </c>
      <c r="U121" s="26"/>
      <c r="V121" s="26" t="s">
        <v>777</v>
      </c>
      <c r="W121" s="26"/>
      <c r="X121" s="26"/>
      <c r="Y121" s="26"/>
      <c r="Z121" s="26"/>
      <c r="AA121" s="23"/>
      <c r="AB121" s="14"/>
      <c r="AC121" s="27">
        <v>1012568</v>
      </c>
      <c r="AD121" s="27">
        <v>129240</v>
      </c>
      <c r="AE121" s="27">
        <v>0</v>
      </c>
      <c r="AF121" s="229">
        <v>70000</v>
      </c>
      <c r="AG121" s="229">
        <v>70000</v>
      </c>
      <c r="AH121" s="227">
        <v>0</v>
      </c>
      <c r="AJ121" s="27"/>
      <c r="AK121" s="27"/>
      <c r="AL121" s="27"/>
      <c r="AM121" s="27">
        <v>0</v>
      </c>
      <c r="AN121" s="227" t="s">
        <v>800</v>
      </c>
      <c r="AO121" s="227">
        <v>587289</v>
      </c>
      <c r="AP121" s="227">
        <v>0</v>
      </c>
      <c r="AQ121" s="227" t="s">
        <v>804</v>
      </c>
      <c r="AR121" s="27"/>
      <c r="AS121" s="27"/>
      <c r="AT121" s="226">
        <v>0</v>
      </c>
      <c r="AU121" s="227">
        <v>0</v>
      </c>
      <c r="AV121" s="27"/>
      <c r="AW121" s="27"/>
      <c r="AX121" s="27"/>
      <c r="AY121" s="21"/>
      <c r="AZ121" t="s">
        <v>63</v>
      </c>
      <c r="BA121">
        <v>0</v>
      </c>
      <c r="BB121">
        <v>0</v>
      </c>
      <c r="BC121" s="228">
        <v>0</v>
      </c>
      <c r="BD121">
        <v>0</v>
      </c>
      <c r="BE121">
        <v>0</v>
      </c>
      <c r="BF121" s="27"/>
      <c r="BG121" s="27"/>
      <c r="BH121" s="27"/>
      <c r="BI121" s="229">
        <v>9112</v>
      </c>
      <c r="BJ121" s="229">
        <v>118962</v>
      </c>
      <c r="BK121" s="229">
        <v>124985</v>
      </c>
      <c r="BL121" s="229">
        <v>102618</v>
      </c>
      <c r="BM121" s="27"/>
      <c r="BN121" s="27"/>
      <c r="BO121" s="27"/>
      <c r="BP121" s="28"/>
      <c r="BQ121" s="27" t="s">
        <v>178</v>
      </c>
      <c r="BR121" s="27"/>
      <c r="BS121" s="27"/>
      <c r="BT121" s="27"/>
      <c r="BU121" s="27"/>
      <c r="BV121" s="27"/>
      <c r="BW121" s="237"/>
      <c r="BX121" s="227"/>
      <c r="BY121" s="236">
        <f t="shared" si="13"/>
        <v>1141808</v>
      </c>
      <c r="BZ121" s="227">
        <f t="shared" si="14"/>
        <v>7047468</v>
      </c>
      <c r="CA121" s="227">
        <v>2135909</v>
      </c>
      <c r="CB121" s="227">
        <f t="shared" si="15"/>
        <v>22885073</v>
      </c>
      <c r="CC121" s="227">
        <v>1907089.4166666667</v>
      </c>
      <c r="CD121" s="227">
        <v>7047468</v>
      </c>
      <c r="CE121" s="227">
        <f t="shared" si="16"/>
        <v>22885073</v>
      </c>
      <c r="CF121" s="227">
        <f t="shared" si="17"/>
        <v>1907089.4166666667</v>
      </c>
      <c r="CG121" s="68"/>
      <c r="CH121" s="236"/>
      <c r="CI121" s="229"/>
      <c r="CJ121" s="229">
        <f t="shared" si="18"/>
        <v>1012568</v>
      </c>
      <c r="CK121" s="229">
        <f t="shared" si="19"/>
        <v>1170688.4166666667</v>
      </c>
      <c r="CL121" s="229">
        <f t="shared" si="20"/>
        <v>1757977.4166666667</v>
      </c>
      <c r="CM121" s="229">
        <f t="shared" si="21"/>
        <v>1757977.4166666667</v>
      </c>
      <c r="CN121" s="229">
        <f t="shared" si="22"/>
        <v>1907089.4166666667</v>
      </c>
      <c r="CO121" s="229">
        <f t="shared" si="23"/>
        <v>22885073</v>
      </c>
      <c r="CP121" s="229">
        <f t="shared" si="24"/>
        <v>1757977.4166666667</v>
      </c>
      <c r="CQ121" s="240">
        <v>1757977.4166666667</v>
      </c>
      <c r="CR121" s="240">
        <v>1907089.4166666667</v>
      </c>
      <c r="CS121" s="240">
        <v>22885073</v>
      </c>
    </row>
    <row r="122" spans="1:97" ht="28.5">
      <c r="A122" s="3"/>
      <c r="B122" s="16"/>
      <c r="C122" s="16"/>
      <c r="D122" t="s">
        <v>527</v>
      </c>
      <c r="E122" t="s">
        <v>477</v>
      </c>
      <c r="F122" s="18"/>
      <c r="G122" s="18"/>
      <c r="H122" s="19"/>
      <c r="I122" s="20" t="s">
        <v>588</v>
      </c>
      <c r="J122" t="s">
        <v>589</v>
      </c>
      <c r="K122" s="21" t="s">
        <v>63</v>
      </c>
      <c r="L122" s="224">
        <v>1</v>
      </c>
      <c r="M122" t="s">
        <v>61</v>
      </c>
      <c r="N122" t="s">
        <v>591</v>
      </c>
      <c r="O122" s="225">
        <v>33.50</v>
      </c>
      <c r="P122" t="s">
        <v>593</v>
      </c>
      <c r="Q122" s="226">
        <v>3.80</v>
      </c>
      <c r="R122" s="226">
        <v>3.80</v>
      </c>
      <c r="S122" s="24" t="s">
        <v>79</v>
      </c>
      <c r="T122" s="24" t="s">
        <v>667</v>
      </c>
      <c r="U122" s="26"/>
      <c r="V122" s="26" t="s">
        <v>748</v>
      </c>
      <c r="W122" s="26"/>
      <c r="X122" s="26"/>
      <c r="Y122" s="26"/>
      <c r="Z122" s="26"/>
      <c r="AA122" s="23"/>
      <c r="AB122" s="14"/>
      <c r="AC122" s="27">
        <v>1027825</v>
      </c>
      <c r="AD122" s="27">
        <v>643152</v>
      </c>
      <c r="AE122" s="27">
        <v>0</v>
      </c>
      <c r="AF122" s="229">
        <v>70000</v>
      </c>
      <c r="AG122" s="229">
        <v>70000</v>
      </c>
      <c r="AH122" s="227">
        <v>0</v>
      </c>
      <c r="AJ122" s="27"/>
      <c r="AK122" s="27"/>
      <c r="AL122" s="27"/>
      <c r="AM122" s="27">
        <v>0</v>
      </c>
      <c r="AN122" s="227" t="s">
        <v>800</v>
      </c>
      <c r="AO122" s="227">
        <v>0</v>
      </c>
      <c r="AP122" s="227">
        <v>0</v>
      </c>
      <c r="AQ122" s="227" t="s">
        <v>804</v>
      </c>
      <c r="AR122" s="27"/>
      <c r="AS122" s="27"/>
      <c r="AT122" s="226">
        <v>0</v>
      </c>
      <c r="AU122" s="227">
        <v>0</v>
      </c>
      <c r="AV122" s="27"/>
      <c r="AW122" s="27"/>
      <c r="AX122" s="27"/>
      <c r="AY122" s="21"/>
      <c r="AZ122" t="s">
        <v>63</v>
      </c>
      <c r="BA122">
        <v>0</v>
      </c>
      <c r="BB122">
        <v>0</v>
      </c>
      <c r="BC122" s="228">
        <v>0</v>
      </c>
      <c r="BD122">
        <v>0</v>
      </c>
      <c r="BE122">
        <v>0</v>
      </c>
      <c r="BF122" s="27"/>
      <c r="BG122" s="27"/>
      <c r="BH122" s="27"/>
      <c r="BI122" s="229">
        <v>9112</v>
      </c>
      <c r="BJ122" s="229">
        <v>118962</v>
      </c>
      <c r="BK122" s="229">
        <v>124985</v>
      </c>
      <c r="BL122" s="229">
        <v>102618</v>
      </c>
      <c r="BM122" s="27"/>
      <c r="BN122" s="27"/>
      <c r="BO122" s="27"/>
      <c r="BP122" s="28"/>
      <c r="BQ122" s="27" t="s">
        <v>178</v>
      </c>
      <c r="BR122" s="27"/>
      <c r="BS122" s="27"/>
      <c r="BT122" s="27"/>
      <c r="BU122" s="27"/>
      <c r="BV122" s="27"/>
      <c r="BW122" s="237"/>
      <c r="BX122" s="227"/>
      <c r="BY122" s="236">
        <f t="shared" si="13"/>
        <v>1670977</v>
      </c>
      <c r="BZ122" s="227">
        <f t="shared" si="14"/>
        <v>0</v>
      </c>
      <c r="CA122" s="227">
        <v>2135909</v>
      </c>
      <c r="CB122" s="227">
        <f t="shared" si="15"/>
        <v>22187633</v>
      </c>
      <c r="CC122" s="227">
        <v>1848969.4166666667</v>
      </c>
      <c r="CD122" s="227">
        <v>0</v>
      </c>
      <c r="CE122" s="227">
        <f t="shared" si="16"/>
        <v>22187633</v>
      </c>
      <c r="CF122" s="227">
        <f t="shared" si="17"/>
        <v>1848969.4166666667</v>
      </c>
      <c r="CG122" s="68"/>
      <c r="CH122" s="236"/>
      <c r="CI122" s="229"/>
      <c r="CJ122" s="229">
        <f t="shared" si="18"/>
        <v>1027825</v>
      </c>
      <c r="CK122" s="229">
        <f t="shared" si="19"/>
        <v>1699857.4166666667</v>
      </c>
      <c r="CL122" s="229">
        <f t="shared" si="20"/>
        <v>1699857.4166666667</v>
      </c>
      <c r="CM122" s="229">
        <f t="shared" si="21"/>
        <v>1699857.4166666667</v>
      </c>
      <c r="CN122" s="229">
        <f t="shared" si="22"/>
        <v>1848969.4166666667</v>
      </c>
      <c r="CO122" s="229">
        <f t="shared" si="23"/>
        <v>22187633</v>
      </c>
      <c r="CP122" s="229">
        <f t="shared" si="24"/>
        <v>1699857.4166666667</v>
      </c>
      <c r="CQ122" s="240">
        <v>1699857.4166666667</v>
      </c>
      <c r="CR122" s="240">
        <v>1848969.4166666667</v>
      </c>
      <c r="CS122" s="240">
        <v>22187633</v>
      </c>
    </row>
    <row r="123" spans="1:97" ht="15">
      <c r="A123" s="3"/>
      <c r="B123" s="16"/>
      <c r="C123" s="16"/>
      <c r="D123" t="s">
        <v>528</v>
      </c>
      <c r="E123" t="s">
        <v>460</v>
      </c>
      <c r="F123" s="18"/>
      <c r="G123" s="18"/>
      <c r="H123" s="19"/>
      <c r="I123" s="20" t="s">
        <v>588</v>
      </c>
      <c r="J123" t="s">
        <v>589</v>
      </c>
      <c r="K123" s="21" t="s">
        <v>63</v>
      </c>
      <c r="L123" s="224">
        <v>1</v>
      </c>
      <c r="M123" t="s">
        <v>61</v>
      </c>
      <c r="N123" t="s">
        <v>591</v>
      </c>
      <c r="O123" s="225">
        <v>52.50</v>
      </c>
      <c r="P123" t="s">
        <v>593</v>
      </c>
      <c r="Q123" s="226">
        <v>29.30</v>
      </c>
      <c r="R123" s="226">
        <v>29.30</v>
      </c>
      <c r="S123" s="24" t="s">
        <v>744</v>
      </c>
      <c r="T123" s="24" t="s">
        <v>641</v>
      </c>
      <c r="U123" s="26"/>
      <c r="V123" s="26" t="s">
        <v>761</v>
      </c>
      <c r="W123" s="26"/>
      <c r="X123" s="26"/>
      <c r="Y123" s="26"/>
      <c r="Z123" s="26"/>
      <c r="AA123" s="23"/>
      <c r="AB123" s="14"/>
      <c r="AC123" s="27">
        <v>994796</v>
      </c>
      <c r="AD123" s="27">
        <v>626638</v>
      </c>
      <c r="AE123" s="27">
        <v>0</v>
      </c>
      <c r="AF123" s="229">
        <v>70000</v>
      </c>
      <c r="AG123" s="229">
        <v>70000</v>
      </c>
      <c r="AH123" s="227">
        <v>0</v>
      </c>
      <c r="AJ123" s="27"/>
      <c r="AK123" s="27"/>
      <c r="AL123" s="27"/>
      <c r="AM123" s="27">
        <v>18012</v>
      </c>
      <c r="AN123" s="227" t="s">
        <v>799</v>
      </c>
      <c r="AO123" s="227">
        <v>0</v>
      </c>
      <c r="AP123" s="227">
        <v>0</v>
      </c>
      <c r="AQ123" s="227" t="s">
        <v>804</v>
      </c>
      <c r="AR123" s="27"/>
      <c r="AS123" s="27"/>
      <c r="AT123" s="226">
        <v>0</v>
      </c>
      <c r="AU123" s="227">
        <v>0</v>
      </c>
      <c r="AV123" s="27"/>
      <c r="AW123" s="27"/>
      <c r="AX123" s="27"/>
      <c r="AY123" s="21"/>
      <c r="AZ123" t="s">
        <v>63</v>
      </c>
      <c r="BA123">
        <v>0</v>
      </c>
      <c r="BB123">
        <v>0</v>
      </c>
      <c r="BC123" s="228">
        <v>0</v>
      </c>
      <c r="BD123">
        <v>0</v>
      </c>
      <c r="BE123">
        <v>0</v>
      </c>
      <c r="BF123" s="27"/>
      <c r="BG123" s="27"/>
      <c r="BH123" s="27"/>
      <c r="BI123" s="229">
        <v>0</v>
      </c>
      <c r="BJ123" s="229">
        <v>118962</v>
      </c>
      <c r="BK123" s="229">
        <v>124985</v>
      </c>
      <c r="BL123" s="229">
        <v>102618</v>
      </c>
      <c r="BM123" s="27"/>
      <c r="BN123" s="27"/>
      <c r="BO123" s="27"/>
      <c r="BP123" s="28"/>
      <c r="BQ123" s="27" t="s">
        <v>178</v>
      </c>
      <c r="BR123" s="27"/>
      <c r="BS123" s="27"/>
      <c r="BT123" s="27"/>
      <c r="BU123" s="27"/>
      <c r="BV123" s="27"/>
      <c r="BW123" s="237"/>
      <c r="BX123" s="227"/>
      <c r="BY123" s="236">
        <f t="shared" si="13"/>
        <v>1639446</v>
      </c>
      <c r="BZ123" s="227">
        <f t="shared" si="14"/>
        <v>0</v>
      </c>
      <c r="CA123" s="227">
        <v>2026565</v>
      </c>
      <c r="CB123" s="227">
        <f t="shared" si="15"/>
        <v>21699917</v>
      </c>
      <c r="CC123" s="227">
        <v>1808326.4166666667</v>
      </c>
      <c r="CD123" s="227">
        <v>0</v>
      </c>
      <c r="CE123" s="227">
        <f t="shared" si="16"/>
        <v>21699917</v>
      </c>
      <c r="CF123" s="227">
        <f t="shared" si="17"/>
        <v>1808326.4166666667</v>
      </c>
      <c r="CG123" s="68"/>
      <c r="CH123" s="236"/>
      <c r="CI123" s="229"/>
      <c r="CJ123" s="229">
        <f t="shared" si="18"/>
        <v>994796</v>
      </c>
      <c r="CK123" s="229">
        <f t="shared" si="19"/>
        <v>1668326.4166666667</v>
      </c>
      <c r="CL123" s="229">
        <f t="shared" si="20"/>
        <v>1668326.4166666667</v>
      </c>
      <c r="CM123" s="229">
        <f t="shared" si="21"/>
        <v>1668326.4166666667</v>
      </c>
      <c r="CN123" s="229">
        <f t="shared" si="22"/>
        <v>1808326.4166666667</v>
      </c>
      <c r="CO123" s="229">
        <f t="shared" si="23"/>
        <v>21699917</v>
      </c>
      <c r="CP123" s="229">
        <f t="shared" si="24"/>
        <v>1668326.4166666667</v>
      </c>
      <c r="CQ123" s="240">
        <v>1668326.4166666667</v>
      </c>
      <c r="CR123" s="240">
        <v>1808326.4166666667</v>
      </c>
      <c r="CS123" s="240">
        <v>21699917</v>
      </c>
    </row>
    <row r="124" spans="1:97" ht="15">
      <c r="A124" s="3"/>
      <c r="B124" s="16"/>
      <c r="C124" s="16"/>
      <c r="D124" t="s">
        <v>529</v>
      </c>
      <c r="E124" t="s">
        <v>473</v>
      </c>
      <c r="F124" s="18"/>
      <c r="G124" s="18"/>
      <c r="H124" s="19"/>
      <c r="I124" s="20" t="s">
        <v>588</v>
      </c>
      <c r="J124" t="s">
        <v>589</v>
      </c>
      <c r="K124" s="21" t="s">
        <v>63</v>
      </c>
      <c r="L124" s="224">
        <v>1</v>
      </c>
      <c r="M124" t="s">
        <v>61</v>
      </c>
      <c r="N124" t="s">
        <v>591</v>
      </c>
      <c r="O124" s="225">
        <v>27.60</v>
      </c>
      <c r="P124" t="s">
        <v>593</v>
      </c>
      <c r="Q124" s="226">
        <v>3.10</v>
      </c>
      <c r="R124" s="226">
        <v>3.10</v>
      </c>
      <c r="S124" s="24" t="s">
        <v>79</v>
      </c>
      <c r="T124" s="24" t="s">
        <v>668</v>
      </c>
      <c r="U124" s="26"/>
      <c r="V124" s="26" t="s">
        <v>777</v>
      </c>
      <c r="W124" s="26"/>
      <c r="X124" s="26"/>
      <c r="Y124" s="26"/>
      <c r="Z124" s="26"/>
      <c r="AA124" s="23"/>
      <c r="AB124" s="14"/>
      <c r="AC124" s="27">
        <v>998696</v>
      </c>
      <c r="AD124" s="27">
        <v>628588</v>
      </c>
      <c r="AE124" s="27">
        <v>0</v>
      </c>
      <c r="AF124" s="229">
        <v>70000</v>
      </c>
      <c r="AG124" s="229">
        <v>70000</v>
      </c>
      <c r="AH124" s="227">
        <v>0</v>
      </c>
      <c r="AJ124" s="27"/>
      <c r="AK124" s="27"/>
      <c r="AL124" s="27"/>
      <c r="AM124" s="27">
        <v>0</v>
      </c>
      <c r="AN124" s="227" t="s">
        <v>800</v>
      </c>
      <c r="AO124" s="227">
        <v>0</v>
      </c>
      <c r="AP124" s="227">
        <v>0</v>
      </c>
      <c r="AQ124" s="227" t="s">
        <v>804</v>
      </c>
      <c r="AR124" s="27"/>
      <c r="AS124" s="27"/>
      <c r="AT124" s="226">
        <v>0</v>
      </c>
      <c r="AU124" s="227">
        <v>0</v>
      </c>
      <c r="AV124" s="27"/>
      <c r="AW124" s="27"/>
      <c r="AX124" s="27"/>
      <c r="AY124" s="21"/>
      <c r="AZ124" t="s">
        <v>63</v>
      </c>
      <c r="BA124">
        <v>0</v>
      </c>
      <c r="BB124">
        <v>0</v>
      </c>
      <c r="BC124" s="228">
        <v>0</v>
      </c>
      <c r="BD124">
        <v>0</v>
      </c>
      <c r="BE124">
        <v>0</v>
      </c>
      <c r="BF124" s="27"/>
      <c r="BG124" s="27"/>
      <c r="BH124" s="27"/>
      <c r="BI124" s="229">
        <v>9112</v>
      </c>
      <c r="BJ124" s="229">
        <v>118962</v>
      </c>
      <c r="BK124" s="229">
        <v>124985</v>
      </c>
      <c r="BL124" s="229">
        <v>102618</v>
      </c>
      <c r="BM124" s="27"/>
      <c r="BN124" s="27"/>
      <c r="BO124" s="27"/>
      <c r="BP124" s="28"/>
      <c r="BQ124" s="27" t="s">
        <v>178</v>
      </c>
      <c r="BR124" s="27"/>
      <c r="BS124" s="27"/>
      <c r="BT124" s="27"/>
      <c r="BU124" s="27"/>
      <c r="BV124" s="27"/>
      <c r="BW124" s="237"/>
      <c r="BX124" s="227"/>
      <c r="BY124" s="236">
        <f t="shared" si="13"/>
        <v>1627284</v>
      </c>
      <c r="BZ124" s="227">
        <f t="shared" si="14"/>
        <v>0</v>
      </c>
      <c r="CA124" s="227">
        <v>2135909</v>
      </c>
      <c r="CB124" s="227">
        <f t="shared" si="15"/>
        <v>21663317</v>
      </c>
      <c r="CC124" s="227">
        <v>1805276.4166666667</v>
      </c>
      <c r="CD124" s="227">
        <v>0</v>
      </c>
      <c r="CE124" s="227">
        <f t="shared" si="16"/>
        <v>21663317</v>
      </c>
      <c r="CF124" s="227">
        <f t="shared" si="17"/>
        <v>1805276.4166666667</v>
      </c>
      <c r="CG124" s="68"/>
      <c r="CH124" s="236"/>
      <c r="CI124" s="229"/>
      <c r="CJ124" s="229">
        <f t="shared" si="18"/>
        <v>998696</v>
      </c>
      <c r="CK124" s="229">
        <f t="shared" si="19"/>
        <v>1656164.4166666667</v>
      </c>
      <c r="CL124" s="229">
        <f t="shared" si="20"/>
        <v>1656164.4166666667</v>
      </c>
      <c r="CM124" s="229">
        <f t="shared" si="21"/>
        <v>1656164.4166666667</v>
      </c>
      <c r="CN124" s="229">
        <f t="shared" si="22"/>
        <v>1805276.4166666667</v>
      </c>
      <c r="CO124" s="229">
        <f t="shared" si="23"/>
        <v>21663317</v>
      </c>
      <c r="CP124" s="229">
        <f t="shared" si="24"/>
        <v>1656164.4166666667</v>
      </c>
      <c r="CQ124" s="240">
        <v>1656164.4166666667</v>
      </c>
      <c r="CR124" s="240">
        <v>1805276.4166666667</v>
      </c>
      <c r="CS124" s="240">
        <v>21663317</v>
      </c>
    </row>
    <row r="125" spans="1:97" ht="15">
      <c r="A125" s="3"/>
      <c r="B125" s="16"/>
      <c r="C125" s="16"/>
      <c r="D125" t="s">
        <v>530</v>
      </c>
      <c r="E125" t="s">
        <v>460</v>
      </c>
      <c r="F125" s="18"/>
      <c r="G125" s="18"/>
      <c r="H125" s="19"/>
      <c r="I125" s="20" t="s">
        <v>588</v>
      </c>
      <c r="J125" t="s">
        <v>589</v>
      </c>
      <c r="K125" s="21" t="s">
        <v>63</v>
      </c>
      <c r="L125" s="224">
        <v>1</v>
      </c>
      <c r="M125" t="s">
        <v>61</v>
      </c>
      <c r="N125" t="s">
        <v>591</v>
      </c>
      <c r="O125" s="225">
        <v>47.50</v>
      </c>
      <c r="P125" t="s">
        <v>593</v>
      </c>
      <c r="Q125" s="226">
        <v>3</v>
      </c>
      <c r="R125" s="226">
        <v>3</v>
      </c>
      <c r="S125" s="24" t="s">
        <v>125</v>
      </c>
      <c r="T125" s="24" t="s">
        <v>618</v>
      </c>
      <c r="U125" s="26"/>
      <c r="V125" s="26" t="s">
        <v>782</v>
      </c>
      <c r="W125" s="26"/>
      <c r="X125" s="26"/>
      <c r="Y125" s="26"/>
      <c r="Z125" s="26"/>
      <c r="AA125" s="23"/>
      <c r="AB125" s="14"/>
      <c r="AC125" s="27">
        <v>1003568</v>
      </c>
      <c r="AD125" s="27">
        <v>631024</v>
      </c>
      <c r="AE125" s="27">
        <v>0</v>
      </c>
      <c r="AF125" s="229">
        <v>70000</v>
      </c>
      <c r="AG125" s="229">
        <v>70000</v>
      </c>
      <c r="AH125" s="227">
        <v>0</v>
      </c>
      <c r="AJ125" s="27"/>
      <c r="AK125" s="27"/>
      <c r="AL125" s="27"/>
      <c r="AM125" s="27">
        <v>0</v>
      </c>
      <c r="AN125" s="227" t="s">
        <v>800</v>
      </c>
      <c r="AO125" s="227">
        <v>0</v>
      </c>
      <c r="AP125" s="227">
        <v>0</v>
      </c>
      <c r="AQ125" s="227" t="s">
        <v>804</v>
      </c>
      <c r="AR125" s="27"/>
      <c r="AS125" s="27"/>
      <c r="AT125" s="226">
        <v>0</v>
      </c>
      <c r="AU125" s="227">
        <v>0</v>
      </c>
      <c r="AV125" s="27"/>
      <c r="AW125" s="27"/>
      <c r="AX125" s="27"/>
      <c r="AY125" s="21"/>
      <c r="AZ125" t="s">
        <v>63</v>
      </c>
      <c r="BA125">
        <v>0</v>
      </c>
      <c r="BB125">
        <v>0</v>
      </c>
      <c r="BC125" s="228">
        <v>0</v>
      </c>
      <c r="BD125">
        <v>0</v>
      </c>
      <c r="BE125">
        <v>0</v>
      </c>
      <c r="BF125" s="27"/>
      <c r="BG125" s="27"/>
      <c r="BH125" s="27"/>
      <c r="BI125" s="229">
        <v>0</v>
      </c>
      <c r="BJ125" s="229">
        <v>118962</v>
      </c>
      <c r="BK125" s="229">
        <v>124985</v>
      </c>
      <c r="BL125" s="229">
        <v>102618</v>
      </c>
      <c r="BM125" s="27"/>
      <c r="BN125" s="27"/>
      <c r="BO125" s="27"/>
      <c r="BP125" s="28"/>
      <c r="BQ125" s="27" t="s">
        <v>178</v>
      </c>
      <c r="BR125" s="27"/>
      <c r="BS125" s="27"/>
      <c r="BT125" s="27"/>
      <c r="BU125" s="27"/>
      <c r="BV125" s="27"/>
      <c r="BW125" s="237"/>
      <c r="BX125" s="227"/>
      <c r="BY125" s="236">
        <f t="shared" si="13"/>
        <v>1634592</v>
      </c>
      <c r="BZ125" s="227">
        <f t="shared" si="14"/>
        <v>0</v>
      </c>
      <c r="CA125" s="227">
        <v>2026565</v>
      </c>
      <c r="CB125" s="227">
        <f t="shared" si="15"/>
        <v>21641669</v>
      </c>
      <c r="CC125" s="227">
        <v>1803472.4166666667</v>
      </c>
      <c r="CD125" s="227">
        <v>0</v>
      </c>
      <c r="CE125" s="227">
        <f t="shared" si="16"/>
        <v>21641669</v>
      </c>
      <c r="CF125" s="227">
        <f t="shared" si="17"/>
        <v>1803472.4166666667</v>
      </c>
      <c r="CG125" s="68"/>
      <c r="CH125" s="236"/>
      <c r="CI125" s="229"/>
      <c r="CJ125" s="229">
        <f t="shared" si="18"/>
        <v>1003568</v>
      </c>
      <c r="CK125" s="229">
        <f t="shared" si="19"/>
        <v>1663472.4166666667</v>
      </c>
      <c r="CL125" s="229">
        <f t="shared" si="20"/>
        <v>1663472.4166666667</v>
      </c>
      <c r="CM125" s="229">
        <f t="shared" si="21"/>
        <v>1663472.4166666667</v>
      </c>
      <c r="CN125" s="229">
        <f t="shared" si="22"/>
        <v>1803472.4166666667</v>
      </c>
      <c r="CO125" s="229">
        <f t="shared" si="23"/>
        <v>21641669</v>
      </c>
      <c r="CP125" s="229">
        <f t="shared" si="24"/>
        <v>1663472.4166666667</v>
      </c>
      <c r="CQ125" s="240">
        <v>1663472.4166666667</v>
      </c>
      <c r="CR125" s="240">
        <v>1803472.4166666667</v>
      </c>
      <c r="CS125" s="240">
        <v>21641669</v>
      </c>
    </row>
    <row r="126" spans="1:97" ht="15">
      <c r="A126" s="3"/>
      <c r="B126" s="16"/>
      <c r="C126" s="16"/>
      <c r="D126" t="s">
        <v>504</v>
      </c>
      <c r="E126" t="s">
        <v>465</v>
      </c>
      <c r="F126" s="18"/>
      <c r="G126" s="18"/>
      <c r="H126" s="19"/>
      <c r="I126" s="20" t="s">
        <v>588</v>
      </c>
      <c r="J126" t="s">
        <v>590</v>
      </c>
      <c r="K126" s="21" t="s">
        <v>63</v>
      </c>
      <c r="L126" s="224">
        <v>1</v>
      </c>
      <c r="M126" t="s">
        <v>61</v>
      </c>
      <c r="N126" t="s">
        <v>591</v>
      </c>
      <c r="O126" s="225">
        <v>49.40</v>
      </c>
      <c r="P126" t="s">
        <v>593</v>
      </c>
      <c r="Q126" s="226">
        <v>14.40</v>
      </c>
      <c r="R126" s="226">
        <v>14.40</v>
      </c>
      <c r="S126" s="24" t="s">
        <v>125</v>
      </c>
      <c r="T126" s="24" t="s">
        <v>669</v>
      </c>
      <c r="U126" s="26"/>
      <c r="V126" s="26" t="s">
        <v>754</v>
      </c>
      <c r="W126" s="26"/>
      <c r="X126" s="26"/>
      <c r="Y126" s="26"/>
      <c r="Z126" s="26"/>
      <c r="AA126" s="23"/>
      <c r="AB126" s="14"/>
      <c r="AC126" s="27">
        <v>627504</v>
      </c>
      <c r="AD126" s="27">
        <v>896553</v>
      </c>
      <c r="AE126" s="27">
        <v>0</v>
      </c>
      <c r="AF126" s="229">
        <v>0</v>
      </c>
      <c r="AG126" s="229">
        <v>0</v>
      </c>
      <c r="AH126" s="227">
        <v>0</v>
      </c>
      <c r="AJ126" s="27"/>
      <c r="AK126" s="27"/>
      <c r="AL126" s="27"/>
      <c r="AM126" s="27">
        <v>9006</v>
      </c>
      <c r="AN126" s="227" t="s">
        <v>799</v>
      </c>
      <c r="AO126" s="227">
        <v>238280</v>
      </c>
      <c r="AP126" s="227">
        <v>0</v>
      </c>
      <c r="AQ126" s="227" t="s">
        <v>813</v>
      </c>
      <c r="AR126" s="27"/>
      <c r="AS126" s="27"/>
      <c r="AT126" s="226">
        <v>0</v>
      </c>
      <c r="AU126" s="227">
        <v>0</v>
      </c>
      <c r="AV126" s="27"/>
      <c r="AW126" s="27"/>
      <c r="AX126" s="27"/>
      <c r="AY126" s="21"/>
      <c r="AZ126" t="s">
        <v>63</v>
      </c>
      <c r="BA126">
        <v>0</v>
      </c>
      <c r="BB126">
        <v>0</v>
      </c>
      <c r="BC126" s="228">
        <v>0</v>
      </c>
      <c r="BD126">
        <v>0</v>
      </c>
      <c r="BE126">
        <v>0</v>
      </c>
      <c r="BF126" s="27"/>
      <c r="BG126" s="27"/>
      <c r="BH126" s="27"/>
      <c r="BI126" s="229">
        <v>0</v>
      </c>
      <c r="BJ126" s="229">
        <v>118962</v>
      </c>
      <c r="BK126" s="229">
        <v>124985</v>
      </c>
      <c r="BL126" s="229">
        <v>102618</v>
      </c>
      <c r="BM126" s="27"/>
      <c r="BN126" s="27"/>
      <c r="BO126" s="27"/>
      <c r="BP126" s="28"/>
      <c r="BQ126" s="27" t="s">
        <v>178</v>
      </c>
      <c r="BR126" s="27"/>
      <c r="BS126" s="27"/>
      <c r="BT126" s="27"/>
      <c r="BU126" s="27"/>
      <c r="BV126" s="27"/>
      <c r="BW126" s="237"/>
      <c r="BX126" s="227"/>
      <c r="BY126" s="236">
        <f t="shared" si="13"/>
        <v>1533063</v>
      </c>
      <c r="BZ126" s="227">
        <f t="shared" si="14"/>
        <v>2859360</v>
      </c>
      <c r="CA126" s="227">
        <v>346565</v>
      </c>
      <c r="CB126" s="227">
        <f t="shared" si="15"/>
        <v>21602681</v>
      </c>
      <c r="CC126" s="227">
        <v>1800223.4166666667</v>
      </c>
      <c r="CD126" s="227">
        <v>2859360</v>
      </c>
      <c r="CE126" s="227">
        <f t="shared" si="16"/>
        <v>21602681</v>
      </c>
      <c r="CF126" s="227">
        <f t="shared" si="17"/>
        <v>1800223.4166666667</v>
      </c>
      <c r="CG126" s="68"/>
      <c r="CH126" s="236"/>
      <c r="CI126" s="229"/>
      <c r="CJ126" s="229">
        <f t="shared" si="18"/>
        <v>627504</v>
      </c>
      <c r="CK126" s="229">
        <f t="shared" si="19"/>
        <v>1561943.4166666667</v>
      </c>
      <c r="CL126" s="229">
        <f t="shared" si="20"/>
        <v>1800223.4166666667</v>
      </c>
      <c r="CM126" s="229">
        <f t="shared" si="21"/>
        <v>1800223.4166666667</v>
      </c>
      <c r="CN126" s="229">
        <f t="shared" si="22"/>
        <v>1800223.4166666667</v>
      </c>
      <c r="CO126" s="229">
        <f t="shared" si="23"/>
        <v>21602681</v>
      </c>
      <c r="CP126" s="229">
        <f t="shared" si="24"/>
        <v>1800223.4166666667</v>
      </c>
      <c r="CQ126" s="240">
        <v>1800223.4166666667</v>
      </c>
      <c r="CR126" s="240">
        <v>1800223.4166666667</v>
      </c>
      <c r="CS126" s="240">
        <v>21602681</v>
      </c>
    </row>
    <row r="127" spans="1:97" ht="15">
      <c r="A127" s="3"/>
      <c r="B127" s="16"/>
      <c r="C127" s="16"/>
      <c r="D127" t="s">
        <v>531</v>
      </c>
      <c r="E127" t="s">
        <v>448</v>
      </c>
      <c r="F127" s="18"/>
      <c r="G127" s="18"/>
      <c r="H127" s="19"/>
      <c r="I127" s="20" t="s">
        <v>588</v>
      </c>
      <c r="J127" t="s">
        <v>589</v>
      </c>
      <c r="K127" s="21" t="s">
        <v>63</v>
      </c>
      <c r="L127" s="224">
        <v>1</v>
      </c>
      <c r="M127" t="s">
        <v>61</v>
      </c>
      <c r="N127" s="2" t="s">
        <v>592</v>
      </c>
      <c r="O127" s="225">
        <v>44.40</v>
      </c>
      <c r="P127" t="s">
        <v>593</v>
      </c>
      <c r="Q127" s="226">
        <v>12.50</v>
      </c>
      <c r="R127" s="226">
        <v>12.50</v>
      </c>
      <c r="S127" s="24" t="s">
        <v>79</v>
      </c>
      <c r="T127" s="24" t="s">
        <v>670</v>
      </c>
      <c r="U127" s="26"/>
      <c r="V127" s="26" t="s">
        <v>777</v>
      </c>
      <c r="W127" s="26"/>
      <c r="X127" s="26"/>
      <c r="Y127" s="26"/>
      <c r="Z127" s="26"/>
      <c r="AA127" s="23"/>
      <c r="AB127" s="14"/>
      <c r="AC127" s="27">
        <v>1492385</v>
      </c>
      <c r="AD127" s="27">
        <v>129240</v>
      </c>
      <c r="AE127" s="27">
        <v>0</v>
      </c>
      <c r="AF127" s="229">
        <v>70000</v>
      </c>
      <c r="AG127" s="229">
        <v>70000</v>
      </c>
      <c r="AH127" s="227">
        <v>0</v>
      </c>
      <c r="AJ127" s="27"/>
      <c r="AK127" s="27"/>
      <c r="AL127" s="27"/>
      <c r="AM127" s="27">
        <v>6004</v>
      </c>
      <c r="AN127" s="227" t="s">
        <v>799</v>
      </c>
      <c r="AO127" s="227">
        <v>0</v>
      </c>
      <c r="AP127" s="227">
        <v>0</v>
      </c>
      <c r="AQ127" s="227" t="s">
        <v>804</v>
      </c>
      <c r="AR127" s="27"/>
      <c r="AS127" s="27"/>
      <c r="AT127" s="226">
        <v>0</v>
      </c>
      <c r="AU127" s="227">
        <v>0</v>
      </c>
      <c r="AV127" s="27"/>
      <c r="AW127" s="27"/>
      <c r="AX127" s="27"/>
      <c r="AY127" s="21"/>
      <c r="AZ127" t="s">
        <v>63</v>
      </c>
      <c r="BA127">
        <v>0</v>
      </c>
      <c r="BB127">
        <v>0</v>
      </c>
      <c r="BC127" s="228">
        <v>0</v>
      </c>
      <c r="BD127">
        <v>0</v>
      </c>
      <c r="BE127">
        <v>0</v>
      </c>
      <c r="BF127" s="27"/>
      <c r="BG127" s="27"/>
      <c r="BH127" s="27"/>
      <c r="BI127" s="229">
        <v>0</v>
      </c>
      <c r="BJ127" s="229">
        <v>118962</v>
      </c>
      <c r="BK127" s="229">
        <v>124985</v>
      </c>
      <c r="BL127" s="229">
        <v>102618</v>
      </c>
      <c r="BM127" s="27"/>
      <c r="BN127" s="27"/>
      <c r="BO127" s="27"/>
      <c r="BP127" s="28"/>
      <c r="BQ127" s="27" t="s">
        <v>178</v>
      </c>
      <c r="BR127" s="27"/>
      <c r="BS127" s="27"/>
      <c r="BT127" s="27"/>
      <c r="BU127" s="27"/>
      <c r="BV127" s="27"/>
      <c r="BW127" s="237"/>
      <c r="BX127" s="227"/>
      <c r="BY127" s="236">
        <f t="shared" si="13"/>
        <v>1627629</v>
      </c>
      <c r="BZ127" s="227">
        <f t="shared" si="14"/>
        <v>0</v>
      </c>
      <c r="CA127" s="227">
        <v>2026565</v>
      </c>
      <c r="CB127" s="227">
        <f t="shared" si="15"/>
        <v>21558113</v>
      </c>
      <c r="CC127" s="227">
        <v>1796509.4166666667</v>
      </c>
      <c r="CD127" s="227">
        <v>0</v>
      </c>
      <c r="CE127" s="227">
        <f t="shared" si="16"/>
        <v>21558113</v>
      </c>
      <c r="CF127" s="227">
        <f t="shared" si="17"/>
        <v>1796509.4166666667</v>
      </c>
      <c r="CG127" s="68"/>
      <c r="CH127" s="236"/>
      <c r="CI127" s="229"/>
      <c r="CJ127" s="229">
        <f t="shared" si="18"/>
        <v>1492385</v>
      </c>
      <c r="CK127" s="229">
        <f t="shared" si="19"/>
        <v>1656509.4166666667</v>
      </c>
      <c r="CL127" s="229">
        <f t="shared" si="20"/>
        <v>1656509.4166666667</v>
      </c>
      <c r="CM127" s="229">
        <f t="shared" si="21"/>
        <v>1656509.4166666667</v>
      </c>
      <c r="CN127" s="229">
        <f t="shared" si="22"/>
        <v>1796509.4166666667</v>
      </c>
      <c r="CO127" s="229">
        <f t="shared" si="23"/>
        <v>21558113</v>
      </c>
      <c r="CP127" s="229">
        <f t="shared" si="24"/>
        <v>1656509.4166666667</v>
      </c>
      <c r="CQ127" s="240">
        <v>1656509.4166666667</v>
      </c>
      <c r="CR127" s="240">
        <v>1796509.4166666667</v>
      </c>
      <c r="CS127" s="240">
        <v>21558113</v>
      </c>
    </row>
    <row r="128" spans="1:97" ht="28.5">
      <c r="A128" s="3"/>
      <c r="B128" s="16"/>
      <c r="C128" s="16"/>
      <c r="D128" t="s">
        <v>532</v>
      </c>
      <c r="E128" t="s">
        <v>468</v>
      </c>
      <c r="F128" s="18"/>
      <c r="G128" s="18"/>
      <c r="H128" s="19"/>
      <c r="I128" s="20" t="s">
        <v>588</v>
      </c>
      <c r="J128" t="s">
        <v>589</v>
      </c>
      <c r="K128" s="21" t="s">
        <v>63</v>
      </c>
      <c r="L128" s="224">
        <v>1</v>
      </c>
      <c r="M128" t="s">
        <v>61</v>
      </c>
      <c r="N128" s="2" t="s">
        <v>592</v>
      </c>
      <c r="O128" s="225">
        <v>30.20</v>
      </c>
      <c r="P128" t="s">
        <v>593</v>
      </c>
      <c r="Q128" s="226">
        <v>5.40</v>
      </c>
      <c r="R128" s="226">
        <v>5.40</v>
      </c>
      <c r="S128" s="24" t="s">
        <v>79</v>
      </c>
      <c r="T128" s="24" t="s">
        <v>613</v>
      </c>
      <c r="U128" s="26"/>
      <c r="V128" s="26" t="s">
        <v>783</v>
      </c>
      <c r="W128" s="26"/>
      <c r="X128" s="26"/>
      <c r="Y128" s="26"/>
      <c r="Z128" s="26"/>
      <c r="AA128" s="23"/>
      <c r="AB128" s="14"/>
      <c r="AC128" s="27">
        <v>1469919</v>
      </c>
      <c r="AD128" s="27">
        <v>129240</v>
      </c>
      <c r="AE128" s="27">
        <v>0</v>
      </c>
      <c r="AF128" s="229">
        <v>70000</v>
      </c>
      <c r="AG128" s="229">
        <v>70000</v>
      </c>
      <c r="AH128" s="227">
        <v>0</v>
      </c>
      <c r="AJ128" s="27"/>
      <c r="AK128" s="27"/>
      <c r="AL128" s="27"/>
      <c r="AM128" s="27">
        <v>3002</v>
      </c>
      <c r="AN128" s="227" t="s">
        <v>799</v>
      </c>
      <c r="AO128" s="227">
        <v>0</v>
      </c>
      <c r="AP128" s="227">
        <v>0</v>
      </c>
      <c r="AQ128" s="227" t="s">
        <v>804</v>
      </c>
      <c r="AR128" s="27"/>
      <c r="AS128" s="27"/>
      <c r="AT128" s="226">
        <v>0</v>
      </c>
      <c r="AU128" s="227">
        <v>0</v>
      </c>
      <c r="AV128" s="27"/>
      <c r="AW128" s="27"/>
      <c r="AX128" s="27"/>
      <c r="AY128" s="21"/>
      <c r="AZ128" t="s">
        <v>63</v>
      </c>
      <c r="BA128">
        <v>0</v>
      </c>
      <c r="BB128">
        <v>0</v>
      </c>
      <c r="BC128" s="228">
        <v>0</v>
      </c>
      <c r="BD128">
        <v>0</v>
      </c>
      <c r="BE128">
        <v>0</v>
      </c>
      <c r="BF128" s="27"/>
      <c r="BG128" s="27"/>
      <c r="BH128" s="27"/>
      <c r="BI128" s="229">
        <v>9112</v>
      </c>
      <c r="BJ128" s="229">
        <v>118962</v>
      </c>
      <c r="BK128" s="229">
        <v>124985</v>
      </c>
      <c r="BL128" s="229">
        <v>102618</v>
      </c>
      <c r="BM128" s="27"/>
      <c r="BN128" s="27"/>
      <c r="BO128" s="27"/>
      <c r="BP128" s="28"/>
      <c r="BQ128" s="27" t="s">
        <v>178</v>
      </c>
      <c r="BR128" s="27"/>
      <c r="BS128" s="27"/>
      <c r="BT128" s="27"/>
      <c r="BU128" s="27"/>
      <c r="BV128" s="27"/>
      <c r="BW128" s="237"/>
      <c r="BX128" s="227"/>
      <c r="BY128" s="236">
        <f t="shared" si="13"/>
        <v>1602161</v>
      </c>
      <c r="BZ128" s="227">
        <f t="shared" si="14"/>
        <v>0</v>
      </c>
      <c r="CA128" s="227">
        <v>2135909</v>
      </c>
      <c r="CB128" s="227">
        <f t="shared" si="15"/>
        <v>21361841</v>
      </c>
      <c r="CC128" s="227">
        <v>1780153.4166666667</v>
      </c>
      <c r="CD128" s="227">
        <v>0</v>
      </c>
      <c r="CE128" s="227">
        <f t="shared" si="16"/>
        <v>21361841</v>
      </c>
      <c r="CF128" s="227">
        <f t="shared" si="17"/>
        <v>1780153.4166666667</v>
      </c>
      <c r="CG128" s="68"/>
      <c r="CH128" s="236"/>
      <c r="CI128" s="229"/>
      <c r="CJ128" s="229">
        <f t="shared" si="18"/>
        <v>1469919</v>
      </c>
      <c r="CK128" s="229">
        <f t="shared" si="19"/>
        <v>1631041.4166666667</v>
      </c>
      <c r="CL128" s="229">
        <f t="shared" si="20"/>
        <v>1631041.4166666667</v>
      </c>
      <c r="CM128" s="229">
        <f t="shared" si="21"/>
        <v>1631041.4166666667</v>
      </c>
      <c r="CN128" s="229">
        <f t="shared" si="22"/>
        <v>1780153.4166666667</v>
      </c>
      <c r="CO128" s="229">
        <f t="shared" si="23"/>
        <v>21361841</v>
      </c>
      <c r="CP128" s="229">
        <f t="shared" si="24"/>
        <v>1631041.4166666667</v>
      </c>
      <c r="CQ128" s="240">
        <v>1631041.4166666667</v>
      </c>
      <c r="CR128" s="240">
        <v>1780153.4166666667</v>
      </c>
      <c r="CS128" s="240">
        <v>21361841</v>
      </c>
    </row>
    <row r="129" spans="1:97" ht="15">
      <c r="A129" s="3"/>
      <c r="B129" s="16"/>
      <c r="C129" s="16"/>
      <c r="D129" t="s">
        <v>533</v>
      </c>
      <c r="E129" t="s">
        <v>465</v>
      </c>
      <c r="F129" s="18"/>
      <c r="G129" s="18"/>
      <c r="H129" s="19"/>
      <c r="I129" s="20" t="s">
        <v>588</v>
      </c>
      <c r="J129" t="s">
        <v>590</v>
      </c>
      <c r="K129" s="21" t="s">
        <v>63</v>
      </c>
      <c r="L129" s="224">
        <v>1</v>
      </c>
      <c r="M129" t="s">
        <v>61</v>
      </c>
      <c r="N129" t="s">
        <v>591</v>
      </c>
      <c r="O129" s="225">
        <v>41.20</v>
      </c>
      <c r="P129" t="s">
        <v>593</v>
      </c>
      <c r="Q129" s="226">
        <v>18.70</v>
      </c>
      <c r="R129" s="226">
        <v>18.70</v>
      </c>
      <c r="S129" s="24" t="s">
        <v>744</v>
      </c>
      <c r="T129" s="24" t="s">
        <v>671</v>
      </c>
      <c r="U129" s="26"/>
      <c r="V129" s="26" t="s">
        <v>761</v>
      </c>
      <c r="W129" s="26"/>
      <c r="X129" s="26"/>
      <c r="Y129" s="26"/>
      <c r="Z129" s="26"/>
      <c r="AA129" s="23"/>
      <c r="AB129" s="14"/>
      <c r="AC129" s="27">
        <v>829718</v>
      </c>
      <c r="AD129" s="27">
        <v>129240</v>
      </c>
      <c r="AE129" s="27">
        <v>0</v>
      </c>
      <c r="AF129" s="229">
        <v>0</v>
      </c>
      <c r="AG129" s="229">
        <v>67200</v>
      </c>
      <c r="AH129" s="227">
        <v>113181</v>
      </c>
      <c r="AJ129" s="27"/>
      <c r="AK129" s="27"/>
      <c r="AL129" s="27"/>
      <c r="AM129" s="27">
        <v>199646</v>
      </c>
      <c r="AN129" s="227" t="s">
        <v>801</v>
      </c>
      <c r="AO129" s="227">
        <v>402754</v>
      </c>
      <c r="AP129" s="227">
        <v>0</v>
      </c>
      <c r="AQ129" s="227" t="s">
        <v>814</v>
      </c>
      <c r="AR129" s="27"/>
      <c r="AS129" s="27"/>
      <c r="AT129" s="226">
        <v>0</v>
      </c>
      <c r="AU129" s="227">
        <v>0</v>
      </c>
      <c r="AV129" s="27"/>
      <c r="AW129" s="27"/>
      <c r="AX129" s="27"/>
      <c r="AY129" s="21"/>
      <c r="AZ129" t="s">
        <v>63</v>
      </c>
      <c r="BA129">
        <v>0</v>
      </c>
      <c r="BB129">
        <v>0</v>
      </c>
      <c r="BC129" s="228">
        <v>0</v>
      </c>
      <c r="BD129">
        <v>0</v>
      </c>
      <c r="BE129">
        <v>0</v>
      </c>
      <c r="BF129" s="27"/>
      <c r="BG129" s="27"/>
      <c r="BH129" s="27"/>
      <c r="BI129" s="229">
        <v>0</v>
      </c>
      <c r="BJ129" s="229">
        <v>76020</v>
      </c>
      <c r="BK129" s="229">
        <v>95894</v>
      </c>
      <c r="BL129" s="229">
        <v>185744</v>
      </c>
      <c r="BM129" s="27"/>
      <c r="BN129" s="27"/>
      <c r="BO129" s="27"/>
      <c r="BP129" s="28"/>
      <c r="BQ129" s="27" t="s">
        <v>178</v>
      </c>
      <c r="BR129" s="27"/>
      <c r="BS129" s="27"/>
      <c r="BT129" s="27"/>
      <c r="BU129" s="27"/>
      <c r="BV129" s="27"/>
      <c r="BW129" s="237"/>
      <c r="BX129" s="227"/>
      <c r="BY129" s="236">
        <f t="shared" si="13"/>
        <v>1271785</v>
      </c>
      <c r="BZ129" s="227">
        <f t="shared" si="14"/>
        <v>4833048</v>
      </c>
      <c r="CA129" s="227">
        <v>1164058</v>
      </c>
      <c r="CB129" s="227">
        <f t="shared" si="15"/>
        <v>21258526</v>
      </c>
      <c r="CC129" s="227">
        <v>1771543.8333333333</v>
      </c>
      <c r="CD129" s="227">
        <v>4833048</v>
      </c>
      <c r="CE129" s="227">
        <f t="shared" si="16"/>
        <v>21258526</v>
      </c>
      <c r="CF129" s="227">
        <f t="shared" si="17"/>
        <v>1771543.8333333333</v>
      </c>
      <c r="CG129" s="68"/>
      <c r="CH129" s="236"/>
      <c r="CI129" s="229"/>
      <c r="CJ129" s="229">
        <f t="shared" si="18"/>
        <v>829718</v>
      </c>
      <c r="CK129" s="229">
        <f t="shared" si="19"/>
        <v>1301589.8333333333</v>
      </c>
      <c r="CL129" s="229">
        <f t="shared" si="20"/>
        <v>1704343.8333333333</v>
      </c>
      <c r="CM129" s="229">
        <f t="shared" si="21"/>
        <v>1704343.8333333333</v>
      </c>
      <c r="CN129" s="229">
        <f t="shared" si="22"/>
        <v>1771543.8333333333</v>
      </c>
      <c r="CO129" s="229">
        <f t="shared" si="23"/>
        <v>21258526</v>
      </c>
      <c r="CP129" s="229">
        <f t="shared" si="24"/>
        <v>1704343.8333333333</v>
      </c>
      <c r="CQ129" s="240">
        <v>1704343.8333333333</v>
      </c>
      <c r="CR129" s="240">
        <v>1771543.8333333333</v>
      </c>
      <c r="CS129" s="240">
        <v>21258526</v>
      </c>
    </row>
    <row r="130" spans="1:97" ht="28.5">
      <c r="A130" s="3"/>
      <c r="B130" s="16"/>
      <c r="C130" s="16"/>
      <c r="D130" t="s">
        <v>534</v>
      </c>
      <c r="E130" t="s">
        <v>490</v>
      </c>
      <c r="F130" s="18"/>
      <c r="G130" s="18"/>
      <c r="H130" s="19"/>
      <c r="I130" s="20" t="s">
        <v>588</v>
      </c>
      <c r="J130" t="s">
        <v>589</v>
      </c>
      <c r="K130" s="21" t="s">
        <v>63</v>
      </c>
      <c r="L130" s="224">
        <v>1</v>
      </c>
      <c r="M130" t="s">
        <v>61</v>
      </c>
      <c r="N130" t="s">
        <v>591</v>
      </c>
      <c r="O130" s="225">
        <v>46.90</v>
      </c>
      <c r="P130" t="s">
        <v>593</v>
      </c>
      <c r="Q130" s="226">
        <v>6.20</v>
      </c>
      <c r="R130" s="226">
        <v>6.20</v>
      </c>
      <c r="S130" s="24" t="s">
        <v>125</v>
      </c>
      <c r="T130" s="24" t="s">
        <v>618</v>
      </c>
      <c r="U130" s="26"/>
      <c r="V130" s="26" t="s">
        <v>766</v>
      </c>
      <c r="W130" s="26"/>
      <c r="X130" s="26"/>
      <c r="Y130" s="26"/>
      <c r="Z130" s="26"/>
      <c r="AA130" s="23"/>
      <c r="AB130" s="14"/>
      <c r="AC130" s="27">
        <v>965647</v>
      </c>
      <c r="AD130" s="27">
        <v>612063</v>
      </c>
      <c r="AE130" s="27">
        <v>0</v>
      </c>
      <c r="AF130" s="229">
        <v>70000</v>
      </c>
      <c r="AG130" s="229">
        <v>70000</v>
      </c>
      <c r="AH130" s="227">
        <v>0</v>
      </c>
      <c r="AJ130" s="27"/>
      <c r="AK130" s="27"/>
      <c r="AL130" s="27"/>
      <c r="AM130" s="27">
        <v>3002</v>
      </c>
      <c r="AN130" s="227" t="s">
        <v>799</v>
      </c>
      <c r="AO130" s="227">
        <v>0</v>
      </c>
      <c r="AP130" s="227">
        <v>0</v>
      </c>
      <c r="AQ130" s="227" t="s">
        <v>804</v>
      </c>
      <c r="AR130" s="27"/>
      <c r="AS130" s="27"/>
      <c r="AT130" s="226">
        <v>0</v>
      </c>
      <c r="AU130" s="227">
        <v>0</v>
      </c>
      <c r="AV130" s="27"/>
      <c r="AW130" s="27"/>
      <c r="AX130" s="27"/>
      <c r="AY130" s="21"/>
      <c r="AZ130" t="s">
        <v>63</v>
      </c>
      <c r="BA130">
        <v>0</v>
      </c>
      <c r="BB130">
        <v>0</v>
      </c>
      <c r="BC130" s="228">
        <v>0</v>
      </c>
      <c r="BD130">
        <v>0</v>
      </c>
      <c r="BE130">
        <v>0</v>
      </c>
      <c r="BF130" s="27"/>
      <c r="BG130" s="27"/>
      <c r="BH130" s="27"/>
      <c r="BI130" s="229">
        <v>0</v>
      </c>
      <c r="BJ130" s="229">
        <v>118962</v>
      </c>
      <c r="BK130" s="229">
        <v>124985</v>
      </c>
      <c r="BL130" s="229">
        <v>102618</v>
      </c>
      <c r="BM130" s="27"/>
      <c r="BN130" s="27"/>
      <c r="BO130" s="27"/>
      <c r="BP130" s="28"/>
      <c r="BQ130" s="27" t="s">
        <v>178</v>
      </c>
      <c r="BR130" s="27"/>
      <c r="BS130" s="27"/>
      <c r="BT130" s="27"/>
      <c r="BU130" s="27"/>
      <c r="BV130" s="27"/>
      <c r="BW130" s="237"/>
      <c r="BX130" s="227"/>
      <c r="BY130" s="236">
        <f t="shared" si="13"/>
        <v>1580712</v>
      </c>
      <c r="BZ130" s="227">
        <f t="shared" si="14"/>
        <v>0</v>
      </c>
      <c r="CA130" s="227">
        <v>2026565</v>
      </c>
      <c r="CB130" s="227">
        <f t="shared" si="15"/>
        <v>20995109</v>
      </c>
      <c r="CC130" s="227">
        <v>1749592.4166666667</v>
      </c>
      <c r="CD130" s="227">
        <v>0</v>
      </c>
      <c r="CE130" s="227">
        <f t="shared" si="16"/>
        <v>20995109</v>
      </c>
      <c r="CF130" s="227">
        <f t="shared" si="17"/>
        <v>1749592.4166666667</v>
      </c>
      <c r="CG130" s="68"/>
      <c r="CH130" s="236"/>
      <c r="CI130" s="229"/>
      <c r="CJ130" s="229">
        <f t="shared" si="18"/>
        <v>965647</v>
      </c>
      <c r="CK130" s="229">
        <f t="shared" si="19"/>
        <v>1609592.4166666667</v>
      </c>
      <c r="CL130" s="229">
        <f t="shared" si="20"/>
        <v>1609592.4166666667</v>
      </c>
      <c r="CM130" s="229">
        <f t="shared" si="21"/>
        <v>1609592.4166666667</v>
      </c>
      <c r="CN130" s="229">
        <f t="shared" si="22"/>
        <v>1749592.4166666667</v>
      </c>
      <c r="CO130" s="229">
        <f t="shared" si="23"/>
        <v>20995109</v>
      </c>
      <c r="CP130" s="229">
        <f t="shared" si="24"/>
        <v>1609592.4166666667</v>
      </c>
      <c r="CQ130" s="240">
        <v>1609592.4166666667</v>
      </c>
      <c r="CR130" s="240">
        <v>1749592.4166666667</v>
      </c>
      <c r="CS130" s="240">
        <v>20995109</v>
      </c>
    </row>
    <row r="131" spans="1:97" ht="28.5">
      <c r="A131" s="3"/>
      <c r="B131" s="16"/>
      <c r="C131" s="16"/>
      <c r="D131" t="s">
        <v>516</v>
      </c>
      <c r="E131" t="s">
        <v>466</v>
      </c>
      <c r="F131" s="18"/>
      <c r="G131" s="18"/>
      <c r="H131" s="19"/>
      <c r="I131" s="20" t="s">
        <v>588</v>
      </c>
      <c r="J131" t="s">
        <v>589</v>
      </c>
      <c r="K131" s="21" t="s">
        <v>63</v>
      </c>
      <c r="L131" s="224">
        <v>1</v>
      </c>
      <c r="M131" t="s">
        <v>61</v>
      </c>
      <c r="N131" t="s">
        <v>591</v>
      </c>
      <c r="O131" s="225">
        <v>35.200000000000003</v>
      </c>
      <c r="P131" t="s">
        <v>593</v>
      </c>
      <c r="Q131" s="226">
        <v>1.40</v>
      </c>
      <c r="R131" s="226">
        <v>1.40</v>
      </c>
      <c r="S131" s="24" t="s">
        <v>79</v>
      </c>
      <c r="T131" s="24" t="s">
        <v>612</v>
      </c>
      <c r="U131" s="26"/>
      <c r="V131" s="26" t="s">
        <v>756</v>
      </c>
      <c r="W131" s="26"/>
      <c r="X131" s="26"/>
      <c r="Y131" s="26"/>
      <c r="Z131" s="26"/>
      <c r="AA131" s="23"/>
      <c r="AB131" s="14"/>
      <c r="AC131" s="27">
        <v>907638</v>
      </c>
      <c r="AD131" s="27">
        <v>129240</v>
      </c>
      <c r="AE131" s="27">
        <v>0</v>
      </c>
      <c r="AF131" s="229">
        <v>70000</v>
      </c>
      <c r="AG131" s="229">
        <v>70000</v>
      </c>
      <c r="AH131" s="227">
        <v>0</v>
      </c>
      <c r="AJ131" s="27"/>
      <c r="AK131" s="27"/>
      <c r="AL131" s="27"/>
      <c r="AM131" s="27">
        <v>0</v>
      </c>
      <c r="AN131" s="227" t="s">
        <v>800</v>
      </c>
      <c r="AO131" s="227">
        <v>526430</v>
      </c>
      <c r="AP131" s="227">
        <v>0</v>
      </c>
      <c r="AQ131" s="227" t="s">
        <v>804</v>
      </c>
      <c r="AR131" s="27"/>
      <c r="AS131" s="27"/>
      <c r="AT131" s="226">
        <v>0</v>
      </c>
      <c r="AU131" s="227">
        <v>0</v>
      </c>
      <c r="AV131" s="27"/>
      <c r="AW131" s="27"/>
      <c r="AX131" s="27"/>
      <c r="AY131" s="21"/>
      <c r="AZ131" t="s">
        <v>63</v>
      </c>
      <c r="BA131">
        <v>0</v>
      </c>
      <c r="BB131">
        <v>0</v>
      </c>
      <c r="BC131" s="228">
        <v>0</v>
      </c>
      <c r="BD131">
        <v>0</v>
      </c>
      <c r="BE131">
        <v>0</v>
      </c>
      <c r="BF131" s="27"/>
      <c r="BG131" s="27"/>
      <c r="BH131" s="27"/>
      <c r="BI131" s="229">
        <v>9112</v>
      </c>
      <c r="BJ131" s="229">
        <v>118962</v>
      </c>
      <c r="BK131" s="229">
        <v>124985</v>
      </c>
      <c r="BL131" s="229">
        <v>102618</v>
      </c>
      <c r="BM131" s="27"/>
      <c r="BN131" s="27"/>
      <c r="BO131" s="27"/>
      <c r="BP131" s="28"/>
      <c r="BQ131" s="27" t="s">
        <v>178</v>
      </c>
      <c r="BR131" s="27"/>
      <c r="BS131" s="27"/>
      <c r="BT131" s="27"/>
      <c r="BU131" s="27"/>
      <c r="BV131" s="27"/>
      <c r="BW131" s="237"/>
      <c r="BX131" s="227"/>
      <c r="BY131" s="236">
        <f t="shared" si="13"/>
        <v>1036878</v>
      </c>
      <c r="BZ131" s="227">
        <f t="shared" si="14"/>
        <v>6317160</v>
      </c>
      <c r="CA131" s="227">
        <v>2135909</v>
      </c>
      <c r="CB131" s="227">
        <f t="shared" si="15"/>
        <v>20895605</v>
      </c>
      <c r="CC131" s="227">
        <v>1741300.4166666667</v>
      </c>
      <c r="CD131" s="227">
        <v>6317160</v>
      </c>
      <c r="CE131" s="227">
        <f t="shared" si="16"/>
        <v>20895605</v>
      </c>
      <c r="CF131" s="227">
        <f t="shared" si="17"/>
        <v>1741300.4166666667</v>
      </c>
      <c r="CG131" s="68"/>
      <c r="CH131" s="236"/>
      <c r="CI131" s="229"/>
      <c r="CJ131" s="229">
        <f t="shared" si="18"/>
        <v>907638</v>
      </c>
      <c r="CK131" s="229">
        <f t="shared" si="19"/>
        <v>1065758.4166666667</v>
      </c>
      <c r="CL131" s="229">
        <f t="shared" si="20"/>
        <v>1592188.4166666667</v>
      </c>
      <c r="CM131" s="229">
        <f t="shared" si="21"/>
        <v>1592188.4166666667</v>
      </c>
      <c r="CN131" s="229">
        <f t="shared" si="22"/>
        <v>1741300.4166666667</v>
      </c>
      <c r="CO131" s="229">
        <f t="shared" si="23"/>
        <v>20895605</v>
      </c>
      <c r="CP131" s="229">
        <f t="shared" si="24"/>
        <v>1592188.4166666667</v>
      </c>
      <c r="CQ131" s="240">
        <v>1592188.4166666667</v>
      </c>
      <c r="CR131" s="240">
        <v>1741300.4166666667</v>
      </c>
      <c r="CS131" s="240">
        <v>20895605</v>
      </c>
    </row>
    <row r="132" spans="1:97" ht="15">
      <c r="A132" s="3"/>
      <c r="B132" s="16"/>
      <c r="C132" s="16"/>
      <c r="D132" t="s">
        <v>533</v>
      </c>
      <c r="E132" t="s">
        <v>465</v>
      </c>
      <c r="F132" s="18"/>
      <c r="G132" s="18"/>
      <c r="H132" s="19"/>
      <c r="I132" s="20" t="s">
        <v>588</v>
      </c>
      <c r="J132" t="s">
        <v>590</v>
      </c>
      <c r="K132" s="21" t="s">
        <v>63</v>
      </c>
      <c r="L132" s="224">
        <v>1</v>
      </c>
      <c r="M132" t="s">
        <v>61</v>
      </c>
      <c r="N132" t="s">
        <v>591</v>
      </c>
      <c r="O132" s="225">
        <v>33.50</v>
      </c>
      <c r="P132" t="s">
        <v>593</v>
      </c>
      <c r="Q132" s="226">
        <v>11.60</v>
      </c>
      <c r="R132" s="226">
        <v>11.60</v>
      </c>
      <c r="S132" s="24" t="s">
        <v>744</v>
      </c>
      <c r="T132" s="24" t="s">
        <v>649</v>
      </c>
      <c r="U132" s="26"/>
      <c r="V132" s="26" t="s">
        <v>761</v>
      </c>
      <c r="W132" s="26"/>
      <c r="X132" s="26"/>
      <c r="Y132" s="26"/>
      <c r="Z132" s="26"/>
      <c r="AA132" s="23"/>
      <c r="AB132" s="14"/>
      <c r="AC132" s="27">
        <v>821821</v>
      </c>
      <c r="AD132" s="27">
        <v>129240</v>
      </c>
      <c r="AE132" s="27">
        <v>0</v>
      </c>
      <c r="AF132" s="229">
        <v>0</v>
      </c>
      <c r="AG132" s="229">
        <v>67200</v>
      </c>
      <c r="AH132" s="227">
        <v>62067</v>
      </c>
      <c r="AJ132" s="27"/>
      <c r="AK132" s="27"/>
      <c r="AL132" s="27"/>
      <c r="AM132" s="27">
        <v>199646</v>
      </c>
      <c r="AN132" s="227" t="s">
        <v>801</v>
      </c>
      <c r="AO132" s="227">
        <v>418362</v>
      </c>
      <c r="AP132" s="227">
        <v>0</v>
      </c>
      <c r="AQ132" s="227" t="s">
        <v>814</v>
      </c>
      <c r="AR132" s="27"/>
      <c r="AS132" s="27"/>
      <c r="AT132" s="226">
        <v>0</v>
      </c>
      <c r="AU132" s="227">
        <v>0</v>
      </c>
      <c r="AV132" s="27"/>
      <c r="AW132" s="27"/>
      <c r="AX132" s="27"/>
      <c r="AY132" s="21"/>
      <c r="AZ132" t="s">
        <v>63</v>
      </c>
      <c r="BA132">
        <v>0</v>
      </c>
      <c r="BB132">
        <v>0</v>
      </c>
      <c r="BC132" s="228">
        <v>0</v>
      </c>
      <c r="BD132">
        <v>0</v>
      </c>
      <c r="BE132">
        <v>0</v>
      </c>
      <c r="BF132" s="27"/>
      <c r="BG132" s="27"/>
      <c r="BH132" s="27"/>
      <c r="BI132" s="229">
        <v>0</v>
      </c>
      <c r="BJ132" s="229">
        <v>76020</v>
      </c>
      <c r="BK132" s="229">
        <v>95894</v>
      </c>
      <c r="BL132" s="229">
        <v>185744</v>
      </c>
      <c r="BM132" s="27"/>
      <c r="BN132" s="27"/>
      <c r="BO132" s="27"/>
      <c r="BP132" s="28"/>
      <c r="BQ132" s="27" t="s">
        <v>178</v>
      </c>
      <c r="BR132" s="27"/>
      <c r="BS132" s="27"/>
      <c r="BT132" s="27"/>
      <c r="BU132" s="27"/>
      <c r="BV132" s="27"/>
      <c r="BW132" s="237"/>
      <c r="BX132" s="227"/>
      <c r="BY132" s="236">
        <f t="shared" si="13"/>
        <v>1212774</v>
      </c>
      <c r="BZ132" s="227">
        <f t="shared" si="14"/>
        <v>5020344</v>
      </c>
      <c r="CA132" s="227">
        <v>1164058</v>
      </c>
      <c r="CB132" s="227">
        <f t="shared" si="15"/>
        <v>20737690</v>
      </c>
      <c r="CC132" s="227">
        <v>1728140.8333333333</v>
      </c>
      <c r="CD132" s="227">
        <v>5020344</v>
      </c>
      <c r="CE132" s="227">
        <f t="shared" si="16"/>
        <v>20737690</v>
      </c>
      <c r="CF132" s="227">
        <f t="shared" si="17"/>
        <v>1728140.8333333333</v>
      </c>
      <c r="CG132" s="68"/>
      <c r="CH132" s="236"/>
      <c r="CI132" s="229"/>
      <c r="CJ132" s="229">
        <f t="shared" si="18"/>
        <v>821821</v>
      </c>
      <c r="CK132" s="229">
        <f t="shared" si="19"/>
        <v>1242578.8333333333</v>
      </c>
      <c r="CL132" s="229">
        <f t="shared" si="20"/>
        <v>1660940.8333333333</v>
      </c>
      <c r="CM132" s="229">
        <f t="shared" si="21"/>
        <v>1660940.8333333333</v>
      </c>
      <c r="CN132" s="229">
        <f t="shared" si="22"/>
        <v>1728140.8333333333</v>
      </c>
      <c r="CO132" s="229">
        <f t="shared" si="23"/>
        <v>20737690</v>
      </c>
      <c r="CP132" s="229">
        <f t="shared" si="24"/>
        <v>1660940.8333333333</v>
      </c>
      <c r="CQ132" s="240">
        <v>1660940.8333333333</v>
      </c>
      <c r="CR132" s="240">
        <v>1728140.8333333333</v>
      </c>
      <c r="CS132" s="240">
        <v>20737690</v>
      </c>
    </row>
    <row r="133" spans="1:97" ht="15">
      <c r="A133" s="3"/>
      <c r="B133" s="16"/>
      <c r="C133" s="16"/>
      <c r="D133" t="s">
        <v>533</v>
      </c>
      <c r="E133" t="s">
        <v>465</v>
      </c>
      <c r="F133" s="18"/>
      <c r="G133" s="18"/>
      <c r="H133" s="19"/>
      <c r="I133" s="20" t="s">
        <v>588</v>
      </c>
      <c r="J133" t="s">
        <v>590</v>
      </c>
      <c r="K133" s="21" t="s">
        <v>63</v>
      </c>
      <c r="L133" s="224">
        <v>1</v>
      </c>
      <c r="M133" t="s">
        <v>61</v>
      </c>
      <c r="N133" t="s">
        <v>591</v>
      </c>
      <c r="O133" s="225">
        <v>38.200000000000003</v>
      </c>
      <c r="P133" t="s">
        <v>593</v>
      </c>
      <c r="Q133" s="226">
        <v>14.60</v>
      </c>
      <c r="R133" s="226">
        <v>14.60</v>
      </c>
      <c r="S133" s="24" t="s">
        <v>744</v>
      </c>
      <c r="T133" s="24" t="s">
        <v>649</v>
      </c>
      <c r="U133" s="26"/>
      <c r="V133" s="26" t="s">
        <v>761</v>
      </c>
      <c r="W133" s="26"/>
      <c r="X133" s="26"/>
      <c r="Y133" s="26"/>
      <c r="Z133" s="26"/>
      <c r="AA133" s="23"/>
      <c r="AB133" s="14"/>
      <c r="AC133" s="27">
        <v>829718</v>
      </c>
      <c r="AD133" s="27">
        <v>129240</v>
      </c>
      <c r="AE133" s="27">
        <v>0</v>
      </c>
      <c r="AF133" s="229">
        <v>0</v>
      </c>
      <c r="AG133" s="229">
        <v>67200</v>
      </c>
      <c r="AH133" s="227">
        <v>98577</v>
      </c>
      <c r="AJ133" s="27"/>
      <c r="AK133" s="27"/>
      <c r="AL133" s="27"/>
      <c r="AM133" s="27">
        <v>199646</v>
      </c>
      <c r="AN133" s="227" t="s">
        <v>801</v>
      </c>
      <c r="AO133" s="227">
        <v>363681</v>
      </c>
      <c r="AP133" s="227">
        <v>0</v>
      </c>
      <c r="AQ133" s="227" t="s">
        <v>814</v>
      </c>
      <c r="AR133" s="27"/>
      <c r="AS133" s="27"/>
      <c r="AT133" s="226">
        <v>0</v>
      </c>
      <c r="AU133" s="227">
        <v>0</v>
      </c>
      <c r="AV133" s="27"/>
      <c r="AW133" s="27"/>
      <c r="AX133" s="27"/>
      <c r="AY133" s="21"/>
      <c r="AZ133" t="s">
        <v>63</v>
      </c>
      <c r="BA133">
        <v>0</v>
      </c>
      <c r="BB133">
        <v>0</v>
      </c>
      <c r="BC133" s="228">
        <v>0</v>
      </c>
      <c r="BD133">
        <v>0</v>
      </c>
      <c r="BE133">
        <v>0</v>
      </c>
      <c r="BF133" s="27"/>
      <c r="BG133" s="27"/>
      <c r="BH133" s="27"/>
      <c r="BI133" s="229">
        <v>0</v>
      </c>
      <c r="BJ133" s="229">
        <v>76020</v>
      </c>
      <c r="BK133" s="229">
        <v>95894</v>
      </c>
      <c r="BL133" s="229">
        <v>185744</v>
      </c>
      <c r="BM133" s="27"/>
      <c r="BN133" s="27"/>
      <c r="BO133" s="27"/>
      <c r="BP133" s="28"/>
      <c r="BQ133" s="27" t="s">
        <v>178</v>
      </c>
      <c r="BR133" s="27"/>
      <c r="BS133" s="27"/>
      <c r="BT133" s="27"/>
      <c r="BU133" s="27"/>
      <c r="BV133" s="27"/>
      <c r="BW133" s="237"/>
      <c r="BX133" s="227"/>
      <c r="BY133" s="236">
        <f t="shared" si="13"/>
        <v>1257181</v>
      </c>
      <c r="BZ133" s="227">
        <f t="shared" si="14"/>
        <v>4364172</v>
      </c>
      <c r="CA133" s="227">
        <v>1164058</v>
      </c>
      <c r="CB133" s="227">
        <f t="shared" si="15"/>
        <v>20614402</v>
      </c>
      <c r="CC133" s="227">
        <v>1717866.8333333333</v>
      </c>
      <c r="CD133" s="227">
        <v>4364172</v>
      </c>
      <c r="CE133" s="227">
        <f t="shared" si="16"/>
        <v>20614402</v>
      </c>
      <c r="CF133" s="227">
        <f t="shared" si="17"/>
        <v>1717866.8333333333</v>
      </c>
      <c r="CG133" s="68"/>
      <c r="CH133" s="236"/>
      <c r="CI133" s="229"/>
      <c r="CJ133" s="229">
        <f t="shared" si="18"/>
        <v>829718</v>
      </c>
      <c r="CK133" s="229">
        <f t="shared" si="19"/>
        <v>1286985.8333333333</v>
      </c>
      <c r="CL133" s="229">
        <f t="shared" si="20"/>
        <v>1650666.8333333333</v>
      </c>
      <c r="CM133" s="229">
        <f t="shared" si="21"/>
        <v>1650666.8333333333</v>
      </c>
      <c r="CN133" s="229">
        <f t="shared" si="22"/>
        <v>1717866.8333333333</v>
      </c>
      <c r="CO133" s="229">
        <f t="shared" si="23"/>
        <v>20614402</v>
      </c>
      <c r="CP133" s="229">
        <f t="shared" si="24"/>
        <v>1650666.8333333333</v>
      </c>
      <c r="CQ133" s="240">
        <v>1650666.8333333333</v>
      </c>
      <c r="CR133" s="240">
        <v>1717866.8333333333</v>
      </c>
      <c r="CS133" s="240">
        <v>20614402</v>
      </c>
    </row>
    <row r="134" spans="1:97" ht="15">
      <c r="A134" s="3"/>
      <c r="B134" s="16"/>
      <c r="C134" s="16"/>
      <c r="D134" t="s">
        <v>535</v>
      </c>
      <c r="E134" t="s">
        <v>461</v>
      </c>
      <c r="F134" s="18"/>
      <c r="G134" s="18"/>
      <c r="H134" s="19"/>
      <c r="I134" s="20" t="s">
        <v>588</v>
      </c>
      <c r="J134" t="s">
        <v>589</v>
      </c>
      <c r="K134" s="21" t="s">
        <v>63</v>
      </c>
      <c r="L134" s="224">
        <v>1</v>
      </c>
      <c r="M134" t="s">
        <v>61</v>
      </c>
      <c r="N134" t="s">
        <v>591</v>
      </c>
      <c r="O134" s="225">
        <v>47.40</v>
      </c>
      <c r="P134" t="s">
        <v>594</v>
      </c>
      <c r="Q134" s="226">
        <v>2.90</v>
      </c>
      <c r="R134" s="226">
        <v>2.90</v>
      </c>
      <c r="S134" s="24" t="s">
        <v>79</v>
      </c>
      <c r="T134" s="24" t="s">
        <v>672</v>
      </c>
      <c r="U134" s="26"/>
      <c r="V134" s="26" t="s">
        <v>784</v>
      </c>
      <c r="W134" s="26"/>
      <c r="X134" s="26"/>
      <c r="Y134" s="26"/>
      <c r="Z134" s="26"/>
      <c r="AA134" s="23"/>
      <c r="AB134" s="14"/>
      <c r="AC134" s="27">
        <v>873549</v>
      </c>
      <c r="AD134" s="27">
        <v>129240</v>
      </c>
      <c r="AE134" s="27">
        <v>0</v>
      </c>
      <c r="AF134" s="229">
        <v>70000</v>
      </c>
      <c r="AG134" s="229">
        <v>70000</v>
      </c>
      <c r="AH134" s="227">
        <v>0</v>
      </c>
      <c r="AJ134" s="27"/>
      <c r="AK134" s="27"/>
      <c r="AL134" s="27"/>
      <c r="AM134" s="27">
        <v>0</v>
      </c>
      <c r="AN134" s="227" t="s">
        <v>800</v>
      </c>
      <c r="AO134" s="227">
        <v>506658</v>
      </c>
      <c r="AP134" s="227">
        <v>0</v>
      </c>
      <c r="AQ134" s="227" t="s">
        <v>804</v>
      </c>
      <c r="AR134" s="27"/>
      <c r="AS134" s="27"/>
      <c r="AT134" s="226">
        <v>0</v>
      </c>
      <c r="AU134" s="227">
        <v>0</v>
      </c>
      <c r="AV134" s="27"/>
      <c r="AW134" s="27"/>
      <c r="AX134" s="27"/>
      <c r="AY134" s="21"/>
      <c r="AZ134" t="s">
        <v>63</v>
      </c>
      <c r="BA134">
        <v>0</v>
      </c>
      <c r="BB134">
        <v>0</v>
      </c>
      <c r="BC134" s="228">
        <v>0</v>
      </c>
      <c r="BD134">
        <v>0</v>
      </c>
      <c r="BE134">
        <v>0</v>
      </c>
      <c r="BF134" s="27"/>
      <c r="BG134" s="27"/>
      <c r="BH134" s="27"/>
      <c r="BI134" s="229">
        <v>9112</v>
      </c>
      <c r="BJ134" s="229">
        <v>118962</v>
      </c>
      <c r="BK134" s="229">
        <v>124985</v>
      </c>
      <c r="BL134" s="229">
        <v>102618</v>
      </c>
      <c r="BM134" s="27"/>
      <c r="BN134" s="27"/>
      <c r="BO134" s="27"/>
      <c r="BP134" s="28"/>
      <c r="BQ134" s="27" t="s">
        <v>178</v>
      </c>
      <c r="BR134" s="27"/>
      <c r="BS134" s="27"/>
      <c r="BT134" s="27"/>
      <c r="BU134" s="27"/>
      <c r="BV134" s="27"/>
      <c r="BW134" s="237"/>
      <c r="BX134" s="227"/>
      <c r="BY134" s="236">
        <f t="shared" si="13"/>
        <v>1002789</v>
      </c>
      <c r="BZ134" s="227">
        <f t="shared" si="14"/>
        <v>6079896</v>
      </c>
      <c r="CA134" s="227">
        <v>2135909</v>
      </c>
      <c r="CB134" s="227">
        <f t="shared" si="15"/>
        <v>20249273</v>
      </c>
      <c r="CC134" s="227">
        <v>1687439.4166666667</v>
      </c>
      <c r="CD134" s="227">
        <v>6079896</v>
      </c>
      <c r="CE134" s="227">
        <f t="shared" si="16"/>
        <v>20249273</v>
      </c>
      <c r="CF134" s="227">
        <f t="shared" si="17"/>
        <v>1687439.4166666667</v>
      </c>
      <c r="CG134" s="68"/>
      <c r="CH134" s="236"/>
      <c r="CI134" s="229"/>
      <c r="CJ134" s="229">
        <f t="shared" si="18"/>
        <v>873549</v>
      </c>
      <c r="CK134" s="229">
        <f t="shared" si="19"/>
        <v>1031669.4166666666</v>
      </c>
      <c r="CL134" s="229">
        <f t="shared" si="20"/>
        <v>1538327.4166666665</v>
      </c>
      <c r="CM134" s="229">
        <f t="shared" si="21"/>
        <v>1538327.4166666665</v>
      </c>
      <c r="CN134" s="229">
        <f t="shared" si="22"/>
        <v>1687439.4166666665</v>
      </c>
      <c r="CO134" s="229">
        <f t="shared" si="23"/>
        <v>20249273</v>
      </c>
      <c r="CP134" s="229">
        <f t="shared" si="24"/>
        <v>1538327.4166666665</v>
      </c>
      <c r="CQ134" s="240">
        <v>1538327.4166666665</v>
      </c>
      <c r="CR134" s="240">
        <v>1687439.4166666665</v>
      </c>
      <c r="CS134" s="240">
        <v>20249273</v>
      </c>
    </row>
    <row r="135" spans="1:97" ht="15">
      <c r="A135" s="3"/>
      <c r="B135" s="16"/>
      <c r="C135" s="16"/>
      <c r="D135" t="s">
        <v>505</v>
      </c>
      <c r="E135" t="s">
        <v>461</v>
      </c>
      <c r="F135" s="18"/>
      <c r="G135" s="18"/>
      <c r="H135" s="19"/>
      <c r="I135" s="20" t="s">
        <v>588</v>
      </c>
      <c r="J135" t="s">
        <v>589</v>
      </c>
      <c r="K135" s="21" t="s">
        <v>63</v>
      </c>
      <c r="L135" s="224">
        <v>1</v>
      </c>
      <c r="M135" t="s">
        <v>586</v>
      </c>
      <c r="N135" t="s">
        <v>591</v>
      </c>
      <c r="O135" s="225">
        <v>34.200000000000003</v>
      </c>
      <c r="P135" t="s">
        <v>593</v>
      </c>
      <c r="Q135" s="226">
        <v>2.40</v>
      </c>
      <c r="R135" s="226">
        <v>2.40</v>
      </c>
      <c r="S135" s="24" t="s">
        <v>79</v>
      </c>
      <c r="T135" s="24" t="s">
        <v>673</v>
      </c>
      <c r="U135" s="26"/>
      <c r="V135" s="26" t="s">
        <v>785</v>
      </c>
      <c r="W135" s="26"/>
      <c r="X135" s="26"/>
      <c r="Y135" s="26"/>
      <c r="Z135" s="26"/>
      <c r="AA135" s="23"/>
      <c r="AB135" s="14"/>
      <c r="AC135" s="27">
        <v>1241834</v>
      </c>
      <c r="AD135" s="27">
        <v>129240</v>
      </c>
      <c r="AE135" s="27">
        <v>0</v>
      </c>
      <c r="AF135" s="229">
        <v>0</v>
      </c>
      <c r="AG135" s="229">
        <v>56000</v>
      </c>
      <c r="AH135" s="227">
        <v>0</v>
      </c>
      <c r="AJ135" s="27"/>
      <c r="AK135" s="27"/>
      <c r="AL135" s="27"/>
      <c r="AM135" s="27">
        <v>0</v>
      </c>
      <c r="AN135" s="227" t="s">
        <v>800</v>
      </c>
      <c r="AO135" s="227">
        <v>198693</v>
      </c>
      <c r="AP135" s="227">
        <v>0</v>
      </c>
      <c r="AQ135" s="227" t="s">
        <v>805</v>
      </c>
      <c r="AR135" s="27"/>
      <c r="AS135" s="27"/>
      <c r="AT135" s="226">
        <v>0</v>
      </c>
      <c r="AU135" s="227">
        <v>0</v>
      </c>
      <c r="AV135" s="27"/>
      <c r="AW135" s="27"/>
      <c r="AX135" s="27"/>
      <c r="AY135" s="21"/>
      <c r="AZ135" t="s">
        <v>63</v>
      </c>
      <c r="BA135">
        <v>0</v>
      </c>
      <c r="BB135">
        <v>0</v>
      </c>
      <c r="BC135" s="228">
        <v>0</v>
      </c>
      <c r="BD135">
        <v>0</v>
      </c>
      <c r="BE135">
        <v>0</v>
      </c>
      <c r="BF135" s="27"/>
      <c r="BG135" s="27"/>
      <c r="BH135" s="27"/>
      <c r="BI135" s="229">
        <v>9154</v>
      </c>
      <c r="BJ135" s="229">
        <v>118962</v>
      </c>
      <c r="BK135" s="229">
        <v>124985</v>
      </c>
      <c r="BL135" s="229">
        <v>102618</v>
      </c>
      <c r="BM135" s="27"/>
      <c r="BN135" s="27"/>
      <c r="BO135" s="27"/>
      <c r="BP135" s="28"/>
      <c r="BQ135" s="27" t="s">
        <v>178</v>
      </c>
      <c r="BR135" s="27"/>
      <c r="BS135" s="27"/>
      <c r="BT135" s="27"/>
      <c r="BU135" s="27"/>
      <c r="BV135" s="27"/>
      <c r="BW135" s="237"/>
      <c r="BX135" s="227"/>
      <c r="BY135" s="236">
        <f t="shared" si="13"/>
        <v>1371074</v>
      </c>
      <c r="BZ135" s="227">
        <f t="shared" si="14"/>
        <v>2384316</v>
      </c>
      <c r="CA135" s="227">
        <v>1128413</v>
      </c>
      <c r="CB135" s="227">
        <f t="shared" si="15"/>
        <v>19965617</v>
      </c>
      <c r="CC135" s="227">
        <v>1663801.4166666667</v>
      </c>
      <c r="CD135" s="227">
        <v>2384316</v>
      </c>
      <c r="CE135" s="227">
        <f t="shared" si="16"/>
        <v>19965617</v>
      </c>
      <c r="CF135" s="227">
        <f t="shared" si="17"/>
        <v>1663801.4166666667</v>
      </c>
      <c r="CG135" s="68"/>
      <c r="CH135" s="236"/>
      <c r="CI135" s="229"/>
      <c r="CJ135" s="229">
        <f t="shared" si="18"/>
        <v>1241834</v>
      </c>
      <c r="CK135" s="229">
        <f t="shared" si="19"/>
        <v>1399954.4166666667</v>
      </c>
      <c r="CL135" s="229">
        <f t="shared" si="20"/>
        <v>1598647.4166666667</v>
      </c>
      <c r="CM135" s="229">
        <f t="shared" si="21"/>
        <v>1598647.4166666667</v>
      </c>
      <c r="CN135" s="229">
        <f t="shared" si="22"/>
        <v>1663801.4166666667</v>
      </c>
      <c r="CO135" s="229">
        <f t="shared" si="23"/>
        <v>19965617</v>
      </c>
      <c r="CP135" s="229">
        <f t="shared" si="24"/>
        <v>1598647.4166666667</v>
      </c>
      <c r="CQ135" s="240">
        <v>1598647.4166666667</v>
      </c>
      <c r="CR135" s="240">
        <v>1663801.4166666667</v>
      </c>
      <c r="CS135" s="240">
        <v>19965617</v>
      </c>
    </row>
    <row r="136" spans="1:97" ht="15">
      <c r="A136" s="3"/>
      <c r="B136" s="16"/>
      <c r="C136" s="16"/>
      <c r="D136" t="s">
        <v>536</v>
      </c>
      <c r="E136" t="s">
        <v>488</v>
      </c>
      <c r="F136" s="18"/>
      <c r="G136" s="18"/>
      <c r="H136" s="19"/>
      <c r="I136" s="20" t="s">
        <v>588</v>
      </c>
      <c r="J136" t="s">
        <v>589</v>
      </c>
      <c r="K136" s="21" t="s">
        <v>63</v>
      </c>
      <c r="L136" s="224">
        <v>1</v>
      </c>
      <c r="M136" t="s">
        <v>61</v>
      </c>
      <c r="N136" t="s">
        <v>591</v>
      </c>
      <c r="O136" s="225">
        <v>28</v>
      </c>
      <c r="P136" t="s">
        <v>593</v>
      </c>
      <c r="Q136" s="226">
        <v>2.2999999999999998</v>
      </c>
      <c r="R136" s="226">
        <v>2.2999999999999998</v>
      </c>
      <c r="S136" s="24" t="s">
        <v>79</v>
      </c>
      <c r="T136" s="24" t="s">
        <v>643</v>
      </c>
      <c r="U136" s="26"/>
      <c r="V136" s="26" t="s">
        <v>777</v>
      </c>
      <c r="W136" s="26"/>
      <c r="X136" s="26"/>
      <c r="Y136" s="26"/>
      <c r="Z136" s="26"/>
      <c r="AA136" s="23"/>
      <c r="AB136" s="14"/>
      <c r="AC136" s="27">
        <v>901987</v>
      </c>
      <c r="AD136" s="27">
        <v>580233</v>
      </c>
      <c r="AE136" s="27">
        <v>0</v>
      </c>
      <c r="AF136" s="229">
        <v>70000</v>
      </c>
      <c r="AG136" s="229">
        <v>70000</v>
      </c>
      <c r="AH136" s="227">
        <v>0</v>
      </c>
      <c r="AJ136" s="27"/>
      <c r="AK136" s="27"/>
      <c r="AL136" s="27"/>
      <c r="AM136" s="27">
        <v>0</v>
      </c>
      <c r="AN136" s="227" t="s">
        <v>800</v>
      </c>
      <c r="AO136" s="227">
        <v>0</v>
      </c>
      <c r="AP136" s="227">
        <v>0</v>
      </c>
      <c r="AQ136" s="227" t="s">
        <v>804</v>
      </c>
      <c r="AR136" s="27"/>
      <c r="AS136" s="27"/>
      <c r="AT136" s="226">
        <v>0</v>
      </c>
      <c r="AU136" s="227">
        <v>0</v>
      </c>
      <c r="AV136" s="27"/>
      <c r="AW136" s="27"/>
      <c r="AX136" s="27"/>
      <c r="AY136" s="21"/>
      <c r="AZ136" t="s">
        <v>63</v>
      </c>
      <c r="BA136">
        <v>0</v>
      </c>
      <c r="BB136">
        <v>0</v>
      </c>
      <c r="BC136" s="228">
        <v>0</v>
      </c>
      <c r="BD136">
        <v>0</v>
      </c>
      <c r="BE136">
        <v>0</v>
      </c>
      <c r="BF136" s="27"/>
      <c r="BG136" s="27"/>
      <c r="BH136" s="27"/>
      <c r="BI136" s="229">
        <v>9112</v>
      </c>
      <c r="BJ136" s="229">
        <v>118962</v>
      </c>
      <c r="BK136" s="229">
        <v>124985</v>
      </c>
      <c r="BL136" s="229">
        <v>102618</v>
      </c>
      <c r="BM136" s="27"/>
      <c r="BN136" s="27"/>
      <c r="BO136" s="27"/>
      <c r="BP136" s="28"/>
      <c r="BQ136" s="27" t="s">
        <v>178</v>
      </c>
      <c r="BR136" s="27"/>
      <c r="BS136" s="27"/>
      <c r="BT136" s="27"/>
      <c r="BU136" s="27"/>
      <c r="BV136" s="27"/>
      <c r="BW136" s="237"/>
      <c r="BX136" s="227"/>
      <c r="BY136" s="236">
        <f t="shared" si="13"/>
        <v>1482220</v>
      </c>
      <c r="BZ136" s="227">
        <f t="shared" si="14"/>
        <v>0</v>
      </c>
      <c r="CA136" s="227">
        <v>2135909</v>
      </c>
      <c r="CB136" s="227">
        <f t="shared" si="15"/>
        <v>19922549</v>
      </c>
      <c r="CC136" s="227">
        <v>1660212.4166666667</v>
      </c>
      <c r="CD136" s="227">
        <v>0</v>
      </c>
      <c r="CE136" s="227">
        <f t="shared" si="16"/>
        <v>19922549</v>
      </c>
      <c r="CF136" s="227">
        <f t="shared" si="17"/>
        <v>1660212.4166666667</v>
      </c>
      <c r="CG136" s="68"/>
      <c r="CH136" s="236"/>
      <c r="CI136" s="229"/>
      <c r="CJ136" s="229">
        <f t="shared" si="18"/>
        <v>901987</v>
      </c>
      <c r="CK136" s="229">
        <f t="shared" si="19"/>
        <v>1511100.4166666667</v>
      </c>
      <c r="CL136" s="229">
        <f t="shared" si="20"/>
        <v>1511100.4166666667</v>
      </c>
      <c r="CM136" s="229">
        <f t="shared" si="21"/>
        <v>1511100.4166666667</v>
      </c>
      <c r="CN136" s="229">
        <f t="shared" si="22"/>
        <v>1660212.4166666667</v>
      </c>
      <c r="CO136" s="229">
        <f t="shared" si="23"/>
        <v>19922549</v>
      </c>
      <c r="CP136" s="229">
        <f t="shared" si="24"/>
        <v>1511100.4166666667</v>
      </c>
      <c r="CQ136" s="240">
        <v>1511100.4166666667</v>
      </c>
      <c r="CR136" s="240">
        <v>1660212.4166666667</v>
      </c>
      <c r="CS136" s="240">
        <v>19922549</v>
      </c>
    </row>
    <row r="137" spans="1:97" ht="15">
      <c r="A137" s="3"/>
      <c r="B137" s="16"/>
      <c r="C137" s="16"/>
      <c r="D137" t="s">
        <v>533</v>
      </c>
      <c r="E137" t="s">
        <v>465</v>
      </c>
      <c r="F137" s="18"/>
      <c r="G137" s="18"/>
      <c r="H137" s="19"/>
      <c r="I137" s="20" t="s">
        <v>588</v>
      </c>
      <c r="J137" t="s">
        <v>590</v>
      </c>
      <c r="K137" s="21" t="s">
        <v>63</v>
      </c>
      <c r="L137" s="224">
        <v>1</v>
      </c>
      <c r="M137" t="s">
        <v>61</v>
      </c>
      <c r="N137" t="s">
        <v>591</v>
      </c>
      <c r="O137" s="225">
        <v>37.299999999999997</v>
      </c>
      <c r="P137" t="s">
        <v>593</v>
      </c>
      <c r="Q137" s="226">
        <v>17</v>
      </c>
      <c r="R137" s="226">
        <v>17</v>
      </c>
      <c r="S137" s="24" t="s">
        <v>744</v>
      </c>
      <c r="T137" s="24" t="s">
        <v>674</v>
      </c>
      <c r="U137" s="26"/>
      <c r="V137" s="26" t="s">
        <v>761</v>
      </c>
      <c r="W137" s="26"/>
      <c r="X137" s="26"/>
      <c r="Y137" s="26"/>
      <c r="Z137" s="26"/>
      <c r="AA137" s="23"/>
      <c r="AB137" s="14"/>
      <c r="AC137" s="27">
        <v>821821</v>
      </c>
      <c r="AD137" s="27">
        <v>129240</v>
      </c>
      <c r="AE137" s="27">
        <v>0</v>
      </c>
      <c r="AF137" s="229">
        <v>0</v>
      </c>
      <c r="AG137" s="229">
        <v>67200</v>
      </c>
      <c r="AH137" s="227">
        <v>0</v>
      </c>
      <c r="AJ137" s="27"/>
      <c r="AK137" s="27"/>
      <c r="AL137" s="27"/>
      <c r="AM137" s="27">
        <v>199646</v>
      </c>
      <c r="AN137" s="227" t="s">
        <v>801</v>
      </c>
      <c r="AO137" s="227">
        <v>405179</v>
      </c>
      <c r="AP137" s="227">
        <v>0</v>
      </c>
      <c r="AQ137" s="227" t="s">
        <v>814</v>
      </c>
      <c r="AR137" s="27"/>
      <c r="AS137" s="27"/>
      <c r="AT137" s="226">
        <v>0</v>
      </c>
      <c r="AU137" s="227">
        <v>0</v>
      </c>
      <c r="AV137" s="27"/>
      <c r="AW137" s="27"/>
      <c r="AX137" s="27"/>
      <c r="AY137" s="21"/>
      <c r="AZ137" t="s">
        <v>63</v>
      </c>
      <c r="BA137">
        <v>0</v>
      </c>
      <c r="BB137">
        <v>0</v>
      </c>
      <c r="BC137" s="228">
        <v>0</v>
      </c>
      <c r="BD137">
        <v>0</v>
      </c>
      <c r="BE137">
        <v>0</v>
      </c>
      <c r="BF137" s="27"/>
      <c r="BG137" s="27"/>
      <c r="BH137" s="27"/>
      <c r="BI137" s="229">
        <v>0</v>
      </c>
      <c r="BJ137" s="229">
        <v>76020</v>
      </c>
      <c r="BK137" s="229">
        <v>95894</v>
      </c>
      <c r="BL137" s="229">
        <v>185744</v>
      </c>
      <c r="BM137" s="27"/>
      <c r="BN137" s="27"/>
      <c r="BO137" s="27"/>
      <c r="BP137" s="28"/>
      <c r="BQ137" s="27" t="s">
        <v>178</v>
      </c>
      <c r="BR137" s="27"/>
      <c r="BS137" s="27"/>
      <c r="BT137" s="27"/>
      <c r="BU137" s="27"/>
      <c r="BV137" s="27"/>
      <c r="BW137" s="237"/>
      <c r="BX137" s="227"/>
      <c r="BY137" s="236">
        <f t="shared" si="25" ref="BY137:BY200">+IF(L137&lt;=60%,AC137*L137,AC137)+AD137+AE137+AH137+AI137+AJ137+AK137+AL137+AM137</f>
        <v>1150707</v>
      </c>
      <c r="BZ137" s="227">
        <f t="shared" si="26" ref="BZ137:BZ200">+AO137*12+AR137+AU137+AX137</f>
        <v>4862148</v>
      </c>
      <c r="CA137" s="227">
        <v>1164058</v>
      </c>
      <c r="CB137" s="227">
        <f t="shared" si="27" ref="CB137:CB200">+BY137*12+BZ137+CA137</f>
        <v>19834690</v>
      </c>
      <c r="CC137" s="227">
        <v>1652890.8333333333</v>
      </c>
      <c r="CD137" s="227">
        <v>4862148</v>
      </c>
      <c r="CE137" s="227">
        <f t="shared" si="28" ref="CE137:CE200">+BY137*12+CA137+CD137</f>
        <v>19834690</v>
      </c>
      <c r="CF137" s="227">
        <f t="shared" si="29" ref="CF137:CF200">+CE137/12</f>
        <v>1652890.8333333333</v>
      </c>
      <c r="CG137" s="68"/>
      <c r="CH137" s="236"/>
      <c r="CI137" s="229"/>
      <c r="CJ137" s="229">
        <f t="shared" si="30" ref="CJ137:CJ200">+AC137</f>
        <v>821821</v>
      </c>
      <c r="CK137" s="229">
        <f t="shared" si="31" ref="CK137:CK200">+CJ137+AD137+AE137+AH137+AI137+AJ137+AM137+(BJ137+BK137+BL137)/12+AK137</f>
        <v>1180511.8333333333</v>
      </c>
      <c r="CL137" s="229">
        <f t="shared" si="32" ref="CL137:CL200">+CK137+AO137+(AR137+AU137+AX137)/12</f>
        <v>1585690.8333333333</v>
      </c>
      <c r="CM137" s="229">
        <f t="shared" si="33" ref="CM137:CM200">+CL137+AV137/12</f>
        <v>1585690.8333333333</v>
      </c>
      <c r="CN137" s="229">
        <f t="shared" si="34" ref="CN137:CN200">+CM137+CA137/12-(BJ137+BK137+BL137)/12</f>
        <v>1652890.8333333333</v>
      </c>
      <c r="CO137" s="229">
        <f t="shared" si="35" ref="CO137:CO200">+CN137*12</f>
        <v>19834690</v>
      </c>
      <c r="CP137" s="229">
        <f t="shared" si="36" ref="CP137:CP200">+CK137+AO137+(AR137+AU137+AX137)/12</f>
        <v>1585690.8333333333</v>
      </c>
      <c r="CQ137" s="240">
        <v>1585690.8333333333</v>
      </c>
      <c r="CR137" s="240">
        <v>1652890.8333333333</v>
      </c>
      <c r="CS137" s="240">
        <v>19834690</v>
      </c>
    </row>
    <row r="138" spans="1:97" ht="28.5">
      <c r="A138" s="3"/>
      <c r="B138" s="16"/>
      <c r="C138" s="16"/>
      <c r="D138" t="s">
        <v>537</v>
      </c>
      <c r="E138" t="s">
        <v>460</v>
      </c>
      <c r="F138" s="18"/>
      <c r="G138" s="18"/>
      <c r="H138" s="19"/>
      <c r="I138" s="20" t="s">
        <v>588</v>
      </c>
      <c r="J138" t="s">
        <v>589</v>
      </c>
      <c r="K138" s="21" t="s">
        <v>63</v>
      </c>
      <c r="L138" s="224">
        <v>1</v>
      </c>
      <c r="M138" t="s">
        <v>61</v>
      </c>
      <c r="N138" t="s">
        <v>591</v>
      </c>
      <c r="O138" s="225">
        <v>59.50</v>
      </c>
      <c r="P138" t="s">
        <v>593</v>
      </c>
      <c r="Q138" s="226">
        <v>28.50</v>
      </c>
      <c r="R138" s="226">
        <v>28.50</v>
      </c>
      <c r="S138" s="24" t="s">
        <v>125</v>
      </c>
      <c r="T138" s="24" t="s">
        <v>675</v>
      </c>
      <c r="U138" s="26"/>
      <c r="V138" s="26" t="s">
        <v>766</v>
      </c>
      <c r="W138" s="26"/>
      <c r="X138" s="26"/>
      <c r="Y138" s="26"/>
      <c r="Z138" s="26"/>
      <c r="AA138" s="23"/>
      <c r="AB138" s="14"/>
      <c r="AC138" s="27">
        <v>880825</v>
      </c>
      <c r="AD138" s="27">
        <v>569652</v>
      </c>
      <c r="AE138" s="27">
        <v>0</v>
      </c>
      <c r="AF138" s="229">
        <v>70000</v>
      </c>
      <c r="AG138" s="229">
        <v>70000</v>
      </c>
      <c r="AH138" s="227">
        <v>0</v>
      </c>
      <c r="AJ138" s="27"/>
      <c r="AK138" s="27"/>
      <c r="AL138" s="27"/>
      <c r="AM138" s="27">
        <v>15010</v>
      </c>
      <c r="AN138" s="227" t="s">
        <v>799</v>
      </c>
      <c r="AO138" s="227">
        <v>0</v>
      </c>
      <c r="AP138" s="227">
        <v>0</v>
      </c>
      <c r="AQ138" s="227" t="s">
        <v>804</v>
      </c>
      <c r="AR138" s="27"/>
      <c r="AS138" s="27"/>
      <c r="AT138" s="226">
        <v>0</v>
      </c>
      <c r="AU138" s="227">
        <v>0</v>
      </c>
      <c r="AV138" s="27"/>
      <c r="AW138" s="27"/>
      <c r="AX138" s="27"/>
      <c r="AY138" s="21"/>
      <c r="AZ138" t="s">
        <v>63</v>
      </c>
      <c r="BA138">
        <v>0</v>
      </c>
      <c r="BB138">
        <v>0</v>
      </c>
      <c r="BC138" s="228">
        <v>0</v>
      </c>
      <c r="BD138">
        <v>0</v>
      </c>
      <c r="BE138">
        <v>0</v>
      </c>
      <c r="BF138" s="27"/>
      <c r="BG138" s="27"/>
      <c r="BH138" s="27"/>
      <c r="BI138" s="229">
        <v>6421</v>
      </c>
      <c r="BJ138" s="229">
        <v>118962</v>
      </c>
      <c r="BK138" s="229">
        <v>124985</v>
      </c>
      <c r="BL138" s="229">
        <v>102618</v>
      </c>
      <c r="BM138" s="27"/>
      <c r="BN138" s="27"/>
      <c r="BO138" s="27"/>
      <c r="BP138" s="28"/>
      <c r="BQ138" s="27" t="s">
        <v>178</v>
      </c>
      <c r="BR138" s="27"/>
      <c r="BS138" s="27"/>
      <c r="BT138" s="27"/>
      <c r="BU138" s="27"/>
      <c r="BV138" s="27"/>
      <c r="BW138" s="237"/>
      <c r="BX138" s="227"/>
      <c r="BY138" s="236">
        <f t="shared" si="25"/>
        <v>1465487</v>
      </c>
      <c r="BZ138" s="227">
        <f t="shared" si="26"/>
        <v>0</v>
      </c>
      <c r="CA138" s="227">
        <v>2103617</v>
      </c>
      <c r="CB138" s="227">
        <f t="shared" si="27"/>
        <v>19689461</v>
      </c>
      <c r="CC138" s="227">
        <v>1640788.4166666667</v>
      </c>
      <c r="CD138" s="227">
        <v>0</v>
      </c>
      <c r="CE138" s="227">
        <f t="shared" si="28"/>
        <v>19689461</v>
      </c>
      <c r="CF138" s="227">
        <f t="shared" si="29"/>
        <v>1640788.4166666667</v>
      </c>
      <c r="CG138" s="68"/>
      <c r="CH138" s="236"/>
      <c r="CI138" s="229"/>
      <c r="CJ138" s="229">
        <f t="shared" si="30"/>
        <v>880825</v>
      </c>
      <c r="CK138" s="229">
        <f t="shared" si="31"/>
        <v>1494367.4166666667</v>
      </c>
      <c r="CL138" s="229">
        <f t="shared" si="32"/>
        <v>1494367.4166666667</v>
      </c>
      <c r="CM138" s="229">
        <f t="shared" si="33"/>
        <v>1494367.4166666667</v>
      </c>
      <c r="CN138" s="229">
        <f t="shared" si="34"/>
        <v>1640788.4166666667</v>
      </c>
      <c r="CO138" s="229">
        <f t="shared" si="35"/>
        <v>19689461</v>
      </c>
      <c r="CP138" s="229">
        <f t="shared" si="36"/>
        <v>1494367.4166666667</v>
      </c>
      <c r="CQ138" s="240">
        <v>1494367.4166666667</v>
      </c>
      <c r="CR138" s="240">
        <v>1640788.4166666667</v>
      </c>
      <c r="CS138" s="240">
        <v>19689461</v>
      </c>
    </row>
    <row r="139" spans="1:97" ht="15">
      <c r="A139" s="3"/>
      <c r="B139" s="16"/>
      <c r="C139" s="16"/>
      <c r="D139" t="s">
        <v>538</v>
      </c>
      <c r="E139" t="s">
        <v>492</v>
      </c>
      <c r="F139" s="18"/>
      <c r="G139" s="18"/>
      <c r="H139" s="19"/>
      <c r="I139" s="20" t="s">
        <v>588</v>
      </c>
      <c r="J139" t="s">
        <v>589</v>
      </c>
      <c r="K139" s="21" t="s">
        <v>63</v>
      </c>
      <c r="L139" s="224">
        <v>1</v>
      </c>
      <c r="M139" t="s">
        <v>61</v>
      </c>
      <c r="N139" t="s">
        <v>591</v>
      </c>
      <c r="O139" s="225">
        <v>52</v>
      </c>
      <c r="P139" t="s">
        <v>593</v>
      </c>
      <c r="Q139" s="226">
        <v>17.70</v>
      </c>
      <c r="R139" s="226">
        <v>17.70</v>
      </c>
      <c r="S139" s="24" t="s">
        <v>744</v>
      </c>
      <c r="T139" s="24" t="s">
        <v>649</v>
      </c>
      <c r="U139" s="26"/>
      <c r="V139" s="26" t="s">
        <v>761</v>
      </c>
      <c r="W139" s="26"/>
      <c r="X139" s="26"/>
      <c r="Y139" s="26"/>
      <c r="Z139" s="26"/>
      <c r="AA139" s="23"/>
      <c r="AB139" s="14"/>
      <c r="AC139" s="27">
        <v>1322571</v>
      </c>
      <c r="AD139" s="27">
        <v>129240</v>
      </c>
      <c r="AE139" s="27">
        <v>0</v>
      </c>
      <c r="AF139" s="229">
        <v>70000</v>
      </c>
      <c r="AG139" s="229">
        <v>70000</v>
      </c>
      <c r="AH139" s="227">
        <v>0</v>
      </c>
      <c r="AJ139" s="27"/>
      <c r="AK139" s="27"/>
      <c r="AL139" s="27"/>
      <c r="AM139" s="27">
        <v>0</v>
      </c>
      <c r="AN139" s="227" t="s">
        <v>800</v>
      </c>
      <c r="AO139" s="227">
        <v>0</v>
      </c>
      <c r="AP139" s="227">
        <v>0</v>
      </c>
      <c r="AQ139" s="227" t="s">
        <v>804</v>
      </c>
      <c r="AR139" s="27"/>
      <c r="AS139" s="27"/>
      <c r="AT139" s="226">
        <v>0</v>
      </c>
      <c r="AU139" s="227">
        <v>0</v>
      </c>
      <c r="AV139" s="27"/>
      <c r="AW139" s="27"/>
      <c r="AX139" s="27"/>
      <c r="AY139" s="21"/>
      <c r="AZ139" t="s">
        <v>63</v>
      </c>
      <c r="BA139">
        <v>0</v>
      </c>
      <c r="BB139">
        <v>0</v>
      </c>
      <c r="BC139" s="228">
        <v>0</v>
      </c>
      <c r="BD139">
        <v>0</v>
      </c>
      <c r="BE139">
        <v>0</v>
      </c>
      <c r="BF139" s="27"/>
      <c r="BG139" s="27"/>
      <c r="BH139" s="27"/>
      <c r="BI139" s="229">
        <v>9112</v>
      </c>
      <c r="BJ139" s="229">
        <v>76020</v>
      </c>
      <c r="BK139" s="229">
        <v>95894</v>
      </c>
      <c r="BL139" s="229">
        <v>185744</v>
      </c>
      <c r="BM139" s="27"/>
      <c r="BN139" s="27"/>
      <c r="BO139" s="27"/>
      <c r="BP139" s="28"/>
      <c r="BQ139" s="27" t="s">
        <v>178</v>
      </c>
      <c r="BR139" s="27"/>
      <c r="BS139" s="27"/>
      <c r="BT139" s="27"/>
      <c r="BU139" s="27"/>
      <c r="BV139" s="27"/>
      <c r="BW139" s="237"/>
      <c r="BX139" s="227"/>
      <c r="BY139" s="236">
        <f t="shared" si="25"/>
        <v>1451811</v>
      </c>
      <c r="BZ139" s="227">
        <f t="shared" si="26"/>
        <v>0</v>
      </c>
      <c r="CA139" s="227">
        <v>2147002</v>
      </c>
      <c r="CB139" s="227">
        <f t="shared" si="27"/>
        <v>19568734</v>
      </c>
      <c r="CC139" s="227">
        <v>1630727.8333333333</v>
      </c>
      <c r="CD139" s="227">
        <v>0</v>
      </c>
      <c r="CE139" s="227">
        <f t="shared" si="28"/>
        <v>19568734</v>
      </c>
      <c r="CF139" s="227">
        <f t="shared" si="29"/>
        <v>1630727.8333333333</v>
      </c>
      <c r="CG139" s="68"/>
      <c r="CH139" s="236"/>
      <c r="CI139" s="229"/>
      <c r="CJ139" s="229">
        <f t="shared" si="30"/>
        <v>1322571</v>
      </c>
      <c r="CK139" s="229">
        <f t="shared" si="31"/>
        <v>1481615.8333333333</v>
      </c>
      <c r="CL139" s="229">
        <f t="shared" si="32"/>
        <v>1481615.8333333333</v>
      </c>
      <c r="CM139" s="229">
        <f t="shared" si="33"/>
        <v>1481615.8333333333</v>
      </c>
      <c r="CN139" s="229">
        <f t="shared" si="34"/>
        <v>1630727.8333333333</v>
      </c>
      <c r="CO139" s="229">
        <f t="shared" si="35"/>
        <v>19568734</v>
      </c>
      <c r="CP139" s="229">
        <f t="shared" si="36"/>
        <v>1481615.8333333333</v>
      </c>
      <c r="CQ139" s="240">
        <v>1481615.8333333333</v>
      </c>
      <c r="CR139" s="240">
        <v>1630727.8333333333</v>
      </c>
      <c r="CS139" s="240">
        <v>19568734</v>
      </c>
    </row>
    <row r="140" spans="1:97" ht="15">
      <c r="A140" s="3"/>
      <c r="B140" s="16"/>
      <c r="C140" s="16"/>
      <c r="D140" t="s">
        <v>504</v>
      </c>
      <c r="E140" t="s">
        <v>465</v>
      </c>
      <c r="F140" s="18"/>
      <c r="G140" s="18"/>
      <c r="H140" s="19"/>
      <c r="I140" s="20" t="s">
        <v>588</v>
      </c>
      <c r="J140" t="s">
        <v>590</v>
      </c>
      <c r="K140" s="21" t="s">
        <v>63</v>
      </c>
      <c r="L140" s="224">
        <v>1</v>
      </c>
      <c r="M140" t="s">
        <v>61</v>
      </c>
      <c r="N140" t="s">
        <v>591</v>
      </c>
      <c r="O140" s="225">
        <v>53.90</v>
      </c>
      <c r="P140" t="s">
        <v>593</v>
      </c>
      <c r="Q140" s="226">
        <v>10.90</v>
      </c>
      <c r="R140" s="226">
        <v>10.90</v>
      </c>
      <c r="S140" s="24" t="s">
        <v>125</v>
      </c>
      <c r="T140" s="24" t="s">
        <v>676</v>
      </c>
      <c r="U140" s="26"/>
      <c r="V140" s="26" t="s">
        <v>754</v>
      </c>
      <c r="W140" s="26"/>
      <c r="X140" s="26"/>
      <c r="Y140" s="26"/>
      <c r="Z140" s="26"/>
      <c r="AA140" s="23"/>
      <c r="AB140" s="14"/>
      <c r="AC140" s="27">
        <v>627504</v>
      </c>
      <c r="AD140" s="27">
        <v>727823</v>
      </c>
      <c r="AE140" s="27">
        <v>0</v>
      </c>
      <c r="AF140" s="229">
        <v>0</v>
      </c>
      <c r="AG140" s="229">
        <v>0</v>
      </c>
      <c r="AH140" s="227">
        <v>0</v>
      </c>
      <c r="AJ140" s="27"/>
      <c r="AK140" s="27"/>
      <c r="AL140" s="27"/>
      <c r="AM140" s="27">
        <v>6004</v>
      </c>
      <c r="AN140" s="227" t="s">
        <v>799</v>
      </c>
      <c r="AO140" s="227">
        <v>229803</v>
      </c>
      <c r="AP140" s="227">
        <v>0</v>
      </c>
      <c r="AQ140" s="227" t="s">
        <v>813</v>
      </c>
      <c r="AR140" s="27"/>
      <c r="AS140" s="27"/>
      <c r="AT140" s="226">
        <v>0</v>
      </c>
      <c r="AU140" s="227">
        <v>0</v>
      </c>
      <c r="AV140" s="27"/>
      <c r="AW140" s="27"/>
      <c r="AX140" s="27"/>
      <c r="AY140" s="21"/>
      <c r="AZ140" t="s">
        <v>63</v>
      </c>
      <c r="BA140">
        <v>0</v>
      </c>
      <c r="BB140">
        <v>0</v>
      </c>
      <c r="BC140" s="228">
        <v>0</v>
      </c>
      <c r="BD140">
        <v>0</v>
      </c>
      <c r="BE140">
        <v>0</v>
      </c>
      <c r="BF140" s="27"/>
      <c r="BG140" s="27"/>
      <c r="BH140" s="27"/>
      <c r="BI140" s="229">
        <v>0</v>
      </c>
      <c r="BJ140" s="229">
        <v>118962</v>
      </c>
      <c r="BK140" s="229">
        <v>124985</v>
      </c>
      <c r="BL140" s="229">
        <v>102618</v>
      </c>
      <c r="BM140" s="27"/>
      <c r="BN140" s="27"/>
      <c r="BO140" s="27"/>
      <c r="BP140" s="28"/>
      <c r="BQ140" s="27" t="s">
        <v>178</v>
      </c>
      <c r="BR140" s="27"/>
      <c r="BS140" s="27"/>
      <c r="BT140" s="27"/>
      <c r="BU140" s="27"/>
      <c r="BV140" s="27"/>
      <c r="BW140" s="237"/>
      <c r="BX140" s="227"/>
      <c r="BY140" s="236">
        <f t="shared" si="25"/>
        <v>1361331</v>
      </c>
      <c r="BZ140" s="227">
        <f t="shared" si="26"/>
        <v>2757636</v>
      </c>
      <c r="CA140" s="227">
        <v>346565</v>
      </c>
      <c r="CB140" s="227">
        <f t="shared" si="27"/>
        <v>19440173</v>
      </c>
      <c r="CC140" s="227">
        <v>1620014.4166666667</v>
      </c>
      <c r="CD140" s="227">
        <v>2757636</v>
      </c>
      <c r="CE140" s="227">
        <f t="shared" si="28"/>
        <v>19440173</v>
      </c>
      <c r="CF140" s="227">
        <f t="shared" si="29"/>
        <v>1620014.4166666667</v>
      </c>
      <c r="CG140" s="68"/>
      <c r="CH140" s="236"/>
      <c r="CI140" s="229"/>
      <c r="CJ140" s="229">
        <f t="shared" si="30"/>
        <v>627504</v>
      </c>
      <c r="CK140" s="229">
        <f t="shared" si="31"/>
        <v>1390211.4166666667</v>
      </c>
      <c r="CL140" s="229">
        <f t="shared" si="32"/>
        <v>1620014.4166666667</v>
      </c>
      <c r="CM140" s="229">
        <f t="shared" si="33"/>
        <v>1620014.4166666667</v>
      </c>
      <c r="CN140" s="229">
        <f t="shared" si="34"/>
        <v>1620014.4166666667</v>
      </c>
      <c r="CO140" s="229">
        <f t="shared" si="35"/>
        <v>19440173</v>
      </c>
      <c r="CP140" s="229">
        <f t="shared" si="36"/>
        <v>1620014.4166666667</v>
      </c>
      <c r="CQ140" s="240">
        <v>1620014.4166666667</v>
      </c>
      <c r="CR140" s="240">
        <v>1620014.4166666667</v>
      </c>
      <c r="CS140" s="240">
        <v>19440173</v>
      </c>
    </row>
    <row r="141" spans="1:97" ht="15">
      <c r="A141" s="3"/>
      <c r="B141" s="16"/>
      <c r="C141" s="16"/>
      <c r="D141" t="s">
        <v>539</v>
      </c>
      <c r="E141" t="s">
        <v>462</v>
      </c>
      <c r="F141" s="18"/>
      <c r="G141" s="18"/>
      <c r="H141" s="19"/>
      <c r="I141" s="20" t="s">
        <v>588</v>
      </c>
      <c r="J141" t="s">
        <v>590</v>
      </c>
      <c r="K141" s="21" t="s">
        <v>63</v>
      </c>
      <c r="L141" s="224">
        <v>1</v>
      </c>
      <c r="M141" t="s">
        <v>61</v>
      </c>
      <c r="N141" t="s">
        <v>591</v>
      </c>
      <c r="O141" s="225">
        <v>32.799999999999997</v>
      </c>
      <c r="P141" t="s">
        <v>593</v>
      </c>
      <c r="Q141" s="226">
        <v>0.40</v>
      </c>
      <c r="R141" s="226">
        <v>0.40</v>
      </c>
      <c r="S141" s="24" t="s">
        <v>79</v>
      </c>
      <c r="T141" s="24" t="s">
        <v>607</v>
      </c>
      <c r="U141" s="26"/>
      <c r="V141" s="26" t="s">
        <v>777</v>
      </c>
      <c r="W141" s="26"/>
      <c r="X141" s="26"/>
      <c r="Y141" s="26"/>
      <c r="Z141" s="26"/>
      <c r="AA141" s="23"/>
      <c r="AB141" s="14"/>
      <c r="AC141" s="27">
        <v>1010860</v>
      </c>
      <c r="AD141" s="27">
        <v>505430</v>
      </c>
      <c r="AE141" s="27">
        <v>0</v>
      </c>
      <c r="AF141" s="229">
        <v>0</v>
      </c>
      <c r="AG141" s="229">
        <v>67200</v>
      </c>
      <c r="AH141" s="227">
        <v>0</v>
      </c>
      <c r="AJ141" s="27"/>
      <c r="AK141" s="27"/>
      <c r="AL141" s="27"/>
      <c r="AM141" s="27">
        <v>0</v>
      </c>
      <c r="AN141" s="227" t="s">
        <v>800</v>
      </c>
      <c r="AO141" s="227">
        <v>0</v>
      </c>
      <c r="AP141" s="227">
        <v>0</v>
      </c>
      <c r="AQ141" s="227" t="s">
        <v>804</v>
      </c>
      <c r="AR141" s="27"/>
      <c r="AS141" s="27"/>
      <c r="AT141" s="226">
        <v>0</v>
      </c>
      <c r="AU141" s="227">
        <v>0</v>
      </c>
      <c r="AV141" s="27"/>
      <c r="AW141" s="27"/>
      <c r="AX141" s="27"/>
      <c r="AY141" s="21"/>
      <c r="AZ141" t="s">
        <v>63</v>
      </c>
      <c r="BA141">
        <v>0</v>
      </c>
      <c r="BB141">
        <v>0</v>
      </c>
      <c r="BC141" s="228">
        <v>0</v>
      </c>
      <c r="BD141">
        <v>0</v>
      </c>
      <c r="BE141">
        <v>0</v>
      </c>
      <c r="BF141" s="27"/>
      <c r="BG141" s="27"/>
      <c r="BH141" s="27"/>
      <c r="BI141" s="229">
        <v>0</v>
      </c>
      <c r="BJ141" s="229">
        <v>118962</v>
      </c>
      <c r="BK141" s="229">
        <v>124985</v>
      </c>
      <c r="BL141" s="229">
        <v>102618</v>
      </c>
      <c r="BM141" s="27"/>
      <c r="BN141" s="27"/>
      <c r="BO141" s="27"/>
      <c r="BP141" s="28"/>
      <c r="BQ141" s="27" t="s">
        <v>178</v>
      </c>
      <c r="BR141" s="27"/>
      <c r="BS141" s="27"/>
      <c r="BT141" s="27"/>
      <c r="BU141" s="27"/>
      <c r="BV141" s="27"/>
      <c r="BW141" s="237"/>
      <c r="BX141" s="227"/>
      <c r="BY141" s="236">
        <f t="shared" si="25"/>
        <v>1516290</v>
      </c>
      <c r="BZ141" s="227">
        <f t="shared" si="26"/>
        <v>0</v>
      </c>
      <c r="CA141" s="227">
        <v>1152965</v>
      </c>
      <c r="CB141" s="227">
        <f t="shared" si="27"/>
        <v>19348445</v>
      </c>
      <c r="CC141" s="227">
        <v>1612370.4166666667</v>
      </c>
      <c r="CD141" s="227">
        <v>0</v>
      </c>
      <c r="CE141" s="227">
        <f t="shared" si="28"/>
        <v>19348445</v>
      </c>
      <c r="CF141" s="227">
        <f t="shared" si="29"/>
        <v>1612370.4166666667</v>
      </c>
      <c r="CG141" s="68"/>
      <c r="CH141" s="236"/>
      <c r="CI141" s="229"/>
      <c r="CJ141" s="229">
        <f t="shared" si="30"/>
        <v>1010860</v>
      </c>
      <c r="CK141" s="229">
        <f t="shared" si="31"/>
        <v>1545170.4166666667</v>
      </c>
      <c r="CL141" s="229">
        <f t="shared" si="32"/>
        <v>1545170.4166666667</v>
      </c>
      <c r="CM141" s="229">
        <f t="shared" si="33"/>
        <v>1545170.4166666667</v>
      </c>
      <c r="CN141" s="229">
        <f t="shared" si="34"/>
        <v>1612370.4166666667</v>
      </c>
      <c r="CO141" s="229">
        <f t="shared" si="35"/>
        <v>19348445</v>
      </c>
      <c r="CP141" s="229">
        <f t="shared" si="36"/>
        <v>1545170.4166666667</v>
      </c>
      <c r="CQ141" s="240">
        <v>1545170.4166666667</v>
      </c>
      <c r="CR141" s="240">
        <v>1612370.4166666667</v>
      </c>
      <c r="CS141" s="240">
        <v>19348445</v>
      </c>
    </row>
    <row r="142" spans="1:97" ht="15">
      <c r="A142" s="3"/>
      <c r="B142" s="16"/>
      <c r="C142" s="16"/>
      <c r="D142" t="s">
        <v>504</v>
      </c>
      <c r="E142" t="s">
        <v>465</v>
      </c>
      <c r="F142" s="18"/>
      <c r="G142" s="18"/>
      <c r="H142" s="19"/>
      <c r="I142" s="20" t="s">
        <v>588</v>
      </c>
      <c r="J142" t="s">
        <v>590</v>
      </c>
      <c r="K142" s="21" t="s">
        <v>63</v>
      </c>
      <c r="L142" s="224">
        <v>1</v>
      </c>
      <c r="M142" t="s">
        <v>61</v>
      </c>
      <c r="N142" t="s">
        <v>591</v>
      </c>
      <c r="O142" s="225">
        <v>53.40</v>
      </c>
      <c r="P142" t="s">
        <v>593</v>
      </c>
      <c r="Q142" s="226">
        <v>23.30</v>
      </c>
      <c r="R142" s="226">
        <v>23.30</v>
      </c>
      <c r="S142" s="24" t="s">
        <v>744</v>
      </c>
      <c r="T142" s="24" t="s">
        <v>649</v>
      </c>
      <c r="U142" s="26"/>
      <c r="V142" s="26" t="s">
        <v>761</v>
      </c>
      <c r="W142" s="26"/>
      <c r="X142" s="26"/>
      <c r="Y142" s="26"/>
      <c r="Z142" s="26"/>
      <c r="AA142" s="23"/>
      <c r="AB142" s="14"/>
      <c r="AC142" s="27">
        <v>644708</v>
      </c>
      <c r="AD142" s="27">
        <v>671897</v>
      </c>
      <c r="AE142" s="27">
        <v>0</v>
      </c>
      <c r="AF142" s="229">
        <v>0</v>
      </c>
      <c r="AG142" s="229">
        <v>0</v>
      </c>
      <c r="AH142" s="227">
        <v>0</v>
      </c>
      <c r="AJ142" s="27"/>
      <c r="AK142" s="27"/>
      <c r="AL142" s="27"/>
      <c r="AM142" s="27">
        <v>12008</v>
      </c>
      <c r="AN142" s="227" t="s">
        <v>799</v>
      </c>
      <c r="AO142" s="227">
        <v>241256</v>
      </c>
      <c r="AP142" s="227">
        <v>0</v>
      </c>
      <c r="AQ142" s="227" t="s">
        <v>810</v>
      </c>
      <c r="AR142" s="27"/>
      <c r="AS142" s="27"/>
      <c r="AT142" s="226">
        <v>0</v>
      </c>
      <c r="AU142" s="227">
        <v>0</v>
      </c>
      <c r="AV142" s="27"/>
      <c r="AW142" s="27"/>
      <c r="AX142" s="27"/>
      <c r="AY142" s="21"/>
      <c r="AZ142" t="s">
        <v>63</v>
      </c>
      <c r="BA142">
        <v>0</v>
      </c>
      <c r="BB142">
        <v>0</v>
      </c>
      <c r="BC142" s="228">
        <v>0</v>
      </c>
      <c r="BD142">
        <v>0</v>
      </c>
      <c r="BE142">
        <v>0</v>
      </c>
      <c r="BF142" s="27"/>
      <c r="BG142" s="27"/>
      <c r="BH142" s="27"/>
      <c r="BI142" s="229">
        <v>9112</v>
      </c>
      <c r="BJ142" s="229">
        <v>118962</v>
      </c>
      <c r="BK142" s="229">
        <v>124985</v>
      </c>
      <c r="BL142" s="229">
        <v>102618</v>
      </c>
      <c r="BM142" s="27"/>
      <c r="BN142" s="27"/>
      <c r="BO142" s="27"/>
      <c r="BP142" s="28"/>
      <c r="BQ142" s="27" t="s">
        <v>178</v>
      </c>
      <c r="BR142" s="27"/>
      <c r="BS142" s="27"/>
      <c r="BT142" s="27"/>
      <c r="BU142" s="27"/>
      <c r="BV142" s="27"/>
      <c r="BW142" s="237"/>
      <c r="BX142" s="227"/>
      <c r="BY142" s="236">
        <f t="shared" si="25"/>
        <v>1328613</v>
      </c>
      <c r="BZ142" s="227">
        <f t="shared" si="26"/>
        <v>2895072</v>
      </c>
      <c r="CA142" s="227">
        <v>455909</v>
      </c>
      <c r="CB142" s="227">
        <f t="shared" si="27"/>
        <v>19294337</v>
      </c>
      <c r="CC142" s="227">
        <v>1607861.4166666667</v>
      </c>
      <c r="CD142" s="227">
        <v>2895072</v>
      </c>
      <c r="CE142" s="227">
        <f t="shared" si="28"/>
        <v>19294337</v>
      </c>
      <c r="CF142" s="227">
        <f t="shared" si="29"/>
        <v>1607861.4166666667</v>
      </c>
      <c r="CG142" s="68"/>
      <c r="CH142" s="236"/>
      <c r="CI142" s="229"/>
      <c r="CJ142" s="229">
        <f t="shared" si="30"/>
        <v>644708</v>
      </c>
      <c r="CK142" s="229">
        <f t="shared" si="31"/>
        <v>1357493.4166666667</v>
      </c>
      <c r="CL142" s="229">
        <f t="shared" si="32"/>
        <v>1598749.4166666667</v>
      </c>
      <c r="CM142" s="229">
        <f t="shared" si="33"/>
        <v>1598749.4166666667</v>
      </c>
      <c r="CN142" s="229">
        <f t="shared" si="34"/>
        <v>1607861.4166666667</v>
      </c>
      <c r="CO142" s="229">
        <f t="shared" si="35"/>
        <v>19294337</v>
      </c>
      <c r="CP142" s="229">
        <f t="shared" si="36"/>
        <v>1598749.4166666667</v>
      </c>
      <c r="CQ142" s="240">
        <v>1598749.4166666667</v>
      </c>
      <c r="CR142" s="240">
        <v>1607861.4166666667</v>
      </c>
      <c r="CS142" s="240">
        <v>19294337</v>
      </c>
    </row>
    <row r="143" spans="1:97" ht="15">
      <c r="A143" s="3"/>
      <c r="B143" s="16"/>
      <c r="C143" s="16"/>
      <c r="D143" t="s">
        <v>504</v>
      </c>
      <c r="E143" t="s">
        <v>465</v>
      </c>
      <c r="F143" s="18"/>
      <c r="G143" s="18"/>
      <c r="H143" s="19"/>
      <c r="I143" s="20" t="s">
        <v>588</v>
      </c>
      <c r="J143" t="s">
        <v>590</v>
      </c>
      <c r="K143" s="21" t="s">
        <v>63</v>
      </c>
      <c r="L143" s="224">
        <v>1</v>
      </c>
      <c r="M143" t="s">
        <v>61</v>
      </c>
      <c r="N143" t="s">
        <v>591</v>
      </c>
      <c r="O143" s="225">
        <v>50.60</v>
      </c>
      <c r="P143" t="s">
        <v>593</v>
      </c>
      <c r="Q143" s="226">
        <v>7.90</v>
      </c>
      <c r="R143" s="226">
        <v>7.90</v>
      </c>
      <c r="S143" s="24" t="s">
        <v>125</v>
      </c>
      <c r="T143" s="24" t="s">
        <v>677</v>
      </c>
      <c r="U143" s="26"/>
      <c r="V143" s="26" t="s">
        <v>754</v>
      </c>
      <c r="W143" s="26"/>
      <c r="X143" s="26"/>
      <c r="Y143" s="26"/>
      <c r="Z143" s="26"/>
      <c r="AA143" s="23"/>
      <c r="AB143" s="14"/>
      <c r="AC143" s="27">
        <v>627504</v>
      </c>
      <c r="AD143" s="27">
        <v>727823</v>
      </c>
      <c r="AE143" s="27">
        <v>0</v>
      </c>
      <c r="AF143" s="229">
        <v>0</v>
      </c>
      <c r="AG143" s="229">
        <v>0</v>
      </c>
      <c r="AH143" s="227">
        <v>0</v>
      </c>
      <c r="AJ143" s="27"/>
      <c r="AK143" s="27"/>
      <c r="AL143" s="27"/>
      <c r="AM143" s="27">
        <v>3002</v>
      </c>
      <c r="AN143" s="227" t="s">
        <v>799</v>
      </c>
      <c r="AO143" s="227">
        <v>219485</v>
      </c>
      <c r="AP143" s="227">
        <v>0</v>
      </c>
      <c r="AQ143" s="227" t="s">
        <v>815</v>
      </c>
      <c r="AR143" s="27"/>
      <c r="AS143" s="27"/>
      <c r="AT143" s="226">
        <v>0</v>
      </c>
      <c r="AU143" s="227">
        <v>0</v>
      </c>
      <c r="AV143" s="27"/>
      <c r="AW143" s="27"/>
      <c r="AX143" s="27"/>
      <c r="AY143" s="21"/>
      <c r="AZ143" t="s">
        <v>63</v>
      </c>
      <c r="BA143">
        <v>0</v>
      </c>
      <c r="BB143">
        <v>0</v>
      </c>
      <c r="BC143" s="228">
        <v>0</v>
      </c>
      <c r="BD143">
        <v>0</v>
      </c>
      <c r="BE143">
        <v>0</v>
      </c>
      <c r="BF143" s="27"/>
      <c r="BG143" s="27"/>
      <c r="BH143" s="27"/>
      <c r="BI143" s="229">
        <v>0</v>
      </c>
      <c r="BJ143" s="229">
        <v>118962</v>
      </c>
      <c r="BK143" s="229">
        <v>124985</v>
      </c>
      <c r="BL143" s="229">
        <v>102618</v>
      </c>
      <c r="BM143" s="27"/>
      <c r="BN143" s="27"/>
      <c r="BO143" s="27"/>
      <c r="BP143" s="28"/>
      <c r="BQ143" s="27" t="s">
        <v>178</v>
      </c>
      <c r="BR143" s="27"/>
      <c r="BS143" s="27"/>
      <c r="BT143" s="27"/>
      <c r="BU143" s="27"/>
      <c r="BV143" s="27"/>
      <c r="BW143" s="237"/>
      <c r="BX143" s="227"/>
      <c r="BY143" s="236">
        <f t="shared" si="25"/>
        <v>1358329</v>
      </c>
      <c r="BZ143" s="227">
        <f t="shared" si="26"/>
        <v>2633820</v>
      </c>
      <c r="CA143" s="227">
        <v>346565</v>
      </c>
      <c r="CB143" s="227">
        <f t="shared" si="27"/>
        <v>19280333</v>
      </c>
      <c r="CC143" s="227">
        <v>1606694.4166666667</v>
      </c>
      <c r="CD143" s="227">
        <v>2633820</v>
      </c>
      <c r="CE143" s="227">
        <f t="shared" si="28"/>
        <v>19280333</v>
      </c>
      <c r="CF143" s="227">
        <f t="shared" si="29"/>
        <v>1606694.4166666667</v>
      </c>
      <c r="CG143" s="68"/>
      <c r="CH143" s="236"/>
      <c r="CI143" s="229"/>
      <c r="CJ143" s="229">
        <f t="shared" si="30"/>
        <v>627504</v>
      </c>
      <c r="CK143" s="229">
        <f t="shared" si="31"/>
        <v>1387209.4166666667</v>
      </c>
      <c r="CL143" s="229">
        <f t="shared" si="32"/>
        <v>1606694.4166666667</v>
      </c>
      <c r="CM143" s="229">
        <f t="shared" si="33"/>
        <v>1606694.4166666667</v>
      </c>
      <c r="CN143" s="229">
        <f t="shared" si="34"/>
        <v>1606694.4166666667</v>
      </c>
      <c r="CO143" s="229">
        <f t="shared" si="35"/>
        <v>19280333</v>
      </c>
      <c r="CP143" s="229">
        <f t="shared" si="36"/>
        <v>1606694.4166666667</v>
      </c>
      <c r="CQ143" s="240">
        <v>1606694.4166666667</v>
      </c>
      <c r="CR143" s="240">
        <v>1606694.4166666667</v>
      </c>
      <c r="CS143" s="240">
        <v>19280333</v>
      </c>
    </row>
    <row r="144" spans="1:97" ht="28.5">
      <c r="A144" s="3"/>
      <c r="B144" s="16"/>
      <c r="C144" s="16"/>
      <c r="D144" t="s">
        <v>499</v>
      </c>
      <c r="E144" t="s">
        <v>454</v>
      </c>
      <c r="F144" s="18"/>
      <c r="G144" s="18"/>
      <c r="H144" s="19"/>
      <c r="I144" s="20" t="s">
        <v>588</v>
      </c>
      <c r="J144" t="s">
        <v>589</v>
      </c>
      <c r="K144" s="21" t="s">
        <v>63</v>
      </c>
      <c r="L144" s="224">
        <v>1</v>
      </c>
      <c r="M144" t="s">
        <v>61</v>
      </c>
      <c r="N144" t="s">
        <v>591</v>
      </c>
      <c r="O144" s="225">
        <v>46.70</v>
      </c>
      <c r="P144" t="s">
        <v>593</v>
      </c>
      <c r="Q144" s="226">
        <v>4.20</v>
      </c>
      <c r="R144" s="226">
        <v>4.20</v>
      </c>
      <c r="S144" s="24" t="s">
        <v>79</v>
      </c>
      <c r="T144" s="24" t="s">
        <v>678</v>
      </c>
      <c r="U144" s="26"/>
      <c r="V144" s="26" t="s">
        <v>772</v>
      </c>
      <c r="W144" s="26"/>
      <c r="X144" s="26"/>
      <c r="Y144" s="26"/>
      <c r="Z144" s="26"/>
      <c r="AA144" s="23"/>
      <c r="AB144" s="14"/>
      <c r="AC144" s="27">
        <v>637373</v>
      </c>
      <c r="AD144" s="27">
        <v>129240</v>
      </c>
      <c r="AE144" s="27">
        <v>0</v>
      </c>
      <c r="AF144" s="229">
        <v>70000</v>
      </c>
      <c r="AG144" s="229">
        <v>70000</v>
      </c>
      <c r="AH144" s="227">
        <v>0</v>
      </c>
      <c r="AJ144" s="27"/>
      <c r="AK144" s="27"/>
      <c r="AL144" s="27"/>
      <c r="AM144" s="27">
        <v>0</v>
      </c>
      <c r="AN144" s="227" t="s">
        <v>800</v>
      </c>
      <c r="AO144" s="227">
        <v>637373</v>
      </c>
      <c r="AP144" s="227">
        <v>0</v>
      </c>
      <c r="AQ144" s="227" t="s">
        <v>805</v>
      </c>
      <c r="AR144" s="27"/>
      <c r="AS144" s="27"/>
      <c r="AT144" s="226">
        <v>0</v>
      </c>
      <c r="AU144" s="227">
        <v>0</v>
      </c>
      <c r="AV144" s="27"/>
      <c r="AW144" s="27"/>
      <c r="AX144" s="27"/>
      <c r="AY144" s="21"/>
      <c r="AZ144" t="s">
        <v>63</v>
      </c>
      <c r="BA144">
        <v>0</v>
      </c>
      <c r="BB144">
        <v>0</v>
      </c>
      <c r="BC144" s="228">
        <v>0</v>
      </c>
      <c r="BD144">
        <v>0</v>
      </c>
      <c r="BE144">
        <v>0</v>
      </c>
      <c r="BF144" s="27"/>
      <c r="BG144" s="27"/>
      <c r="BH144" s="27"/>
      <c r="BI144" s="229">
        <v>9112</v>
      </c>
      <c r="BJ144" s="229">
        <v>118962</v>
      </c>
      <c r="BK144" s="229">
        <v>124985</v>
      </c>
      <c r="BL144" s="229">
        <v>102618</v>
      </c>
      <c r="BM144" s="27"/>
      <c r="BN144" s="27"/>
      <c r="BO144" s="27"/>
      <c r="BP144" s="28"/>
      <c r="BQ144" s="27" t="s">
        <v>178</v>
      </c>
      <c r="BR144" s="27"/>
      <c r="BS144" s="27"/>
      <c r="BT144" s="27"/>
      <c r="BU144" s="27"/>
      <c r="BV144" s="27"/>
      <c r="BW144" s="237"/>
      <c r="BX144" s="227"/>
      <c r="BY144" s="236">
        <f t="shared" si="25"/>
        <v>766613</v>
      </c>
      <c r="BZ144" s="227">
        <f t="shared" si="26"/>
        <v>7648476</v>
      </c>
      <c r="CA144" s="227">
        <v>2135909</v>
      </c>
      <c r="CB144" s="227">
        <f t="shared" si="27"/>
        <v>18983741</v>
      </c>
      <c r="CC144" s="227">
        <v>1581978.4166666667</v>
      </c>
      <c r="CD144" s="227">
        <v>7648476</v>
      </c>
      <c r="CE144" s="227">
        <f t="shared" si="28"/>
        <v>18983741</v>
      </c>
      <c r="CF144" s="227">
        <f t="shared" si="29"/>
        <v>1581978.4166666667</v>
      </c>
      <c r="CG144" s="68"/>
      <c r="CH144" s="236"/>
      <c r="CI144" s="229"/>
      <c r="CJ144" s="229">
        <f t="shared" si="30"/>
        <v>637373</v>
      </c>
      <c r="CK144" s="229">
        <f t="shared" si="31"/>
        <v>795493.41666666663</v>
      </c>
      <c r="CL144" s="229">
        <f t="shared" si="32"/>
        <v>1432866.4166666665</v>
      </c>
      <c r="CM144" s="229">
        <f t="shared" si="33"/>
        <v>1432866.4166666665</v>
      </c>
      <c r="CN144" s="229">
        <f t="shared" si="34"/>
        <v>1581978.4166666665</v>
      </c>
      <c r="CO144" s="229">
        <f t="shared" si="35"/>
        <v>18983741</v>
      </c>
      <c r="CP144" s="229">
        <f t="shared" si="36"/>
        <v>1432866.4166666665</v>
      </c>
      <c r="CQ144" s="240">
        <v>1432866.4166666665</v>
      </c>
      <c r="CR144" s="240">
        <v>1581978.4166666665</v>
      </c>
      <c r="CS144" s="240">
        <v>18983741</v>
      </c>
    </row>
    <row r="145" spans="1:97" ht="15">
      <c r="A145" s="3"/>
      <c r="B145" s="16"/>
      <c r="C145" s="16"/>
      <c r="D145" t="s">
        <v>540</v>
      </c>
      <c r="E145" t="s">
        <v>475</v>
      </c>
      <c r="F145" s="18"/>
      <c r="G145" s="18"/>
      <c r="H145" s="19"/>
      <c r="I145" s="20" t="s">
        <v>588</v>
      </c>
      <c r="J145" t="s">
        <v>589</v>
      </c>
      <c r="K145" s="21" t="s">
        <v>63</v>
      </c>
      <c r="L145" s="224">
        <v>1</v>
      </c>
      <c r="M145" t="s">
        <v>61</v>
      </c>
      <c r="N145" t="s">
        <v>591</v>
      </c>
      <c r="O145" s="225">
        <v>35.200000000000003</v>
      </c>
      <c r="P145" t="s">
        <v>593</v>
      </c>
      <c r="Q145" s="226">
        <v>0.40</v>
      </c>
      <c r="R145" s="226">
        <v>0.40</v>
      </c>
      <c r="S145" s="24" t="s">
        <v>125</v>
      </c>
      <c r="T145" s="24" t="s">
        <v>679</v>
      </c>
      <c r="U145" s="26"/>
      <c r="V145" s="26" t="s">
        <v>782</v>
      </c>
      <c r="W145" s="26"/>
      <c r="X145" s="26"/>
      <c r="Y145" s="26"/>
      <c r="Z145" s="26"/>
      <c r="AA145" s="23"/>
      <c r="AB145" s="14"/>
      <c r="AC145" s="27">
        <v>854762</v>
      </c>
      <c r="AD145" s="27">
        <v>556621</v>
      </c>
      <c r="AE145" s="27">
        <v>0</v>
      </c>
      <c r="AF145" s="229">
        <v>70000</v>
      </c>
      <c r="AG145" s="229">
        <v>70000</v>
      </c>
      <c r="AH145" s="227">
        <v>0</v>
      </c>
      <c r="AJ145" s="27"/>
      <c r="AK145" s="27"/>
      <c r="AL145" s="27"/>
      <c r="AM145" s="27">
        <v>0</v>
      </c>
      <c r="AN145" s="227" t="s">
        <v>800</v>
      </c>
      <c r="AO145" s="227">
        <v>0</v>
      </c>
      <c r="AP145" s="227">
        <v>0</v>
      </c>
      <c r="AQ145" s="227" t="s">
        <v>804</v>
      </c>
      <c r="AR145" s="27"/>
      <c r="AS145" s="27"/>
      <c r="AT145" s="226">
        <v>0</v>
      </c>
      <c r="AU145" s="227">
        <v>0</v>
      </c>
      <c r="AV145" s="27"/>
      <c r="AW145" s="27"/>
      <c r="AX145" s="27"/>
      <c r="AY145" s="21"/>
      <c r="AZ145" t="s">
        <v>63</v>
      </c>
      <c r="BA145">
        <v>0</v>
      </c>
      <c r="BB145">
        <v>0</v>
      </c>
      <c r="BC145" s="228">
        <v>0</v>
      </c>
      <c r="BD145">
        <v>0</v>
      </c>
      <c r="BE145">
        <v>0</v>
      </c>
      <c r="BF145" s="27"/>
      <c r="BG145" s="27"/>
      <c r="BH145" s="27"/>
      <c r="BI145" s="229">
        <v>0</v>
      </c>
      <c r="BJ145" s="229">
        <v>118962</v>
      </c>
      <c r="BK145" s="229">
        <v>124985</v>
      </c>
      <c r="BL145" s="229">
        <v>102618</v>
      </c>
      <c r="BM145" s="27"/>
      <c r="BN145" s="27"/>
      <c r="BO145" s="27"/>
      <c r="BP145" s="28"/>
      <c r="BQ145" s="27" t="s">
        <v>178</v>
      </c>
      <c r="BR145" s="27"/>
      <c r="BS145" s="27"/>
      <c r="BT145" s="27"/>
      <c r="BU145" s="27"/>
      <c r="BV145" s="27"/>
      <c r="BW145" s="237"/>
      <c r="BX145" s="227"/>
      <c r="BY145" s="236">
        <f t="shared" si="25"/>
        <v>1411383</v>
      </c>
      <c r="BZ145" s="227">
        <f t="shared" si="26"/>
        <v>0</v>
      </c>
      <c r="CA145" s="227">
        <v>2026565</v>
      </c>
      <c r="CB145" s="227">
        <f t="shared" si="27"/>
        <v>18963161</v>
      </c>
      <c r="CC145" s="227">
        <v>1580263.4166666667</v>
      </c>
      <c r="CD145" s="227">
        <v>0</v>
      </c>
      <c r="CE145" s="227">
        <f t="shared" si="28"/>
        <v>18963161</v>
      </c>
      <c r="CF145" s="227">
        <f t="shared" si="29"/>
        <v>1580263.4166666667</v>
      </c>
      <c r="CG145" s="68"/>
      <c r="CH145" s="236"/>
      <c r="CI145" s="229"/>
      <c r="CJ145" s="229">
        <f t="shared" si="30"/>
        <v>854762</v>
      </c>
      <c r="CK145" s="229">
        <f t="shared" si="31"/>
        <v>1440263.4166666667</v>
      </c>
      <c r="CL145" s="229">
        <f t="shared" si="32"/>
        <v>1440263.4166666667</v>
      </c>
      <c r="CM145" s="229">
        <f t="shared" si="33"/>
        <v>1440263.4166666667</v>
      </c>
      <c r="CN145" s="229">
        <f t="shared" si="34"/>
        <v>1580263.4166666667</v>
      </c>
      <c r="CO145" s="229">
        <f t="shared" si="35"/>
        <v>18963161</v>
      </c>
      <c r="CP145" s="229">
        <f t="shared" si="36"/>
        <v>1440263.4166666667</v>
      </c>
      <c r="CQ145" s="240">
        <v>1440263.4166666667</v>
      </c>
      <c r="CR145" s="240">
        <v>1580263.4166666667</v>
      </c>
      <c r="CS145" s="240">
        <v>18963161</v>
      </c>
    </row>
    <row r="146" spans="1:97" ht="15">
      <c r="A146" s="3"/>
      <c r="B146" s="16"/>
      <c r="C146" s="16"/>
      <c r="D146" t="s">
        <v>541</v>
      </c>
      <c r="E146" t="s">
        <v>486</v>
      </c>
      <c r="F146" s="18"/>
      <c r="G146" s="18"/>
      <c r="H146" s="19"/>
      <c r="I146" s="20" t="s">
        <v>588</v>
      </c>
      <c r="J146" t="s">
        <v>590</v>
      </c>
      <c r="K146" s="21" t="s">
        <v>63</v>
      </c>
      <c r="L146" s="224">
        <v>1</v>
      </c>
      <c r="M146" t="s">
        <v>587</v>
      </c>
      <c r="N146" s="2" t="s">
        <v>592</v>
      </c>
      <c r="O146" s="225">
        <v>42.70</v>
      </c>
      <c r="P146" t="s">
        <v>593</v>
      </c>
      <c r="Q146" s="226">
        <v>7.90</v>
      </c>
      <c r="R146" s="226">
        <v>7.90</v>
      </c>
      <c r="S146" s="24" t="s">
        <v>79</v>
      </c>
      <c r="T146" s="24" t="s">
        <v>680</v>
      </c>
      <c r="U146" s="26"/>
      <c r="V146" s="26" t="s">
        <v>763</v>
      </c>
      <c r="W146" s="26"/>
      <c r="X146" s="26"/>
      <c r="Y146" s="26"/>
      <c r="Z146" s="26"/>
      <c r="AA146" s="23"/>
      <c r="AB146" s="14"/>
      <c r="AC146" s="27">
        <v>843450</v>
      </c>
      <c r="AD146" s="27">
        <v>550965</v>
      </c>
      <c r="AE146" s="27">
        <v>0</v>
      </c>
      <c r="AF146" s="229">
        <v>70000</v>
      </c>
      <c r="AG146" s="229">
        <v>70000</v>
      </c>
      <c r="AH146" s="227">
        <v>0</v>
      </c>
      <c r="AJ146" s="27"/>
      <c r="AK146" s="27"/>
      <c r="AL146" s="27"/>
      <c r="AM146" s="27">
        <v>3002</v>
      </c>
      <c r="AN146" s="227" t="s">
        <v>799</v>
      </c>
      <c r="AO146" s="227">
        <v>0</v>
      </c>
      <c r="AP146" s="227">
        <v>0</v>
      </c>
      <c r="AQ146" s="227" t="s">
        <v>804</v>
      </c>
      <c r="AR146" s="27"/>
      <c r="AS146" s="27"/>
      <c r="AT146" s="226">
        <v>0</v>
      </c>
      <c r="AU146" s="227">
        <v>0</v>
      </c>
      <c r="AV146" s="27"/>
      <c r="AW146" s="27"/>
      <c r="AX146" s="27"/>
      <c r="AY146" s="21"/>
      <c r="AZ146" t="s">
        <v>63</v>
      </c>
      <c r="BA146">
        <v>0</v>
      </c>
      <c r="BB146">
        <v>0</v>
      </c>
      <c r="BC146" s="228">
        <v>0</v>
      </c>
      <c r="BD146">
        <v>0</v>
      </c>
      <c r="BE146">
        <v>0</v>
      </c>
      <c r="BF146" s="27"/>
      <c r="BG146" s="27"/>
      <c r="BH146" s="27"/>
      <c r="BI146" s="229">
        <v>9112</v>
      </c>
      <c r="BJ146" s="229">
        <v>118962</v>
      </c>
      <c r="BK146" s="229">
        <v>124985</v>
      </c>
      <c r="BL146" s="229">
        <v>102618</v>
      </c>
      <c r="BM146" s="27"/>
      <c r="BN146" s="27"/>
      <c r="BO146" s="27"/>
      <c r="BP146" s="28"/>
      <c r="BQ146" s="27" t="s">
        <v>178</v>
      </c>
      <c r="BR146" s="27"/>
      <c r="BS146" s="27"/>
      <c r="BT146" s="27"/>
      <c r="BU146" s="27"/>
      <c r="BV146" s="27"/>
      <c r="BW146" s="237"/>
      <c r="BX146" s="227"/>
      <c r="BY146" s="236">
        <f t="shared" si="25"/>
        <v>1397417</v>
      </c>
      <c r="BZ146" s="227">
        <f t="shared" si="26"/>
        <v>0</v>
      </c>
      <c r="CA146" s="227">
        <v>2135909</v>
      </c>
      <c r="CB146" s="227">
        <f t="shared" si="27"/>
        <v>18904913</v>
      </c>
      <c r="CC146" s="227">
        <v>1575409.4166666667</v>
      </c>
      <c r="CD146" s="227">
        <v>0</v>
      </c>
      <c r="CE146" s="227">
        <f t="shared" si="28"/>
        <v>18904913</v>
      </c>
      <c r="CF146" s="227">
        <f t="shared" si="29"/>
        <v>1575409.4166666667</v>
      </c>
      <c r="CG146" s="68"/>
      <c r="CH146" s="236"/>
      <c r="CI146" s="229"/>
      <c r="CJ146" s="229">
        <f t="shared" si="30"/>
        <v>843450</v>
      </c>
      <c r="CK146" s="229">
        <f t="shared" si="31"/>
        <v>1426297.4166666667</v>
      </c>
      <c r="CL146" s="229">
        <f t="shared" si="32"/>
        <v>1426297.4166666667</v>
      </c>
      <c r="CM146" s="229">
        <f t="shared" si="33"/>
        <v>1426297.4166666667</v>
      </c>
      <c r="CN146" s="229">
        <f t="shared" si="34"/>
        <v>1575409.4166666667</v>
      </c>
      <c r="CO146" s="229">
        <f t="shared" si="35"/>
        <v>18904913</v>
      </c>
      <c r="CP146" s="229">
        <f t="shared" si="36"/>
        <v>1426297.4166666667</v>
      </c>
      <c r="CQ146" s="240">
        <v>1426297.4166666667</v>
      </c>
      <c r="CR146" s="240">
        <v>1575409.4166666667</v>
      </c>
      <c r="CS146" s="240">
        <v>18904913</v>
      </c>
    </row>
    <row r="147" spans="1:97" ht="15">
      <c r="A147" s="3"/>
      <c r="B147" s="16"/>
      <c r="C147" s="16"/>
      <c r="D147" t="s">
        <v>542</v>
      </c>
      <c r="E147" t="s">
        <v>475</v>
      </c>
      <c r="F147" s="18"/>
      <c r="G147" s="18"/>
      <c r="H147" s="19"/>
      <c r="I147" s="20" t="s">
        <v>588</v>
      </c>
      <c r="J147" t="s">
        <v>589</v>
      </c>
      <c r="K147" s="21" t="s">
        <v>63</v>
      </c>
      <c r="L147" s="224">
        <v>1</v>
      </c>
      <c r="M147" t="s">
        <v>61</v>
      </c>
      <c r="N147" t="s">
        <v>591</v>
      </c>
      <c r="O147" s="225">
        <v>35.200000000000003</v>
      </c>
      <c r="P147" t="s">
        <v>593</v>
      </c>
      <c r="Q147" s="226">
        <v>0.40</v>
      </c>
      <c r="R147" s="226">
        <v>0.40</v>
      </c>
      <c r="S147" s="24" t="s">
        <v>79</v>
      </c>
      <c r="T147" s="24" t="s">
        <v>681</v>
      </c>
      <c r="U147" s="26"/>
      <c r="V147" s="26" t="s">
        <v>777</v>
      </c>
      <c r="W147" s="26"/>
      <c r="X147" s="26"/>
      <c r="Y147" s="26"/>
      <c r="Z147" s="26"/>
      <c r="AA147" s="23"/>
      <c r="AB147" s="14"/>
      <c r="AC147" s="27">
        <v>845153</v>
      </c>
      <c r="AD147" s="27">
        <v>551816</v>
      </c>
      <c r="AE147" s="27">
        <v>0</v>
      </c>
      <c r="AF147" s="229">
        <v>70000</v>
      </c>
      <c r="AG147" s="229">
        <v>70000</v>
      </c>
      <c r="AH147" s="227">
        <v>0</v>
      </c>
      <c r="AJ147" s="27"/>
      <c r="AK147" s="27"/>
      <c r="AL147" s="27"/>
      <c r="AM147" s="27">
        <v>0</v>
      </c>
      <c r="AN147" s="227" t="s">
        <v>800</v>
      </c>
      <c r="AO147" s="227">
        <v>0</v>
      </c>
      <c r="AP147" s="227">
        <v>0</v>
      </c>
      <c r="AQ147" s="227" t="s">
        <v>804</v>
      </c>
      <c r="AR147" s="27"/>
      <c r="AS147" s="27"/>
      <c r="AT147" s="226">
        <v>0</v>
      </c>
      <c r="AU147" s="227">
        <v>0</v>
      </c>
      <c r="AV147" s="27"/>
      <c r="AW147" s="27"/>
      <c r="AX147" s="27"/>
      <c r="AY147" s="21"/>
      <c r="AZ147" t="s">
        <v>63</v>
      </c>
      <c r="BA147">
        <v>0</v>
      </c>
      <c r="BB147">
        <v>0</v>
      </c>
      <c r="BC147" s="228">
        <v>0</v>
      </c>
      <c r="BD147">
        <v>0</v>
      </c>
      <c r="BE147">
        <v>0</v>
      </c>
      <c r="BF147" s="27"/>
      <c r="BG147" s="27"/>
      <c r="BH147" s="27"/>
      <c r="BI147" s="229">
        <v>4557</v>
      </c>
      <c r="BJ147" s="229">
        <v>118962</v>
      </c>
      <c r="BK147" s="229">
        <v>124985</v>
      </c>
      <c r="BL147" s="229">
        <v>102618</v>
      </c>
      <c r="BM147" s="27"/>
      <c r="BN147" s="27"/>
      <c r="BO147" s="27"/>
      <c r="BP147" s="28"/>
      <c r="BQ147" s="27" t="s">
        <v>178</v>
      </c>
      <c r="BR147" s="27"/>
      <c r="BS147" s="27"/>
      <c r="BT147" s="27"/>
      <c r="BU147" s="27"/>
      <c r="BV147" s="27"/>
      <c r="BW147" s="237"/>
      <c r="BX147" s="227"/>
      <c r="BY147" s="236">
        <f t="shared" si="25"/>
        <v>1396969</v>
      </c>
      <c r="BZ147" s="227">
        <f t="shared" si="26"/>
        <v>0</v>
      </c>
      <c r="CA147" s="227">
        <v>2081249</v>
      </c>
      <c r="CB147" s="227">
        <f t="shared" si="27"/>
        <v>18844877</v>
      </c>
      <c r="CC147" s="227">
        <v>1570406.4166666667</v>
      </c>
      <c r="CD147" s="227">
        <v>0</v>
      </c>
      <c r="CE147" s="227">
        <f t="shared" si="28"/>
        <v>18844877</v>
      </c>
      <c r="CF147" s="227">
        <f t="shared" si="29"/>
        <v>1570406.4166666667</v>
      </c>
      <c r="CG147" s="68"/>
      <c r="CH147" s="236"/>
      <c r="CI147" s="229"/>
      <c r="CJ147" s="229">
        <f t="shared" si="30"/>
        <v>845153</v>
      </c>
      <c r="CK147" s="229">
        <f t="shared" si="31"/>
        <v>1425849.4166666667</v>
      </c>
      <c r="CL147" s="229">
        <f t="shared" si="32"/>
        <v>1425849.4166666667</v>
      </c>
      <c r="CM147" s="229">
        <f t="shared" si="33"/>
        <v>1425849.4166666667</v>
      </c>
      <c r="CN147" s="229">
        <f t="shared" si="34"/>
        <v>1570406.4166666667</v>
      </c>
      <c r="CO147" s="229">
        <f t="shared" si="35"/>
        <v>18844877</v>
      </c>
      <c r="CP147" s="229">
        <f t="shared" si="36"/>
        <v>1425849.4166666667</v>
      </c>
      <c r="CQ147" s="240">
        <v>1425849.4166666667</v>
      </c>
      <c r="CR147" s="240">
        <v>1570406.4166666667</v>
      </c>
      <c r="CS147" s="240">
        <v>18844877</v>
      </c>
    </row>
    <row r="148" spans="1:97" ht="15">
      <c r="A148" s="3"/>
      <c r="B148" s="16"/>
      <c r="C148" s="16"/>
      <c r="D148" t="s">
        <v>541</v>
      </c>
      <c r="E148" t="s">
        <v>486</v>
      </c>
      <c r="F148" s="18"/>
      <c r="G148" s="18"/>
      <c r="H148" s="19"/>
      <c r="I148" s="20" t="s">
        <v>588</v>
      </c>
      <c r="J148" t="s">
        <v>590</v>
      </c>
      <c r="K148" s="21" t="s">
        <v>63</v>
      </c>
      <c r="L148" s="224">
        <v>1</v>
      </c>
      <c r="M148" t="s">
        <v>61</v>
      </c>
      <c r="N148" t="s">
        <v>591</v>
      </c>
      <c r="O148" s="225">
        <v>64.30</v>
      </c>
      <c r="P148" t="s">
        <v>593</v>
      </c>
      <c r="Q148" s="226">
        <v>4.9000000000000004</v>
      </c>
      <c r="R148" s="226">
        <v>4.9000000000000004</v>
      </c>
      <c r="S148" s="24" t="s">
        <v>744</v>
      </c>
      <c r="T148" s="24" t="s">
        <v>649</v>
      </c>
      <c r="U148" s="26"/>
      <c r="V148" s="26" t="s">
        <v>761</v>
      </c>
      <c r="W148" s="26"/>
      <c r="X148" s="26"/>
      <c r="Y148" s="26"/>
      <c r="Z148" s="26"/>
      <c r="AA148" s="23"/>
      <c r="AB148" s="14"/>
      <c r="AC148" s="27">
        <v>1320474</v>
      </c>
      <c r="AD148" s="27">
        <v>129240</v>
      </c>
      <c r="AE148" s="27">
        <v>0</v>
      </c>
      <c r="AF148" s="229">
        <v>0</v>
      </c>
      <c r="AG148" s="229">
        <v>56000</v>
      </c>
      <c r="AH148" s="227">
        <v>0</v>
      </c>
      <c r="AJ148" s="27"/>
      <c r="AK148" s="27"/>
      <c r="AL148" s="27"/>
      <c r="AM148" s="27">
        <v>0</v>
      </c>
      <c r="AN148" s="227" t="s">
        <v>800</v>
      </c>
      <c r="AO148" s="227">
        <v>0</v>
      </c>
      <c r="AP148" s="227">
        <v>0</v>
      </c>
      <c r="AQ148" s="227" t="s">
        <v>804</v>
      </c>
      <c r="AR148" s="27"/>
      <c r="AS148" s="27"/>
      <c r="AT148" s="226">
        <v>0</v>
      </c>
      <c r="AU148" s="227">
        <v>0</v>
      </c>
      <c r="AV148" s="27"/>
      <c r="AW148" s="27"/>
      <c r="AX148" s="27"/>
      <c r="AY148" s="21"/>
      <c r="AZ148" t="s">
        <v>63</v>
      </c>
      <c r="BA148">
        <v>0</v>
      </c>
      <c r="BB148">
        <v>0</v>
      </c>
      <c r="BC148" s="228">
        <v>0</v>
      </c>
      <c r="BD148">
        <v>0</v>
      </c>
      <c r="BE148">
        <v>0</v>
      </c>
      <c r="BF148" s="27"/>
      <c r="BG148" s="27"/>
      <c r="BH148" s="27"/>
      <c r="BI148" s="229">
        <v>9112</v>
      </c>
      <c r="BJ148" s="229">
        <v>76020</v>
      </c>
      <c r="BK148" s="229">
        <v>95894</v>
      </c>
      <c r="BL148" s="229">
        <v>185744</v>
      </c>
      <c r="BM148" s="27"/>
      <c r="BN148" s="27"/>
      <c r="BO148" s="27"/>
      <c r="BP148" s="28"/>
      <c r="BQ148" s="27" t="s">
        <v>178</v>
      </c>
      <c r="BR148" s="27"/>
      <c r="BS148" s="27"/>
      <c r="BT148" s="27"/>
      <c r="BU148" s="27"/>
      <c r="BV148" s="27"/>
      <c r="BW148" s="237"/>
      <c r="BX148" s="227"/>
      <c r="BY148" s="236">
        <f t="shared" si="25"/>
        <v>1449714</v>
      </c>
      <c r="BZ148" s="227">
        <f t="shared" si="26"/>
        <v>0</v>
      </c>
      <c r="CA148" s="227">
        <v>1139002</v>
      </c>
      <c r="CB148" s="227">
        <f t="shared" si="27"/>
        <v>18535570</v>
      </c>
      <c r="CC148" s="227">
        <v>1544630.8333333333</v>
      </c>
      <c r="CD148" s="227">
        <v>0</v>
      </c>
      <c r="CE148" s="227">
        <f t="shared" si="28"/>
        <v>18535570</v>
      </c>
      <c r="CF148" s="227">
        <f t="shared" si="29"/>
        <v>1544630.8333333333</v>
      </c>
      <c r="CG148" s="68"/>
      <c r="CH148" s="236"/>
      <c r="CI148" s="229"/>
      <c r="CJ148" s="229">
        <f t="shared" si="30"/>
        <v>1320474</v>
      </c>
      <c r="CK148" s="229">
        <f t="shared" si="31"/>
        <v>1479518.8333333333</v>
      </c>
      <c r="CL148" s="229">
        <f t="shared" si="32"/>
        <v>1479518.8333333333</v>
      </c>
      <c r="CM148" s="229">
        <f t="shared" si="33"/>
        <v>1479518.8333333333</v>
      </c>
      <c r="CN148" s="229">
        <f t="shared" si="34"/>
        <v>1544630.8333333333</v>
      </c>
      <c r="CO148" s="229">
        <f t="shared" si="35"/>
        <v>18535570</v>
      </c>
      <c r="CP148" s="229">
        <f t="shared" si="36"/>
        <v>1479518.8333333333</v>
      </c>
      <c r="CQ148" s="240">
        <v>1479518.8333333333</v>
      </c>
      <c r="CR148" s="240">
        <v>1544630.8333333333</v>
      </c>
      <c r="CS148" s="240">
        <v>18535570</v>
      </c>
    </row>
    <row r="149" spans="1:97" ht="15">
      <c r="A149" s="3"/>
      <c r="B149" s="16"/>
      <c r="C149" s="16"/>
      <c r="D149" t="s">
        <v>543</v>
      </c>
      <c r="E149" t="s">
        <v>483</v>
      </c>
      <c r="F149" s="18"/>
      <c r="G149" s="18"/>
      <c r="H149" s="19"/>
      <c r="I149" s="20" t="s">
        <v>588</v>
      </c>
      <c r="J149" t="s">
        <v>590</v>
      </c>
      <c r="K149" s="21" t="s">
        <v>63</v>
      </c>
      <c r="L149" s="224">
        <v>1</v>
      </c>
      <c r="M149" t="s">
        <v>61</v>
      </c>
      <c r="N149" t="s">
        <v>591</v>
      </c>
      <c r="O149" s="225">
        <v>48.40</v>
      </c>
      <c r="P149" t="s">
        <v>593</v>
      </c>
      <c r="Q149" s="226">
        <v>23.30</v>
      </c>
      <c r="R149" s="226">
        <v>23.30</v>
      </c>
      <c r="S149" s="24" t="s">
        <v>125</v>
      </c>
      <c r="T149" s="24" t="s">
        <v>682</v>
      </c>
      <c r="U149" s="26"/>
      <c r="V149" s="26" t="s">
        <v>754</v>
      </c>
      <c r="W149" s="26"/>
      <c r="X149" s="26"/>
      <c r="Y149" s="26"/>
      <c r="Z149" s="26"/>
      <c r="AA149" s="23"/>
      <c r="AB149" s="14"/>
      <c r="AC149" s="27">
        <v>813422</v>
      </c>
      <c r="AD149" s="27">
        <v>535951</v>
      </c>
      <c r="AE149" s="27">
        <v>0</v>
      </c>
      <c r="AF149" s="229">
        <v>70000</v>
      </c>
      <c r="AG149" s="229">
        <v>70000</v>
      </c>
      <c r="AH149" s="227">
        <v>0</v>
      </c>
      <c r="AJ149" s="27"/>
      <c r="AK149" s="27"/>
      <c r="AL149" s="27"/>
      <c r="AM149" s="27">
        <v>12008</v>
      </c>
      <c r="AN149" s="227" t="s">
        <v>799</v>
      </c>
      <c r="AO149" s="227">
        <v>0</v>
      </c>
      <c r="AP149" s="227">
        <v>0</v>
      </c>
      <c r="AQ149" s="227" t="s">
        <v>804</v>
      </c>
      <c r="AR149" s="27"/>
      <c r="AS149" s="27"/>
      <c r="AT149" s="226">
        <v>0</v>
      </c>
      <c r="AU149" s="227">
        <v>0</v>
      </c>
      <c r="AV149" s="27"/>
      <c r="AW149" s="27"/>
      <c r="AX149" s="27"/>
      <c r="AY149" s="21"/>
      <c r="AZ149" t="s">
        <v>63</v>
      </c>
      <c r="BA149">
        <v>0</v>
      </c>
      <c r="BB149">
        <v>0</v>
      </c>
      <c r="BC149" s="228">
        <v>0</v>
      </c>
      <c r="BD149">
        <v>0</v>
      </c>
      <c r="BE149">
        <v>0</v>
      </c>
      <c r="BF149" s="27"/>
      <c r="BG149" s="27"/>
      <c r="BH149" s="27"/>
      <c r="BI149" s="229">
        <v>9112</v>
      </c>
      <c r="BJ149" s="229">
        <v>118962</v>
      </c>
      <c r="BK149" s="229">
        <v>124985</v>
      </c>
      <c r="BL149" s="229">
        <v>102618</v>
      </c>
      <c r="BM149" s="27"/>
      <c r="BN149" s="27"/>
      <c r="BO149" s="27"/>
      <c r="BP149" s="28"/>
      <c r="BQ149" s="27" t="s">
        <v>178</v>
      </c>
      <c r="BR149" s="27"/>
      <c r="BS149" s="27"/>
      <c r="BT149" s="27"/>
      <c r="BU149" s="27"/>
      <c r="BV149" s="27"/>
      <c r="BW149" s="237"/>
      <c r="BX149" s="227"/>
      <c r="BY149" s="236">
        <f t="shared" si="25"/>
        <v>1361381</v>
      </c>
      <c r="BZ149" s="227">
        <f t="shared" si="26"/>
        <v>0</v>
      </c>
      <c r="CA149" s="227">
        <v>2135909</v>
      </c>
      <c r="CB149" s="227">
        <f t="shared" si="27"/>
        <v>18472481</v>
      </c>
      <c r="CC149" s="227">
        <v>1539373.4166666667</v>
      </c>
      <c r="CD149" s="227">
        <v>0</v>
      </c>
      <c r="CE149" s="227">
        <f t="shared" si="28"/>
        <v>18472481</v>
      </c>
      <c r="CF149" s="227">
        <f t="shared" si="29"/>
        <v>1539373.4166666667</v>
      </c>
      <c r="CG149" s="68"/>
      <c r="CH149" s="236"/>
      <c r="CI149" s="229"/>
      <c r="CJ149" s="229">
        <f t="shared" si="30"/>
        <v>813422</v>
      </c>
      <c r="CK149" s="229">
        <f t="shared" si="31"/>
        <v>1390261.4166666667</v>
      </c>
      <c r="CL149" s="229">
        <f t="shared" si="32"/>
        <v>1390261.4166666667</v>
      </c>
      <c r="CM149" s="229">
        <f t="shared" si="33"/>
        <v>1390261.4166666667</v>
      </c>
      <c r="CN149" s="229">
        <f t="shared" si="34"/>
        <v>1539373.4166666667</v>
      </c>
      <c r="CO149" s="229">
        <f t="shared" si="35"/>
        <v>18472481</v>
      </c>
      <c r="CP149" s="229">
        <f t="shared" si="36"/>
        <v>1390261.4166666667</v>
      </c>
      <c r="CQ149" s="240">
        <v>1390261.4166666667</v>
      </c>
      <c r="CR149" s="240">
        <v>1539373.4166666667</v>
      </c>
      <c r="CS149" s="240">
        <v>18472481</v>
      </c>
    </row>
    <row r="150" spans="1:97" ht="15">
      <c r="A150" s="3"/>
      <c r="B150" s="16"/>
      <c r="C150" s="16"/>
      <c r="D150" t="s">
        <v>544</v>
      </c>
      <c r="E150" t="s">
        <v>485</v>
      </c>
      <c r="F150" s="18"/>
      <c r="G150" s="18"/>
      <c r="H150" s="19"/>
      <c r="I150" s="20" t="s">
        <v>588</v>
      </c>
      <c r="J150" t="s">
        <v>589</v>
      </c>
      <c r="K150" s="21" t="s">
        <v>63</v>
      </c>
      <c r="L150" s="224">
        <v>1</v>
      </c>
      <c r="M150" t="s">
        <v>61</v>
      </c>
      <c r="N150" t="s">
        <v>591</v>
      </c>
      <c r="O150" s="225">
        <v>35.799999999999997</v>
      </c>
      <c r="P150" t="s">
        <v>595</v>
      </c>
      <c r="Q150" s="226">
        <v>2.60</v>
      </c>
      <c r="R150" s="226">
        <v>2.60</v>
      </c>
      <c r="S150" s="24" t="s">
        <v>79</v>
      </c>
      <c r="T150" s="24" t="s">
        <v>683</v>
      </c>
      <c r="U150" s="26"/>
      <c r="V150" s="26" t="s">
        <v>786</v>
      </c>
      <c r="W150" s="26"/>
      <c r="X150" s="26"/>
      <c r="Y150" s="26"/>
      <c r="Z150" s="26"/>
      <c r="AA150" s="23"/>
      <c r="AB150" s="14"/>
      <c r="AC150" s="27">
        <v>1206568</v>
      </c>
      <c r="AD150" s="27">
        <v>129240</v>
      </c>
      <c r="AE150" s="27">
        <v>0</v>
      </c>
      <c r="AF150" s="229">
        <v>70000</v>
      </c>
      <c r="AG150" s="229">
        <v>70000</v>
      </c>
      <c r="AH150" s="227">
        <v>0</v>
      </c>
      <c r="AJ150" s="27"/>
      <c r="AK150" s="27"/>
      <c r="AL150" s="27"/>
      <c r="AM150" s="27">
        <v>0</v>
      </c>
      <c r="AN150" s="227" t="s">
        <v>800</v>
      </c>
      <c r="AO150" s="227">
        <v>0</v>
      </c>
      <c r="AP150" s="227">
        <v>0</v>
      </c>
      <c r="AQ150" s="227" t="s">
        <v>804</v>
      </c>
      <c r="AR150" s="27"/>
      <c r="AS150" s="27"/>
      <c r="AT150" s="226">
        <v>0</v>
      </c>
      <c r="AU150" s="227">
        <v>0</v>
      </c>
      <c r="AV150" s="27"/>
      <c r="AW150" s="27"/>
      <c r="AX150" s="27"/>
      <c r="AY150" s="21"/>
      <c r="AZ150" t="s">
        <v>63</v>
      </c>
      <c r="BA150">
        <v>0</v>
      </c>
      <c r="BB150">
        <v>0</v>
      </c>
      <c r="BC150" s="228">
        <v>0</v>
      </c>
      <c r="BD150">
        <v>0</v>
      </c>
      <c r="BE150">
        <v>0</v>
      </c>
      <c r="BF150" s="27"/>
      <c r="BG150" s="27"/>
      <c r="BH150" s="27"/>
      <c r="BI150" s="229">
        <v>9112</v>
      </c>
      <c r="BJ150" s="229">
        <v>118962</v>
      </c>
      <c r="BK150" s="229">
        <v>124985</v>
      </c>
      <c r="BL150" s="229">
        <v>102618</v>
      </c>
      <c r="BM150" s="27"/>
      <c r="BN150" s="27"/>
      <c r="BO150" s="27"/>
      <c r="BP150" s="28"/>
      <c r="BQ150" s="27" t="s">
        <v>178</v>
      </c>
      <c r="BR150" s="27"/>
      <c r="BS150" s="27"/>
      <c r="BT150" s="27"/>
      <c r="BU150" s="27"/>
      <c r="BV150" s="27"/>
      <c r="BW150" s="237"/>
      <c r="BX150" s="227"/>
      <c r="BY150" s="236">
        <f t="shared" si="25"/>
        <v>1335808</v>
      </c>
      <c r="BZ150" s="227">
        <f t="shared" si="26"/>
        <v>0</v>
      </c>
      <c r="CA150" s="227">
        <v>2135909</v>
      </c>
      <c r="CB150" s="227">
        <f t="shared" si="27"/>
        <v>18165605</v>
      </c>
      <c r="CC150" s="227">
        <v>1513800.4166666667</v>
      </c>
      <c r="CD150" s="227">
        <v>0</v>
      </c>
      <c r="CE150" s="227">
        <f t="shared" si="28"/>
        <v>18165605</v>
      </c>
      <c r="CF150" s="227">
        <f t="shared" si="29"/>
        <v>1513800.4166666667</v>
      </c>
      <c r="CG150" s="68"/>
      <c r="CH150" s="236"/>
      <c r="CI150" s="229"/>
      <c r="CJ150" s="229">
        <f t="shared" si="30"/>
        <v>1206568</v>
      </c>
      <c r="CK150" s="229">
        <f t="shared" si="31"/>
        <v>1364688.4166666667</v>
      </c>
      <c r="CL150" s="229">
        <f t="shared" si="32"/>
        <v>1364688.4166666667</v>
      </c>
      <c r="CM150" s="229">
        <f t="shared" si="33"/>
        <v>1364688.4166666667</v>
      </c>
      <c r="CN150" s="229">
        <f t="shared" si="34"/>
        <v>1513800.4166666667</v>
      </c>
      <c r="CO150" s="229">
        <f t="shared" si="35"/>
        <v>18165605</v>
      </c>
      <c r="CP150" s="229">
        <f t="shared" si="36"/>
        <v>1364688.4166666667</v>
      </c>
      <c r="CQ150" s="240">
        <v>1364688.4166666667</v>
      </c>
      <c r="CR150" s="240">
        <v>1513800.4166666667</v>
      </c>
      <c r="CS150" s="240">
        <v>18165605</v>
      </c>
    </row>
    <row r="151" spans="1:97" ht="28.5">
      <c r="A151" s="3"/>
      <c r="B151" s="16"/>
      <c r="C151" s="16"/>
      <c r="D151" t="s">
        <v>545</v>
      </c>
      <c r="E151" t="s">
        <v>460</v>
      </c>
      <c r="F151" s="18"/>
      <c r="G151" s="18"/>
      <c r="H151" s="19"/>
      <c r="I151" s="20" t="s">
        <v>588</v>
      </c>
      <c r="J151" t="s">
        <v>589</v>
      </c>
      <c r="K151" s="21" t="s">
        <v>63</v>
      </c>
      <c r="L151" s="224">
        <v>1</v>
      </c>
      <c r="M151" t="s">
        <v>61</v>
      </c>
      <c r="N151" s="2" t="s">
        <v>592</v>
      </c>
      <c r="O151" s="225">
        <v>47.90</v>
      </c>
      <c r="P151" t="s">
        <v>593</v>
      </c>
      <c r="Q151" s="226">
        <v>3.80</v>
      </c>
      <c r="R151" s="226">
        <v>3.80</v>
      </c>
      <c r="S151" s="24" t="s">
        <v>79</v>
      </c>
      <c r="T151" s="24" t="s">
        <v>605</v>
      </c>
      <c r="U151" s="26"/>
      <c r="V151" s="26" t="s">
        <v>750</v>
      </c>
      <c r="W151" s="26"/>
      <c r="X151" s="26"/>
      <c r="Y151" s="26"/>
      <c r="Z151" s="26"/>
      <c r="AA151" s="23"/>
      <c r="AB151" s="14"/>
      <c r="AC151" s="27">
        <v>1280166</v>
      </c>
      <c r="AD151" s="27">
        <v>129240</v>
      </c>
      <c r="AE151" s="27">
        <v>0</v>
      </c>
      <c r="AF151" s="229">
        <v>0</v>
      </c>
      <c r="AG151" s="229">
        <v>56000</v>
      </c>
      <c r="AH151" s="227">
        <v>0</v>
      </c>
      <c r="AJ151" s="27"/>
      <c r="AK151" s="27"/>
      <c r="AL151" s="27"/>
      <c r="AM151" s="27">
        <v>0</v>
      </c>
      <c r="AN151" s="227" t="s">
        <v>800</v>
      </c>
      <c r="AO151" s="227">
        <v>0</v>
      </c>
      <c r="AP151" s="227">
        <v>0</v>
      </c>
      <c r="AQ151" s="227" t="s">
        <v>804</v>
      </c>
      <c r="AR151" s="27"/>
      <c r="AS151" s="27"/>
      <c r="AT151" s="226">
        <v>0</v>
      </c>
      <c r="AU151" s="227">
        <v>0</v>
      </c>
      <c r="AV151" s="27"/>
      <c r="AW151" s="27"/>
      <c r="AX151" s="27"/>
      <c r="AY151" s="21"/>
      <c r="AZ151" t="s">
        <v>63</v>
      </c>
      <c r="BA151">
        <v>0</v>
      </c>
      <c r="BB151">
        <v>0</v>
      </c>
      <c r="BC151" s="228">
        <v>0</v>
      </c>
      <c r="BD151">
        <v>0</v>
      </c>
      <c r="BE151">
        <v>0</v>
      </c>
      <c r="BF151" s="27"/>
      <c r="BG151" s="27"/>
      <c r="BH151" s="27"/>
      <c r="BI151" s="229">
        <v>0</v>
      </c>
      <c r="BJ151" s="229">
        <v>76020</v>
      </c>
      <c r="BK151" s="229">
        <v>95894</v>
      </c>
      <c r="BL151" s="229">
        <v>185744</v>
      </c>
      <c r="BM151" s="27"/>
      <c r="BN151" s="27"/>
      <c r="BO151" s="27"/>
      <c r="BP151" s="28"/>
      <c r="BQ151" s="27" t="s">
        <v>178</v>
      </c>
      <c r="BR151" s="27"/>
      <c r="BS151" s="27"/>
      <c r="BT151" s="27"/>
      <c r="BU151" s="27"/>
      <c r="BV151" s="27"/>
      <c r="BW151" s="237"/>
      <c r="BX151" s="227"/>
      <c r="BY151" s="236">
        <f t="shared" si="25"/>
        <v>1409406</v>
      </c>
      <c r="BZ151" s="227">
        <f t="shared" si="26"/>
        <v>0</v>
      </c>
      <c r="CA151" s="227">
        <v>1029658</v>
      </c>
      <c r="CB151" s="227">
        <f t="shared" si="27"/>
        <v>17942530</v>
      </c>
      <c r="CC151" s="227">
        <v>1495210.8333333333</v>
      </c>
      <c r="CD151" s="227">
        <v>0</v>
      </c>
      <c r="CE151" s="227">
        <f t="shared" si="28"/>
        <v>17942530</v>
      </c>
      <c r="CF151" s="227">
        <f t="shared" si="29"/>
        <v>1495210.8333333333</v>
      </c>
      <c r="CG151" s="68"/>
      <c r="CH151" s="236"/>
      <c r="CI151" s="229"/>
      <c r="CJ151" s="229">
        <f t="shared" si="30"/>
        <v>1280166</v>
      </c>
      <c r="CK151" s="229">
        <f t="shared" si="31"/>
        <v>1439210.8333333333</v>
      </c>
      <c r="CL151" s="229">
        <f t="shared" si="32"/>
        <v>1439210.8333333333</v>
      </c>
      <c r="CM151" s="229">
        <f t="shared" si="33"/>
        <v>1439210.8333333333</v>
      </c>
      <c r="CN151" s="229">
        <f t="shared" si="34"/>
        <v>1495210.8333333333</v>
      </c>
      <c r="CO151" s="229">
        <f t="shared" si="35"/>
        <v>17942530</v>
      </c>
      <c r="CP151" s="229">
        <f t="shared" si="36"/>
        <v>1439210.8333333333</v>
      </c>
      <c r="CQ151" s="240">
        <v>1439210.8333333333</v>
      </c>
      <c r="CR151" s="240">
        <v>1495210.8333333333</v>
      </c>
      <c r="CS151" s="240">
        <v>17942530</v>
      </c>
    </row>
    <row r="152" spans="1:97" ht="15">
      <c r="A152" s="3"/>
      <c r="B152" s="16"/>
      <c r="C152" s="16"/>
      <c r="D152" t="s">
        <v>546</v>
      </c>
      <c r="E152" t="s">
        <v>561</v>
      </c>
      <c r="F152" s="18"/>
      <c r="G152" s="18"/>
      <c r="H152" s="19"/>
      <c r="I152" s="20" t="s">
        <v>588</v>
      </c>
      <c r="J152" t="s">
        <v>590</v>
      </c>
      <c r="K152" s="21" t="s">
        <v>63</v>
      </c>
      <c r="L152" s="224">
        <v>1</v>
      </c>
      <c r="M152" t="s">
        <v>61</v>
      </c>
      <c r="N152" t="s">
        <v>591</v>
      </c>
      <c r="O152" s="225">
        <v>63</v>
      </c>
      <c r="P152" t="s">
        <v>593</v>
      </c>
      <c r="Q152" s="226">
        <v>42.10</v>
      </c>
      <c r="R152" s="226">
        <v>42.10</v>
      </c>
      <c r="S152" s="24" t="s">
        <v>744</v>
      </c>
      <c r="T152" s="24" t="s">
        <v>684</v>
      </c>
      <c r="U152" s="26"/>
      <c r="V152" s="26" t="s">
        <v>761</v>
      </c>
      <c r="W152" s="26"/>
      <c r="X152" s="26"/>
      <c r="Y152" s="26"/>
      <c r="Z152" s="26"/>
      <c r="AA152" s="23"/>
      <c r="AB152" s="14"/>
      <c r="AC152" s="27">
        <v>545513</v>
      </c>
      <c r="AD152" s="27">
        <v>674890</v>
      </c>
      <c r="AE152" s="27">
        <v>0</v>
      </c>
      <c r="AF152" s="229">
        <v>0</v>
      </c>
      <c r="AG152" s="229">
        <v>0</v>
      </c>
      <c r="AH152" s="227">
        <v>0</v>
      </c>
      <c r="AJ152" s="27"/>
      <c r="AK152" s="27"/>
      <c r="AL152" s="27"/>
      <c r="AM152" s="27">
        <v>24016</v>
      </c>
      <c r="AN152" s="227" t="s">
        <v>799</v>
      </c>
      <c r="AO152" s="227">
        <v>221242</v>
      </c>
      <c r="AP152" s="227">
        <v>0</v>
      </c>
      <c r="AQ152" s="227" t="s">
        <v>816</v>
      </c>
      <c r="AR152" s="27"/>
      <c r="AS152" s="27"/>
      <c r="AT152" s="226">
        <v>0</v>
      </c>
      <c r="AU152" s="227">
        <v>0</v>
      </c>
      <c r="AV152" s="27"/>
      <c r="AW152" s="27"/>
      <c r="AX152" s="27"/>
      <c r="AY152" s="21"/>
      <c r="AZ152" t="s">
        <v>63</v>
      </c>
      <c r="BA152">
        <v>0</v>
      </c>
      <c r="BB152">
        <v>0</v>
      </c>
      <c r="BC152" s="228">
        <v>0</v>
      </c>
      <c r="BD152">
        <v>0</v>
      </c>
      <c r="BE152">
        <v>0</v>
      </c>
      <c r="BF152" s="27"/>
      <c r="BG152" s="27"/>
      <c r="BH152" s="27"/>
      <c r="BI152" s="229">
        <v>0</v>
      </c>
      <c r="BJ152" s="229">
        <v>118962</v>
      </c>
      <c r="BK152" s="229">
        <v>124985</v>
      </c>
      <c r="BL152" s="229">
        <v>102618</v>
      </c>
      <c r="BM152" s="27"/>
      <c r="BN152" s="27"/>
      <c r="BO152" s="27"/>
      <c r="BP152" s="28"/>
      <c r="BQ152" s="27" t="s">
        <v>178</v>
      </c>
      <c r="BR152" s="27"/>
      <c r="BS152" s="27"/>
      <c r="BT152" s="27"/>
      <c r="BU152" s="27"/>
      <c r="BV152" s="27"/>
      <c r="BW152" s="237"/>
      <c r="BX152" s="227"/>
      <c r="BY152" s="236">
        <f t="shared" si="25"/>
        <v>1244419</v>
      </c>
      <c r="BZ152" s="227">
        <f t="shared" si="26"/>
        <v>2654904</v>
      </c>
      <c r="CA152" s="227">
        <v>346565</v>
      </c>
      <c r="CB152" s="227">
        <f t="shared" si="27"/>
        <v>17934497</v>
      </c>
      <c r="CC152" s="227">
        <v>1494541.4166666667</v>
      </c>
      <c r="CD152" s="227">
        <v>2654904</v>
      </c>
      <c r="CE152" s="227">
        <f t="shared" si="28"/>
        <v>17934497</v>
      </c>
      <c r="CF152" s="227">
        <f t="shared" si="29"/>
        <v>1494541.4166666667</v>
      </c>
      <c r="CG152" s="68"/>
      <c r="CH152" s="236"/>
      <c r="CI152" s="229"/>
      <c r="CJ152" s="229">
        <f t="shared" si="30"/>
        <v>545513</v>
      </c>
      <c r="CK152" s="229">
        <f t="shared" si="31"/>
        <v>1273299.4166666667</v>
      </c>
      <c r="CL152" s="229">
        <f t="shared" si="32"/>
        <v>1494541.4166666667</v>
      </c>
      <c r="CM152" s="229">
        <f t="shared" si="33"/>
        <v>1494541.4166666667</v>
      </c>
      <c r="CN152" s="229">
        <f t="shared" si="34"/>
        <v>1494541.4166666667</v>
      </c>
      <c r="CO152" s="229">
        <f t="shared" si="35"/>
        <v>17934497</v>
      </c>
      <c r="CP152" s="229">
        <f t="shared" si="36"/>
        <v>1494541.4166666667</v>
      </c>
      <c r="CQ152" s="240">
        <v>1494541.4166666667</v>
      </c>
      <c r="CR152" s="240">
        <v>1494541.4166666667</v>
      </c>
      <c r="CS152" s="240">
        <v>17934497</v>
      </c>
    </row>
    <row r="153" spans="1:97" ht="15">
      <c r="A153" s="3"/>
      <c r="B153" s="16"/>
      <c r="C153" s="16"/>
      <c r="D153" t="s">
        <v>546</v>
      </c>
      <c r="E153" t="s">
        <v>561</v>
      </c>
      <c r="F153" s="18"/>
      <c r="G153" s="18"/>
      <c r="H153" s="19"/>
      <c r="I153" s="20" t="s">
        <v>588</v>
      </c>
      <c r="J153" t="s">
        <v>590</v>
      </c>
      <c r="K153" s="21" t="s">
        <v>63</v>
      </c>
      <c r="L153" s="224">
        <v>1</v>
      </c>
      <c r="M153" t="s">
        <v>61</v>
      </c>
      <c r="N153" t="s">
        <v>591</v>
      </c>
      <c r="O153" s="225">
        <v>51</v>
      </c>
      <c r="P153" t="s">
        <v>593</v>
      </c>
      <c r="Q153" s="226">
        <v>13.90</v>
      </c>
      <c r="R153" s="226">
        <v>13.90</v>
      </c>
      <c r="S153" s="24" t="s">
        <v>744</v>
      </c>
      <c r="T153" s="24" t="s">
        <v>685</v>
      </c>
      <c r="U153" s="26"/>
      <c r="V153" s="26" t="s">
        <v>761</v>
      </c>
      <c r="W153" s="26"/>
      <c r="X153" s="26"/>
      <c r="Y153" s="26"/>
      <c r="Z153" s="26"/>
      <c r="AA153" s="23"/>
      <c r="AB153" s="14"/>
      <c r="AC153" s="27">
        <v>692112</v>
      </c>
      <c r="AD153" s="27">
        <v>129240</v>
      </c>
      <c r="AE153" s="27">
        <v>0</v>
      </c>
      <c r="AF153" s="229">
        <v>0</v>
      </c>
      <c r="AG153" s="229">
        <v>67200</v>
      </c>
      <c r="AH153" s="227">
        <v>0</v>
      </c>
      <c r="AJ153" s="27"/>
      <c r="AK153" s="27"/>
      <c r="AL153" s="27"/>
      <c r="AM153" s="27">
        <v>231391</v>
      </c>
      <c r="AN153" s="227" t="s">
        <v>802</v>
      </c>
      <c r="AO153" s="227">
        <v>340452</v>
      </c>
      <c r="AP153" s="227">
        <v>0</v>
      </c>
      <c r="AQ153" s="227" t="s">
        <v>814</v>
      </c>
      <c r="AR153" s="27"/>
      <c r="AS153" s="27"/>
      <c r="AT153" s="226">
        <v>0</v>
      </c>
      <c r="AU153" s="227">
        <v>0</v>
      </c>
      <c r="AV153" s="27"/>
      <c r="AW153" s="27"/>
      <c r="AX153" s="27"/>
      <c r="AY153" s="21"/>
      <c r="AZ153" t="s">
        <v>63</v>
      </c>
      <c r="BA153">
        <v>0</v>
      </c>
      <c r="BB153">
        <v>0</v>
      </c>
      <c r="BC153" s="228">
        <v>0</v>
      </c>
      <c r="BD153">
        <v>0</v>
      </c>
      <c r="BE153">
        <v>0</v>
      </c>
      <c r="BF153" s="27"/>
      <c r="BG153" s="27"/>
      <c r="BH153" s="27"/>
      <c r="BI153" s="229">
        <v>0</v>
      </c>
      <c r="BJ153" s="229">
        <v>76020</v>
      </c>
      <c r="BK153" s="229">
        <v>95894</v>
      </c>
      <c r="BL153" s="229">
        <v>185744</v>
      </c>
      <c r="BM153" s="27"/>
      <c r="BN153" s="27"/>
      <c r="BO153" s="27"/>
      <c r="BP153" s="28"/>
      <c r="BQ153" s="27" t="s">
        <v>178</v>
      </c>
      <c r="BR153" s="27"/>
      <c r="BS153" s="27"/>
      <c r="BT153" s="27"/>
      <c r="BU153" s="27"/>
      <c r="BV153" s="27"/>
      <c r="BW153" s="237"/>
      <c r="BX153" s="227"/>
      <c r="BY153" s="236">
        <f t="shared" si="25"/>
        <v>1052743</v>
      </c>
      <c r="BZ153" s="227">
        <f t="shared" si="26"/>
        <v>4085424</v>
      </c>
      <c r="CA153" s="227">
        <v>1164058</v>
      </c>
      <c r="CB153" s="227">
        <f t="shared" si="27"/>
        <v>17882398</v>
      </c>
      <c r="CC153" s="227">
        <v>1490199.8333333333</v>
      </c>
      <c r="CD153" s="227">
        <v>4085424</v>
      </c>
      <c r="CE153" s="227">
        <f t="shared" si="28"/>
        <v>17882398</v>
      </c>
      <c r="CF153" s="227">
        <f t="shared" si="29"/>
        <v>1490199.8333333333</v>
      </c>
      <c r="CG153" s="68"/>
      <c r="CH153" s="236"/>
      <c r="CI153" s="229"/>
      <c r="CJ153" s="229">
        <f t="shared" si="30"/>
        <v>692112</v>
      </c>
      <c r="CK153" s="229">
        <f t="shared" si="31"/>
        <v>1082547.8333333333</v>
      </c>
      <c r="CL153" s="229">
        <f t="shared" si="32"/>
        <v>1422999.8333333333</v>
      </c>
      <c r="CM153" s="229">
        <f t="shared" si="33"/>
        <v>1422999.8333333333</v>
      </c>
      <c r="CN153" s="229">
        <f t="shared" si="34"/>
        <v>1490199.8333333333</v>
      </c>
      <c r="CO153" s="229">
        <f t="shared" si="35"/>
        <v>17882398</v>
      </c>
      <c r="CP153" s="229">
        <f t="shared" si="36"/>
        <v>1422999.8333333333</v>
      </c>
      <c r="CQ153" s="240">
        <v>1422999.8333333333</v>
      </c>
      <c r="CR153" s="240">
        <v>1490199.8333333333</v>
      </c>
      <c r="CS153" s="240">
        <v>17882398</v>
      </c>
    </row>
    <row r="154" spans="1:97" ht="28.5">
      <c r="A154" s="3"/>
      <c r="B154" s="16"/>
      <c r="C154" s="16"/>
      <c r="D154" t="s">
        <v>530</v>
      </c>
      <c r="E154" t="s">
        <v>460</v>
      </c>
      <c r="F154" s="18"/>
      <c r="G154" s="18"/>
      <c r="H154" s="19"/>
      <c r="I154" s="20" t="s">
        <v>588</v>
      </c>
      <c r="J154" t="s">
        <v>589</v>
      </c>
      <c r="K154" s="21" t="s">
        <v>63</v>
      </c>
      <c r="L154" s="224">
        <v>1</v>
      </c>
      <c r="M154" t="s">
        <v>61</v>
      </c>
      <c r="N154" s="2" t="s">
        <v>592</v>
      </c>
      <c r="O154" s="225">
        <v>42.20</v>
      </c>
      <c r="P154" t="s">
        <v>593</v>
      </c>
      <c r="Q154" s="226">
        <v>6.90</v>
      </c>
      <c r="R154" s="226">
        <v>6.90</v>
      </c>
      <c r="S154" s="24" t="s">
        <v>125</v>
      </c>
      <c r="T154" s="24" t="s">
        <v>686</v>
      </c>
      <c r="U154" s="26"/>
      <c r="V154" s="26" t="s">
        <v>787</v>
      </c>
      <c r="W154" s="26"/>
      <c r="X154" s="26"/>
      <c r="Y154" s="26"/>
      <c r="Z154" s="26"/>
      <c r="AA154" s="23"/>
      <c r="AB154" s="14"/>
      <c r="AC154" s="27">
        <v>792573</v>
      </c>
      <c r="AD154" s="27">
        <v>525526</v>
      </c>
      <c r="AE154" s="27">
        <v>0</v>
      </c>
      <c r="AF154" s="229">
        <v>70000</v>
      </c>
      <c r="AG154" s="229">
        <v>70000</v>
      </c>
      <c r="AH154" s="227">
        <v>0</v>
      </c>
      <c r="AJ154" s="27"/>
      <c r="AK154" s="27"/>
      <c r="AL154" s="27"/>
      <c r="AM154" s="27">
        <v>3002</v>
      </c>
      <c r="AN154" s="227" t="s">
        <v>799</v>
      </c>
      <c r="AO154" s="227">
        <v>0</v>
      </c>
      <c r="AP154" s="227">
        <v>0</v>
      </c>
      <c r="AQ154" s="227" t="s">
        <v>804</v>
      </c>
      <c r="AR154" s="27"/>
      <c r="AS154" s="27"/>
      <c r="AT154" s="226">
        <v>0</v>
      </c>
      <c r="AU154" s="227">
        <v>0</v>
      </c>
      <c r="AV154" s="27"/>
      <c r="AW154" s="27"/>
      <c r="AX154" s="27"/>
      <c r="AY154" s="21"/>
      <c r="AZ154" t="s">
        <v>63</v>
      </c>
      <c r="BA154">
        <v>0</v>
      </c>
      <c r="BB154">
        <v>0</v>
      </c>
      <c r="BC154" s="228">
        <v>0</v>
      </c>
      <c r="BD154">
        <v>0</v>
      </c>
      <c r="BE154">
        <v>0</v>
      </c>
      <c r="BF154" s="27"/>
      <c r="BG154" s="27"/>
      <c r="BH154" s="27"/>
      <c r="BI154" s="229">
        <v>0</v>
      </c>
      <c r="BJ154" s="229">
        <v>118962</v>
      </c>
      <c r="BK154" s="229">
        <v>124985</v>
      </c>
      <c r="BL154" s="229">
        <v>102618</v>
      </c>
      <c r="BM154" s="27"/>
      <c r="BN154" s="27"/>
      <c r="BO154" s="27"/>
      <c r="BP154" s="28"/>
      <c r="BQ154" s="27" t="s">
        <v>178</v>
      </c>
      <c r="BR154" s="27"/>
      <c r="BS154" s="27"/>
      <c r="BT154" s="27"/>
      <c r="BU154" s="27"/>
      <c r="BV154" s="27"/>
      <c r="BW154" s="237"/>
      <c r="BX154" s="227"/>
      <c r="BY154" s="236">
        <f t="shared" si="25"/>
        <v>1321101</v>
      </c>
      <c r="BZ154" s="227">
        <f t="shared" si="26"/>
        <v>0</v>
      </c>
      <c r="CA154" s="227">
        <v>2026565</v>
      </c>
      <c r="CB154" s="227">
        <f t="shared" si="27"/>
        <v>17879777</v>
      </c>
      <c r="CC154" s="227">
        <v>1489981.4166666667</v>
      </c>
      <c r="CD154" s="227">
        <v>0</v>
      </c>
      <c r="CE154" s="227">
        <f t="shared" si="28"/>
        <v>17879777</v>
      </c>
      <c r="CF154" s="227">
        <f t="shared" si="29"/>
        <v>1489981.4166666667</v>
      </c>
      <c r="CG154" s="68"/>
      <c r="CH154" s="236"/>
      <c r="CI154" s="229"/>
      <c r="CJ154" s="229">
        <f t="shared" si="30"/>
        <v>792573</v>
      </c>
      <c r="CK154" s="229">
        <f t="shared" si="31"/>
        <v>1349981.4166666667</v>
      </c>
      <c r="CL154" s="229">
        <f t="shared" si="32"/>
        <v>1349981.4166666667</v>
      </c>
      <c r="CM154" s="229">
        <f t="shared" si="33"/>
        <v>1349981.4166666667</v>
      </c>
      <c r="CN154" s="229">
        <f t="shared" si="34"/>
        <v>1489981.4166666667</v>
      </c>
      <c r="CO154" s="229">
        <f t="shared" si="35"/>
        <v>17879777</v>
      </c>
      <c r="CP154" s="229">
        <f t="shared" si="36"/>
        <v>1349981.4166666667</v>
      </c>
      <c r="CQ154" s="240">
        <v>1349981.4166666667</v>
      </c>
      <c r="CR154" s="240">
        <v>1489981.4166666667</v>
      </c>
      <c r="CS154" s="240">
        <v>17879777</v>
      </c>
    </row>
    <row r="155" spans="1:97" ht="15">
      <c r="A155" s="3"/>
      <c r="B155" s="16"/>
      <c r="C155" s="16"/>
      <c r="D155" t="s">
        <v>541</v>
      </c>
      <c r="E155" t="s">
        <v>486</v>
      </c>
      <c r="F155" s="18"/>
      <c r="G155" s="18"/>
      <c r="H155" s="19"/>
      <c r="I155" s="20" t="s">
        <v>588</v>
      </c>
      <c r="J155" t="s">
        <v>590</v>
      </c>
      <c r="K155" s="21" t="s">
        <v>63</v>
      </c>
      <c r="L155" s="224">
        <v>1</v>
      </c>
      <c r="M155" t="s">
        <v>61</v>
      </c>
      <c r="N155" t="s">
        <v>591</v>
      </c>
      <c r="O155" s="225">
        <v>34.200000000000003</v>
      </c>
      <c r="P155" t="s">
        <v>593</v>
      </c>
      <c r="Q155" s="226">
        <v>5.90</v>
      </c>
      <c r="R155" s="226">
        <v>5.90</v>
      </c>
      <c r="S155" s="24" t="s">
        <v>125</v>
      </c>
      <c r="T155" s="24" t="s">
        <v>687</v>
      </c>
      <c r="U155" s="26"/>
      <c r="V155" s="26" t="s">
        <v>754</v>
      </c>
      <c r="W155" s="26"/>
      <c r="X155" s="26"/>
      <c r="Y155" s="26"/>
      <c r="Z155" s="26"/>
      <c r="AA155" s="23"/>
      <c r="AB155" s="14"/>
      <c r="AC155" s="27">
        <v>785533</v>
      </c>
      <c r="AD155" s="27">
        <v>522006</v>
      </c>
      <c r="AE155" s="27">
        <v>0</v>
      </c>
      <c r="AF155" s="229">
        <v>70000</v>
      </c>
      <c r="AG155" s="229">
        <v>70000</v>
      </c>
      <c r="AH155" s="227">
        <v>0</v>
      </c>
      <c r="AJ155" s="27"/>
      <c r="AK155" s="27"/>
      <c r="AL155" s="27"/>
      <c r="AM155" s="27">
        <v>3002</v>
      </c>
      <c r="AN155" s="227" t="s">
        <v>799</v>
      </c>
      <c r="AO155" s="227">
        <v>0</v>
      </c>
      <c r="AP155" s="227">
        <v>0</v>
      </c>
      <c r="AQ155" s="227" t="s">
        <v>804</v>
      </c>
      <c r="AR155" s="27"/>
      <c r="AS155" s="27"/>
      <c r="AT155" s="226">
        <v>0</v>
      </c>
      <c r="AU155" s="227">
        <v>0</v>
      </c>
      <c r="AV155" s="27"/>
      <c r="AW155" s="27"/>
      <c r="AX155" s="27"/>
      <c r="AY155" s="21"/>
      <c r="AZ155" t="s">
        <v>63</v>
      </c>
      <c r="BA155">
        <v>0</v>
      </c>
      <c r="BB155">
        <v>0</v>
      </c>
      <c r="BC155" s="228">
        <v>0</v>
      </c>
      <c r="BD155">
        <v>0</v>
      </c>
      <c r="BE155">
        <v>0</v>
      </c>
      <c r="BF155" s="27"/>
      <c r="BG155" s="27"/>
      <c r="BH155" s="27"/>
      <c r="BI155" s="229">
        <v>9112</v>
      </c>
      <c r="BJ155" s="229">
        <v>118962</v>
      </c>
      <c r="BK155" s="229">
        <v>124985</v>
      </c>
      <c r="BL155" s="229">
        <v>102618</v>
      </c>
      <c r="BM155" s="27"/>
      <c r="BN155" s="27"/>
      <c r="BO155" s="27"/>
      <c r="BP155" s="28"/>
      <c r="BQ155" s="27" t="s">
        <v>178</v>
      </c>
      <c r="BR155" s="27"/>
      <c r="BS155" s="27"/>
      <c r="BT155" s="27"/>
      <c r="BU155" s="27"/>
      <c r="BV155" s="27"/>
      <c r="BW155" s="237"/>
      <c r="BX155" s="227"/>
      <c r="BY155" s="236">
        <f t="shared" si="25"/>
        <v>1310541</v>
      </c>
      <c r="BZ155" s="227">
        <f t="shared" si="26"/>
        <v>0</v>
      </c>
      <c r="CA155" s="227">
        <v>2135909</v>
      </c>
      <c r="CB155" s="227">
        <f t="shared" si="27"/>
        <v>17862401</v>
      </c>
      <c r="CC155" s="227">
        <v>1488533.4166666667</v>
      </c>
      <c r="CD155" s="227">
        <v>0</v>
      </c>
      <c r="CE155" s="227">
        <f t="shared" si="28"/>
        <v>17862401</v>
      </c>
      <c r="CF155" s="227">
        <f t="shared" si="29"/>
        <v>1488533.4166666667</v>
      </c>
      <c r="CG155" s="68"/>
      <c r="CH155" s="236"/>
      <c r="CI155" s="229"/>
      <c r="CJ155" s="229">
        <f t="shared" si="30"/>
        <v>785533</v>
      </c>
      <c r="CK155" s="229">
        <f t="shared" si="31"/>
        <v>1339421.4166666667</v>
      </c>
      <c r="CL155" s="229">
        <f t="shared" si="32"/>
        <v>1339421.4166666667</v>
      </c>
      <c r="CM155" s="229">
        <f t="shared" si="33"/>
        <v>1339421.4166666667</v>
      </c>
      <c r="CN155" s="229">
        <f t="shared" si="34"/>
        <v>1488533.4166666667</v>
      </c>
      <c r="CO155" s="229">
        <f t="shared" si="35"/>
        <v>17862401</v>
      </c>
      <c r="CP155" s="229">
        <f t="shared" si="36"/>
        <v>1339421.4166666667</v>
      </c>
      <c r="CQ155" s="240">
        <v>1339421.4166666667</v>
      </c>
      <c r="CR155" s="240">
        <v>1488533.4166666667</v>
      </c>
      <c r="CS155" s="240">
        <v>17862401</v>
      </c>
    </row>
    <row r="156" spans="1:97" ht="15">
      <c r="A156" s="3"/>
      <c r="B156" s="16"/>
      <c r="C156" s="16"/>
      <c r="D156" t="s">
        <v>535</v>
      </c>
      <c r="E156" t="s">
        <v>461</v>
      </c>
      <c r="F156" s="18"/>
      <c r="G156" s="18"/>
      <c r="H156" s="19"/>
      <c r="I156" s="20" t="s">
        <v>588</v>
      </c>
      <c r="J156" t="s">
        <v>589</v>
      </c>
      <c r="K156" s="21" t="s">
        <v>63</v>
      </c>
      <c r="L156" s="224">
        <v>1</v>
      </c>
      <c r="M156" t="s">
        <v>585</v>
      </c>
      <c r="N156" t="s">
        <v>591</v>
      </c>
      <c r="O156" s="225">
        <v>29.10</v>
      </c>
      <c r="P156" t="s">
        <v>593</v>
      </c>
      <c r="Q156" s="226">
        <v>2.80</v>
      </c>
      <c r="R156" s="226">
        <v>2.80</v>
      </c>
      <c r="S156" s="24" t="s">
        <v>125</v>
      </c>
      <c r="T156" s="24" t="s">
        <v>688</v>
      </c>
      <c r="U156" s="26"/>
      <c r="V156" s="26" t="s">
        <v>788</v>
      </c>
      <c r="W156" s="26"/>
      <c r="X156" s="26"/>
      <c r="Y156" s="26"/>
      <c r="Z156" s="26"/>
      <c r="AA156" s="23"/>
      <c r="AB156" s="14"/>
      <c r="AC156" s="27">
        <v>393726</v>
      </c>
      <c r="AD156" s="27">
        <v>129240</v>
      </c>
      <c r="AE156" s="27">
        <v>53975</v>
      </c>
      <c r="AF156" s="229">
        <v>0</v>
      </c>
      <c r="AG156" s="229">
        <v>0</v>
      </c>
      <c r="AH156" s="227">
        <v>0</v>
      </c>
      <c r="AJ156" s="27"/>
      <c r="AK156" s="27"/>
      <c r="AL156" s="27"/>
      <c r="AM156" s="27">
        <v>0</v>
      </c>
      <c r="AN156" s="227" t="s">
        <v>800</v>
      </c>
      <c r="AO156" s="227">
        <v>866197</v>
      </c>
      <c r="AP156" s="227">
        <v>0</v>
      </c>
      <c r="AQ156" s="227" t="s">
        <v>805</v>
      </c>
      <c r="AR156" s="27"/>
      <c r="AS156" s="27"/>
      <c r="AT156" s="226">
        <v>0</v>
      </c>
      <c r="AU156" s="227">
        <v>0</v>
      </c>
      <c r="AV156" s="27"/>
      <c r="AW156" s="27"/>
      <c r="AX156" s="27"/>
      <c r="AY156" s="21"/>
      <c r="AZ156" t="s">
        <v>63</v>
      </c>
      <c r="BA156">
        <v>0</v>
      </c>
      <c r="BB156">
        <v>0</v>
      </c>
      <c r="BC156" s="228">
        <v>0</v>
      </c>
      <c r="BD156">
        <v>0</v>
      </c>
      <c r="BE156">
        <v>0</v>
      </c>
      <c r="BF156" s="27"/>
      <c r="BG156" s="27"/>
      <c r="BH156" s="27"/>
      <c r="BI156" s="229">
        <v>9112</v>
      </c>
      <c r="BJ156" s="229">
        <v>76020</v>
      </c>
      <c r="BK156" s="229">
        <v>95894</v>
      </c>
      <c r="BL156" s="229">
        <v>185744</v>
      </c>
      <c r="BM156" s="27"/>
      <c r="BN156" s="27"/>
      <c r="BO156" s="27"/>
      <c r="BP156" s="28"/>
      <c r="BQ156" s="27" t="s">
        <v>178</v>
      </c>
      <c r="BR156" s="27"/>
      <c r="BS156" s="27"/>
      <c r="BT156" s="27"/>
      <c r="BU156" s="27"/>
      <c r="BV156" s="27"/>
      <c r="BW156" s="237"/>
      <c r="BX156" s="227"/>
      <c r="BY156" s="236">
        <f t="shared" si="25"/>
        <v>576941</v>
      </c>
      <c r="BZ156" s="227">
        <f t="shared" si="26"/>
        <v>10394364</v>
      </c>
      <c r="CA156" s="227">
        <v>467002</v>
      </c>
      <c r="CB156" s="227">
        <f t="shared" si="27"/>
        <v>17784658</v>
      </c>
      <c r="CC156" s="227">
        <v>1482054.8333333333</v>
      </c>
      <c r="CD156" s="227">
        <v>10394364</v>
      </c>
      <c r="CE156" s="227">
        <f t="shared" si="28"/>
        <v>17784658</v>
      </c>
      <c r="CF156" s="227">
        <f t="shared" si="29"/>
        <v>1482054.8333333333</v>
      </c>
      <c r="CG156" s="68"/>
      <c r="CH156" s="236"/>
      <c r="CI156" s="229"/>
      <c r="CJ156" s="229">
        <f t="shared" si="30"/>
        <v>393726</v>
      </c>
      <c r="CK156" s="229">
        <f t="shared" si="31"/>
        <v>606745.83333333337</v>
      </c>
      <c r="CL156" s="229">
        <f t="shared" si="32"/>
        <v>1472942.8333333335</v>
      </c>
      <c r="CM156" s="229">
        <f t="shared" si="33"/>
        <v>1472942.8333333335</v>
      </c>
      <c r="CN156" s="229">
        <f t="shared" si="34"/>
        <v>1482054.8333333335</v>
      </c>
      <c r="CO156" s="229">
        <f t="shared" si="35"/>
        <v>17784658</v>
      </c>
      <c r="CP156" s="229">
        <f t="shared" si="36"/>
        <v>1472942.8333333335</v>
      </c>
      <c r="CQ156" s="240">
        <v>1472942.8333333335</v>
      </c>
      <c r="CR156" s="240">
        <v>1482054.8333333335</v>
      </c>
      <c r="CS156" s="240">
        <v>17784658</v>
      </c>
    </row>
    <row r="157" spans="1:97" ht="15">
      <c r="A157" s="3"/>
      <c r="B157" s="16"/>
      <c r="C157" s="16"/>
      <c r="D157" t="s">
        <v>547</v>
      </c>
      <c r="E157" t="s">
        <v>481</v>
      </c>
      <c r="F157" s="18"/>
      <c r="G157" s="18"/>
      <c r="H157" s="19"/>
      <c r="I157" s="20" t="s">
        <v>588</v>
      </c>
      <c r="J157" t="s">
        <v>590</v>
      </c>
      <c r="K157" s="21" t="s">
        <v>63</v>
      </c>
      <c r="L157" s="224">
        <v>1</v>
      </c>
      <c r="M157" t="s">
        <v>61</v>
      </c>
      <c r="N157" t="s">
        <v>591</v>
      </c>
      <c r="O157" s="225">
        <v>57.80</v>
      </c>
      <c r="P157" t="s">
        <v>593</v>
      </c>
      <c r="Q157" s="226">
        <v>16.50</v>
      </c>
      <c r="R157" s="226">
        <v>16.50</v>
      </c>
      <c r="S157" s="24" t="s">
        <v>744</v>
      </c>
      <c r="T157" s="24" t="s">
        <v>689</v>
      </c>
      <c r="U157" s="26"/>
      <c r="V157" s="26" t="s">
        <v>761</v>
      </c>
      <c r="W157" s="26"/>
      <c r="X157" s="26"/>
      <c r="Y157" s="26"/>
      <c r="Z157" s="26"/>
      <c r="AA157" s="23"/>
      <c r="AB157" s="14"/>
      <c r="AC157" s="27">
        <v>761902</v>
      </c>
      <c r="AD157" s="27">
        <v>380951</v>
      </c>
      <c r="AE157" s="27">
        <v>0</v>
      </c>
      <c r="AF157" s="229">
        <v>0</v>
      </c>
      <c r="AG157" s="229">
        <v>67200</v>
      </c>
      <c r="AH157" s="227">
        <v>0</v>
      </c>
      <c r="AJ157" s="27"/>
      <c r="AK157" s="27"/>
      <c r="AL157" s="27"/>
      <c r="AM157" s="27">
        <v>0</v>
      </c>
      <c r="AN157" s="227" t="s">
        <v>800</v>
      </c>
      <c r="AO157" s="227">
        <v>214475</v>
      </c>
      <c r="AP157" s="227">
        <v>0</v>
      </c>
      <c r="AQ157" s="227" t="s">
        <v>806</v>
      </c>
      <c r="AR157" s="27"/>
      <c r="AS157" s="27"/>
      <c r="AT157" s="226">
        <v>0</v>
      </c>
      <c r="AU157" s="227">
        <v>0</v>
      </c>
      <c r="AV157" s="27"/>
      <c r="AW157" s="27"/>
      <c r="AX157" s="27"/>
      <c r="AY157" s="21"/>
      <c r="AZ157" t="s">
        <v>63</v>
      </c>
      <c r="BA157">
        <v>0</v>
      </c>
      <c r="BB157">
        <v>0</v>
      </c>
      <c r="BC157" s="228">
        <v>0</v>
      </c>
      <c r="BD157">
        <v>0</v>
      </c>
      <c r="BE157">
        <v>0</v>
      </c>
      <c r="BF157" s="27"/>
      <c r="BG157" s="27"/>
      <c r="BH157" s="27"/>
      <c r="BI157" s="229">
        <v>9112</v>
      </c>
      <c r="BJ157" s="229">
        <v>68288</v>
      </c>
      <c r="BK157" s="229">
        <v>125778</v>
      </c>
      <c r="BL157" s="229">
        <v>184821</v>
      </c>
      <c r="BM157" s="27"/>
      <c r="BN157" s="27"/>
      <c r="BO157" s="27"/>
      <c r="BP157" s="28"/>
      <c r="BQ157" s="27" t="s">
        <v>178</v>
      </c>
      <c r="BR157" s="27"/>
      <c r="BS157" s="27"/>
      <c r="BT157" s="27"/>
      <c r="BU157" s="27"/>
      <c r="BV157" s="27"/>
      <c r="BW157" s="237"/>
      <c r="BX157" s="227"/>
      <c r="BY157" s="236">
        <f t="shared" si="25"/>
        <v>1142853</v>
      </c>
      <c r="BZ157" s="227">
        <f t="shared" si="26"/>
        <v>2573700</v>
      </c>
      <c r="CA157" s="227">
        <v>1294631</v>
      </c>
      <c r="CB157" s="227">
        <f t="shared" si="27"/>
        <v>17582567</v>
      </c>
      <c r="CC157" s="227">
        <v>1465213.9166666667</v>
      </c>
      <c r="CD157" s="227">
        <v>2573700</v>
      </c>
      <c r="CE157" s="227">
        <f t="shared" si="28"/>
        <v>17582567</v>
      </c>
      <c r="CF157" s="227">
        <f t="shared" si="29"/>
        <v>1465213.9166666667</v>
      </c>
      <c r="CG157" s="68"/>
      <c r="CH157" s="236"/>
      <c r="CI157" s="229"/>
      <c r="CJ157" s="229">
        <f t="shared" si="30"/>
        <v>761902</v>
      </c>
      <c r="CK157" s="229">
        <f t="shared" si="31"/>
        <v>1174426.9166666667</v>
      </c>
      <c r="CL157" s="229">
        <f t="shared" si="32"/>
        <v>1388901.9166666667</v>
      </c>
      <c r="CM157" s="229">
        <f t="shared" si="33"/>
        <v>1388901.9166666667</v>
      </c>
      <c r="CN157" s="229">
        <f t="shared" si="34"/>
        <v>1465213.9166666667</v>
      </c>
      <c r="CO157" s="229">
        <f t="shared" si="35"/>
        <v>17582567</v>
      </c>
      <c r="CP157" s="229">
        <f t="shared" si="36"/>
        <v>1388901.9166666667</v>
      </c>
      <c r="CQ157" s="240">
        <v>1388901.9166666667</v>
      </c>
      <c r="CR157" s="240">
        <v>1465213.9166666667</v>
      </c>
      <c r="CS157" s="240">
        <v>17582567</v>
      </c>
    </row>
    <row r="158" spans="1:97" ht="15">
      <c r="A158" s="3"/>
      <c r="B158" s="16"/>
      <c r="C158" s="16"/>
      <c r="D158" t="s">
        <v>538</v>
      </c>
      <c r="E158" t="s">
        <v>492</v>
      </c>
      <c r="F158" s="18"/>
      <c r="G158" s="18"/>
      <c r="H158" s="19"/>
      <c r="I158" s="20" t="s">
        <v>588</v>
      </c>
      <c r="J158" t="s">
        <v>589</v>
      </c>
      <c r="K158" s="21" t="s">
        <v>63</v>
      </c>
      <c r="L158" s="224">
        <v>1</v>
      </c>
      <c r="M158" t="s">
        <v>61</v>
      </c>
      <c r="N158" s="2" t="s">
        <v>592</v>
      </c>
      <c r="O158" s="225">
        <v>47.60</v>
      </c>
      <c r="P158" t="s">
        <v>593</v>
      </c>
      <c r="Q158" s="226">
        <v>7.30</v>
      </c>
      <c r="R158" s="226">
        <v>7.30</v>
      </c>
      <c r="S158" s="24" t="s">
        <v>125</v>
      </c>
      <c r="T158" s="24" t="s">
        <v>690</v>
      </c>
      <c r="U158" s="26"/>
      <c r="V158" s="26" t="s">
        <v>754</v>
      </c>
      <c r="W158" s="26"/>
      <c r="X158" s="26"/>
      <c r="Y158" s="26"/>
      <c r="Z158" s="26"/>
      <c r="AA158" s="23"/>
      <c r="AB158" s="14"/>
      <c r="AC158" s="27">
        <v>772295</v>
      </c>
      <c r="AD158" s="27">
        <v>515387</v>
      </c>
      <c r="AE158" s="27">
        <v>0</v>
      </c>
      <c r="AF158" s="229">
        <v>70000</v>
      </c>
      <c r="AG158" s="229">
        <v>70000</v>
      </c>
      <c r="AH158" s="227">
        <v>0</v>
      </c>
      <c r="AJ158" s="27"/>
      <c r="AK158" s="27"/>
      <c r="AL158" s="27"/>
      <c r="AM158" s="27">
        <v>3002</v>
      </c>
      <c r="AN158" s="227" t="s">
        <v>799</v>
      </c>
      <c r="AO158" s="227">
        <v>0</v>
      </c>
      <c r="AP158" s="227">
        <v>0</v>
      </c>
      <c r="AQ158" s="227" t="s">
        <v>804</v>
      </c>
      <c r="AR158" s="27"/>
      <c r="AS158" s="27"/>
      <c r="AT158" s="226">
        <v>0</v>
      </c>
      <c r="AU158" s="227">
        <v>0</v>
      </c>
      <c r="AV158" s="27"/>
      <c r="AW158" s="27"/>
      <c r="AX158" s="27"/>
      <c r="AY158" s="21"/>
      <c r="AZ158" t="s">
        <v>63</v>
      </c>
      <c r="BA158">
        <v>0</v>
      </c>
      <c r="BB158">
        <v>0</v>
      </c>
      <c r="BC158" s="228">
        <v>0</v>
      </c>
      <c r="BD158">
        <v>0</v>
      </c>
      <c r="BE158">
        <v>0</v>
      </c>
      <c r="BF158" s="27"/>
      <c r="BG158" s="27"/>
      <c r="BH158" s="27"/>
      <c r="BI158" s="229">
        <v>0</v>
      </c>
      <c r="BJ158" s="229">
        <v>118962</v>
      </c>
      <c r="BK158" s="229">
        <v>124985</v>
      </c>
      <c r="BL158" s="229">
        <v>102618</v>
      </c>
      <c r="BM158" s="27"/>
      <c r="BN158" s="27"/>
      <c r="BO158" s="27"/>
      <c r="BP158" s="28"/>
      <c r="BQ158" s="27" t="s">
        <v>178</v>
      </c>
      <c r="BR158" s="27"/>
      <c r="BS158" s="27"/>
      <c r="BT158" s="27"/>
      <c r="BU158" s="27"/>
      <c r="BV158" s="27"/>
      <c r="BW158" s="237"/>
      <c r="BX158" s="227"/>
      <c r="BY158" s="236">
        <f t="shared" si="25"/>
        <v>1290684</v>
      </c>
      <c r="BZ158" s="227">
        <f t="shared" si="26"/>
        <v>0</v>
      </c>
      <c r="CA158" s="227">
        <v>2026565</v>
      </c>
      <c r="CB158" s="227">
        <f t="shared" si="27"/>
        <v>17514773</v>
      </c>
      <c r="CC158" s="227">
        <v>1459564.4166666667</v>
      </c>
      <c r="CD158" s="227">
        <v>0</v>
      </c>
      <c r="CE158" s="227">
        <f t="shared" si="28"/>
        <v>17514773</v>
      </c>
      <c r="CF158" s="227">
        <f t="shared" si="29"/>
        <v>1459564.4166666667</v>
      </c>
      <c r="CG158" s="68"/>
      <c r="CH158" s="236"/>
      <c r="CI158" s="229"/>
      <c r="CJ158" s="229">
        <f t="shared" si="30"/>
        <v>772295</v>
      </c>
      <c r="CK158" s="229">
        <f t="shared" si="31"/>
        <v>1319564.4166666667</v>
      </c>
      <c r="CL158" s="229">
        <f t="shared" si="32"/>
        <v>1319564.4166666667</v>
      </c>
      <c r="CM158" s="229">
        <f t="shared" si="33"/>
        <v>1319564.4166666667</v>
      </c>
      <c r="CN158" s="229">
        <f t="shared" si="34"/>
        <v>1459564.4166666667</v>
      </c>
      <c r="CO158" s="229">
        <f t="shared" si="35"/>
        <v>17514773</v>
      </c>
      <c r="CP158" s="229">
        <f t="shared" si="36"/>
        <v>1319564.4166666667</v>
      </c>
      <c r="CQ158" s="240">
        <v>1319564.4166666667</v>
      </c>
      <c r="CR158" s="240">
        <v>1459564.4166666667</v>
      </c>
      <c r="CS158" s="240">
        <v>17514773</v>
      </c>
    </row>
    <row r="159" spans="1:97" ht="15">
      <c r="A159" s="3"/>
      <c r="B159" s="16"/>
      <c r="C159" s="16"/>
      <c r="D159" t="s">
        <v>548</v>
      </c>
      <c r="E159" t="s">
        <v>464</v>
      </c>
      <c r="F159" s="18"/>
      <c r="G159" s="18"/>
      <c r="H159" s="19"/>
      <c r="I159" s="20" t="s">
        <v>588</v>
      </c>
      <c r="J159" t="s">
        <v>589</v>
      </c>
      <c r="K159" s="21" t="s">
        <v>63</v>
      </c>
      <c r="L159" s="224">
        <v>1</v>
      </c>
      <c r="M159" t="s">
        <v>61</v>
      </c>
      <c r="N159" t="s">
        <v>591</v>
      </c>
      <c r="O159" s="225">
        <v>40.200000000000003</v>
      </c>
      <c r="P159" t="s">
        <v>593</v>
      </c>
      <c r="Q159" s="226">
        <v>13.80</v>
      </c>
      <c r="R159" s="226">
        <v>13.80</v>
      </c>
      <c r="S159" s="24" t="s">
        <v>125</v>
      </c>
      <c r="T159" s="24" t="s">
        <v>691</v>
      </c>
      <c r="U159" s="26"/>
      <c r="V159" s="26" t="s">
        <v>782</v>
      </c>
      <c r="W159" s="26"/>
      <c r="X159" s="26"/>
      <c r="Y159" s="26"/>
      <c r="Z159" s="26"/>
      <c r="AA159" s="23"/>
      <c r="AB159" s="14"/>
      <c r="AC159" s="27">
        <v>1144073</v>
      </c>
      <c r="AD159" s="27">
        <v>129240</v>
      </c>
      <c r="AE159" s="27">
        <v>0</v>
      </c>
      <c r="AF159" s="229">
        <v>70000</v>
      </c>
      <c r="AG159" s="229">
        <v>70000</v>
      </c>
      <c r="AH159" s="227">
        <v>0</v>
      </c>
      <c r="AJ159" s="27"/>
      <c r="AK159" s="27"/>
      <c r="AL159" s="27"/>
      <c r="AM159" s="27">
        <v>0</v>
      </c>
      <c r="AN159" s="227" t="s">
        <v>800</v>
      </c>
      <c r="AO159" s="227">
        <v>0</v>
      </c>
      <c r="AP159" s="227">
        <v>0</v>
      </c>
      <c r="AQ159" s="227" t="s">
        <v>804</v>
      </c>
      <c r="AR159" s="27"/>
      <c r="AS159" s="27"/>
      <c r="AT159" s="226">
        <v>0</v>
      </c>
      <c r="AU159" s="227">
        <v>0</v>
      </c>
      <c r="AV159" s="27"/>
      <c r="AW159" s="27"/>
      <c r="AX159" s="27"/>
      <c r="AY159" s="21"/>
      <c r="AZ159" t="s">
        <v>63</v>
      </c>
      <c r="BA159">
        <v>0</v>
      </c>
      <c r="BB159">
        <v>0</v>
      </c>
      <c r="BC159" s="228">
        <v>0</v>
      </c>
      <c r="BD159">
        <v>0</v>
      </c>
      <c r="BE159">
        <v>0</v>
      </c>
      <c r="BF159" s="27"/>
      <c r="BG159" s="27"/>
      <c r="BH159" s="27"/>
      <c r="BI159" s="229">
        <v>9112</v>
      </c>
      <c r="BJ159" s="229">
        <v>76020</v>
      </c>
      <c r="BK159" s="229">
        <v>95894</v>
      </c>
      <c r="BL159" s="229">
        <v>185744</v>
      </c>
      <c r="BM159" s="27"/>
      <c r="BN159" s="27"/>
      <c r="BO159" s="27"/>
      <c r="BP159" s="28"/>
      <c r="BQ159" s="27" t="s">
        <v>178</v>
      </c>
      <c r="BR159" s="27"/>
      <c r="BS159" s="27"/>
      <c r="BT159" s="27"/>
      <c r="BU159" s="27"/>
      <c r="BV159" s="27"/>
      <c r="BW159" s="237"/>
      <c r="BX159" s="227"/>
      <c r="BY159" s="236">
        <f t="shared" si="25"/>
        <v>1273313</v>
      </c>
      <c r="BZ159" s="227">
        <f t="shared" si="26"/>
        <v>0</v>
      </c>
      <c r="CA159" s="227">
        <v>2147002</v>
      </c>
      <c r="CB159" s="227">
        <f t="shared" si="27"/>
        <v>17426758</v>
      </c>
      <c r="CC159" s="227">
        <v>1452229.8333333333</v>
      </c>
      <c r="CD159" s="227">
        <v>0</v>
      </c>
      <c r="CE159" s="227">
        <f t="shared" si="28"/>
        <v>17426758</v>
      </c>
      <c r="CF159" s="227">
        <f t="shared" si="29"/>
        <v>1452229.8333333333</v>
      </c>
      <c r="CG159" s="68"/>
      <c r="CH159" s="236"/>
      <c r="CI159" s="229"/>
      <c r="CJ159" s="229">
        <f t="shared" si="30"/>
        <v>1144073</v>
      </c>
      <c r="CK159" s="229">
        <f t="shared" si="31"/>
        <v>1303117.8333333333</v>
      </c>
      <c r="CL159" s="229">
        <f t="shared" si="32"/>
        <v>1303117.8333333333</v>
      </c>
      <c r="CM159" s="229">
        <f t="shared" si="33"/>
        <v>1303117.8333333333</v>
      </c>
      <c r="CN159" s="229">
        <f t="shared" si="34"/>
        <v>1452229.8333333333</v>
      </c>
      <c r="CO159" s="229">
        <f t="shared" si="35"/>
        <v>17426758</v>
      </c>
      <c r="CP159" s="229">
        <f t="shared" si="36"/>
        <v>1303117.8333333333</v>
      </c>
      <c r="CQ159" s="240">
        <v>1303117.8333333333</v>
      </c>
      <c r="CR159" s="240">
        <v>1452229.8333333333</v>
      </c>
      <c r="CS159" s="240">
        <v>17426758</v>
      </c>
    </row>
    <row r="160" spans="1:97" ht="15">
      <c r="A160" s="3"/>
      <c r="B160" s="16"/>
      <c r="C160" s="16"/>
      <c r="D160" t="s">
        <v>549</v>
      </c>
      <c r="E160" t="s">
        <v>460</v>
      </c>
      <c r="F160" s="18"/>
      <c r="G160" s="18"/>
      <c r="H160" s="19"/>
      <c r="I160" s="20" t="s">
        <v>588</v>
      </c>
      <c r="J160" t="s">
        <v>589</v>
      </c>
      <c r="K160" s="21" t="s">
        <v>63</v>
      </c>
      <c r="L160" s="224">
        <v>1</v>
      </c>
      <c r="M160" t="s">
        <v>61</v>
      </c>
      <c r="N160" s="2" t="s">
        <v>592</v>
      </c>
      <c r="O160" s="225">
        <v>37.200000000000003</v>
      </c>
      <c r="P160" t="s">
        <v>593</v>
      </c>
      <c r="Q160" s="226">
        <v>6.90</v>
      </c>
      <c r="R160" s="226">
        <v>6.90</v>
      </c>
      <c r="S160" s="24" t="s">
        <v>79</v>
      </c>
      <c r="T160" s="24" t="s">
        <v>597</v>
      </c>
      <c r="U160" s="26"/>
      <c r="V160" s="26" t="s">
        <v>777</v>
      </c>
      <c r="W160" s="26"/>
      <c r="X160" s="26"/>
      <c r="Y160" s="26"/>
      <c r="Z160" s="26"/>
      <c r="AA160" s="23"/>
      <c r="AB160" s="14"/>
      <c r="AC160" s="27">
        <v>760918</v>
      </c>
      <c r="AD160" s="27">
        <v>509699</v>
      </c>
      <c r="AE160" s="27">
        <v>0</v>
      </c>
      <c r="AF160" s="229">
        <v>70000</v>
      </c>
      <c r="AG160" s="229">
        <v>70000</v>
      </c>
      <c r="AH160" s="227">
        <v>0</v>
      </c>
      <c r="AJ160" s="27"/>
      <c r="AK160" s="27"/>
      <c r="AL160" s="27"/>
      <c r="AM160" s="27">
        <v>3002</v>
      </c>
      <c r="AN160" s="227" t="s">
        <v>799</v>
      </c>
      <c r="AO160" s="227">
        <v>0</v>
      </c>
      <c r="AP160" s="227">
        <v>0</v>
      </c>
      <c r="AQ160" s="227" t="s">
        <v>804</v>
      </c>
      <c r="AR160" s="27"/>
      <c r="AS160" s="27"/>
      <c r="AT160" s="226">
        <v>0</v>
      </c>
      <c r="AU160" s="227">
        <v>0</v>
      </c>
      <c r="AV160" s="27"/>
      <c r="AW160" s="27"/>
      <c r="AX160" s="27"/>
      <c r="AY160" s="21"/>
      <c r="AZ160" t="s">
        <v>63</v>
      </c>
      <c r="BA160">
        <v>0</v>
      </c>
      <c r="BB160">
        <v>0</v>
      </c>
      <c r="BC160" s="228">
        <v>0</v>
      </c>
      <c r="BD160">
        <v>0</v>
      </c>
      <c r="BE160">
        <v>0</v>
      </c>
      <c r="BF160" s="27"/>
      <c r="BG160" s="27"/>
      <c r="BH160" s="27"/>
      <c r="BI160" s="229">
        <v>0</v>
      </c>
      <c r="BJ160" s="229">
        <v>118962</v>
      </c>
      <c r="BK160" s="229">
        <v>124985</v>
      </c>
      <c r="BL160" s="229">
        <v>102618</v>
      </c>
      <c r="BM160" s="27"/>
      <c r="BN160" s="27"/>
      <c r="BO160" s="27"/>
      <c r="BP160" s="28"/>
      <c r="BQ160" s="27" t="s">
        <v>178</v>
      </c>
      <c r="BR160" s="27"/>
      <c r="BS160" s="27"/>
      <c r="BT160" s="27"/>
      <c r="BU160" s="27"/>
      <c r="BV160" s="27"/>
      <c r="BW160" s="237"/>
      <c r="BX160" s="227"/>
      <c r="BY160" s="236">
        <f t="shared" si="25"/>
        <v>1273619</v>
      </c>
      <c r="BZ160" s="227">
        <f t="shared" si="26"/>
        <v>0</v>
      </c>
      <c r="CA160" s="227">
        <v>2026565</v>
      </c>
      <c r="CB160" s="227">
        <f t="shared" si="27"/>
        <v>17309993</v>
      </c>
      <c r="CC160" s="227">
        <v>1442499.4166666667</v>
      </c>
      <c r="CD160" s="227">
        <v>0</v>
      </c>
      <c r="CE160" s="227">
        <f t="shared" si="28"/>
        <v>17309993</v>
      </c>
      <c r="CF160" s="227">
        <f t="shared" si="29"/>
        <v>1442499.4166666667</v>
      </c>
      <c r="CG160" s="68"/>
      <c r="CH160" s="236"/>
      <c r="CI160" s="229"/>
      <c r="CJ160" s="229">
        <f t="shared" si="30"/>
        <v>760918</v>
      </c>
      <c r="CK160" s="229">
        <f t="shared" si="31"/>
        <v>1302499.4166666667</v>
      </c>
      <c r="CL160" s="229">
        <f t="shared" si="32"/>
        <v>1302499.4166666667</v>
      </c>
      <c r="CM160" s="229">
        <f t="shared" si="33"/>
        <v>1302499.4166666667</v>
      </c>
      <c r="CN160" s="229">
        <f t="shared" si="34"/>
        <v>1442499.4166666667</v>
      </c>
      <c r="CO160" s="229">
        <f t="shared" si="35"/>
        <v>17309993</v>
      </c>
      <c r="CP160" s="229">
        <f t="shared" si="36"/>
        <v>1302499.4166666667</v>
      </c>
      <c r="CQ160" s="240">
        <v>1302499.4166666667</v>
      </c>
      <c r="CR160" s="240">
        <v>1442499.4166666667</v>
      </c>
      <c r="CS160" s="240">
        <v>17309993</v>
      </c>
    </row>
    <row r="161" spans="1:97" ht="15">
      <c r="A161" s="3"/>
      <c r="B161" s="16"/>
      <c r="C161" s="16"/>
      <c r="D161" t="s">
        <v>550</v>
      </c>
      <c r="E161" t="s">
        <v>481</v>
      </c>
      <c r="F161" s="18"/>
      <c r="G161" s="18"/>
      <c r="H161" s="19"/>
      <c r="I161" s="20" t="s">
        <v>588</v>
      </c>
      <c r="J161" t="s">
        <v>590</v>
      </c>
      <c r="K161" s="21" t="s">
        <v>63</v>
      </c>
      <c r="L161" s="224">
        <v>1</v>
      </c>
      <c r="M161" t="s">
        <v>61</v>
      </c>
      <c r="N161" t="s">
        <v>591</v>
      </c>
      <c r="O161" s="225">
        <v>51.90</v>
      </c>
      <c r="P161" t="s">
        <v>593</v>
      </c>
      <c r="Q161" s="226">
        <v>34.200000000000003</v>
      </c>
      <c r="R161" s="226">
        <v>34.200000000000003</v>
      </c>
      <c r="S161" s="24" t="s">
        <v>744</v>
      </c>
      <c r="T161" s="24" t="s">
        <v>692</v>
      </c>
      <c r="U161" s="26"/>
      <c r="V161" s="26" t="s">
        <v>761</v>
      </c>
      <c r="W161" s="26"/>
      <c r="X161" s="26"/>
      <c r="Y161" s="26"/>
      <c r="Z161" s="26"/>
      <c r="AA161" s="23"/>
      <c r="AB161" s="14"/>
      <c r="AC161" s="27">
        <v>385545</v>
      </c>
      <c r="AD161" s="27">
        <v>634898</v>
      </c>
      <c r="AE161" s="27">
        <v>0</v>
      </c>
      <c r="AF161" s="229">
        <v>70000</v>
      </c>
      <c r="AG161" s="229">
        <v>70000</v>
      </c>
      <c r="AH161" s="227">
        <v>0</v>
      </c>
      <c r="AJ161" s="27"/>
      <c r="AK161" s="27"/>
      <c r="AL161" s="27"/>
      <c r="AM161" s="27">
        <v>18012</v>
      </c>
      <c r="AN161" s="227" t="s">
        <v>799</v>
      </c>
      <c r="AO161" s="227">
        <v>193808</v>
      </c>
      <c r="AP161" s="227">
        <v>0</v>
      </c>
      <c r="AQ161" s="227" t="s">
        <v>816</v>
      </c>
      <c r="AR161" s="27"/>
      <c r="AS161" s="27"/>
      <c r="AT161" s="226">
        <v>0</v>
      </c>
      <c r="AU161" s="227">
        <v>0</v>
      </c>
      <c r="AV161" s="27"/>
      <c r="AW161" s="27"/>
      <c r="AX161" s="27"/>
      <c r="AY161" s="21"/>
      <c r="AZ161" t="s">
        <v>63</v>
      </c>
      <c r="BA161">
        <v>0</v>
      </c>
      <c r="BB161">
        <v>0</v>
      </c>
      <c r="BC161" s="228">
        <v>0</v>
      </c>
      <c r="BD161">
        <v>0</v>
      </c>
      <c r="BE161">
        <v>0</v>
      </c>
      <c r="BF161" s="27"/>
      <c r="BG161" s="27"/>
      <c r="BH161" s="27"/>
      <c r="BI161" s="229">
        <v>6421</v>
      </c>
      <c r="BJ161" s="229">
        <v>118962</v>
      </c>
      <c r="BK161" s="229">
        <v>124985</v>
      </c>
      <c r="BL161" s="229">
        <v>102618</v>
      </c>
      <c r="BM161" s="27"/>
      <c r="BN161" s="27"/>
      <c r="BO161" s="27"/>
      <c r="BP161" s="28"/>
      <c r="BQ161" s="27" t="s">
        <v>178</v>
      </c>
      <c r="BR161" s="27"/>
      <c r="BS161" s="27"/>
      <c r="BT161" s="27"/>
      <c r="BU161" s="27"/>
      <c r="BV161" s="27"/>
      <c r="BW161" s="237"/>
      <c r="BX161" s="227"/>
      <c r="BY161" s="236">
        <f t="shared" si="25"/>
        <v>1038455</v>
      </c>
      <c r="BZ161" s="227">
        <f t="shared" si="26"/>
        <v>2325696</v>
      </c>
      <c r="CA161" s="227">
        <v>2103617</v>
      </c>
      <c r="CB161" s="227">
        <f t="shared" si="27"/>
        <v>16890773</v>
      </c>
      <c r="CC161" s="227">
        <v>1407564.4166666667</v>
      </c>
      <c r="CD161" s="227">
        <v>2325696</v>
      </c>
      <c r="CE161" s="227">
        <f t="shared" si="28"/>
        <v>16890773</v>
      </c>
      <c r="CF161" s="227">
        <f t="shared" si="29"/>
        <v>1407564.4166666667</v>
      </c>
      <c r="CG161" s="68"/>
      <c r="CH161" s="236"/>
      <c r="CI161" s="229"/>
      <c r="CJ161" s="229">
        <f t="shared" si="30"/>
        <v>385545</v>
      </c>
      <c r="CK161" s="229">
        <f t="shared" si="31"/>
        <v>1067335.4166666667</v>
      </c>
      <c r="CL161" s="229">
        <f t="shared" si="32"/>
        <v>1261143.4166666667</v>
      </c>
      <c r="CM161" s="229">
        <f t="shared" si="33"/>
        <v>1261143.4166666667</v>
      </c>
      <c r="CN161" s="229">
        <f t="shared" si="34"/>
        <v>1407564.4166666667</v>
      </c>
      <c r="CO161" s="229">
        <f t="shared" si="35"/>
        <v>16890773</v>
      </c>
      <c r="CP161" s="229">
        <f t="shared" si="36"/>
        <v>1261143.4166666667</v>
      </c>
      <c r="CQ161" s="240">
        <v>1261143.4166666667</v>
      </c>
      <c r="CR161" s="240">
        <v>1407564.4166666667</v>
      </c>
      <c r="CS161" s="240">
        <v>16890773</v>
      </c>
    </row>
    <row r="162" spans="1:97" ht="15">
      <c r="A162" s="3"/>
      <c r="B162" s="16"/>
      <c r="C162" s="16"/>
      <c r="D162" t="s">
        <v>547</v>
      </c>
      <c r="E162" t="s">
        <v>481</v>
      </c>
      <c r="F162" s="18"/>
      <c r="G162" s="18"/>
      <c r="H162" s="19"/>
      <c r="I162" s="20" t="s">
        <v>588</v>
      </c>
      <c r="J162" t="s">
        <v>590</v>
      </c>
      <c r="K162" s="21" t="s">
        <v>63</v>
      </c>
      <c r="L162" s="224">
        <v>1</v>
      </c>
      <c r="M162" t="s">
        <v>61</v>
      </c>
      <c r="N162" t="s">
        <v>591</v>
      </c>
      <c r="O162" s="225">
        <v>49.80</v>
      </c>
      <c r="P162" t="s">
        <v>593</v>
      </c>
      <c r="Q162" s="226">
        <v>12.20</v>
      </c>
      <c r="R162" s="226">
        <v>12.20</v>
      </c>
      <c r="S162" s="24" t="s">
        <v>744</v>
      </c>
      <c r="T162" s="24" t="s">
        <v>649</v>
      </c>
      <c r="U162" s="26"/>
      <c r="V162" s="26" t="s">
        <v>761</v>
      </c>
      <c r="W162" s="26"/>
      <c r="X162" s="26"/>
      <c r="Y162" s="26"/>
      <c r="Z162" s="26"/>
      <c r="AA162" s="23"/>
      <c r="AB162" s="14"/>
      <c r="AC162" s="27">
        <v>703371</v>
      </c>
      <c r="AD162" s="27">
        <v>129240</v>
      </c>
      <c r="AE162" s="27">
        <v>0</v>
      </c>
      <c r="AF162" s="229">
        <v>0</v>
      </c>
      <c r="AG162" s="229">
        <v>67200</v>
      </c>
      <c r="AH162" s="227">
        <v>80322</v>
      </c>
      <c r="AJ162" s="27"/>
      <c r="AK162" s="27"/>
      <c r="AL162" s="27"/>
      <c r="AM162" s="27">
        <v>208736</v>
      </c>
      <c r="AN162" s="227" t="s">
        <v>803</v>
      </c>
      <c r="AO162" s="227">
        <v>176291</v>
      </c>
      <c r="AP162" s="227">
        <v>0</v>
      </c>
      <c r="AQ162" s="227" t="s">
        <v>811</v>
      </c>
      <c r="AR162" s="27"/>
      <c r="AS162" s="27"/>
      <c r="AT162" s="226">
        <v>0</v>
      </c>
      <c r="AU162" s="227">
        <v>0</v>
      </c>
      <c r="AV162" s="27"/>
      <c r="AW162" s="27"/>
      <c r="AX162" s="27"/>
      <c r="AY162" s="21"/>
      <c r="AZ162" t="s">
        <v>63</v>
      </c>
      <c r="BA162">
        <v>0</v>
      </c>
      <c r="BB162">
        <v>0</v>
      </c>
      <c r="BC162" s="228">
        <v>0</v>
      </c>
      <c r="BD162">
        <v>0</v>
      </c>
      <c r="BE162">
        <v>0</v>
      </c>
      <c r="BF162" s="27"/>
      <c r="BG162" s="27"/>
      <c r="BH162" s="27"/>
      <c r="BI162" s="229">
        <v>6421</v>
      </c>
      <c r="BJ162" s="229">
        <v>76020</v>
      </c>
      <c r="BK162" s="229">
        <v>95894</v>
      </c>
      <c r="BL162" s="229">
        <v>185744</v>
      </c>
      <c r="BM162" s="27"/>
      <c r="BN162" s="27"/>
      <c r="BO162" s="27"/>
      <c r="BP162" s="28"/>
      <c r="BQ162" s="27" t="s">
        <v>178</v>
      </c>
      <c r="BR162" s="27"/>
      <c r="BS162" s="27"/>
      <c r="BT162" s="27"/>
      <c r="BU162" s="27"/>
      <c r="BV162" s="27"/>
      <c r="BW162" s="237"/>
      <c r="BX162" s="227"/>
      <c r="BY162" s="236">
        <f t="shared" si="25"/>
        <v>1121669</v>
      </c>
      <c r="BZ162" s="227">
        <f t="shared" si="26"/>
        <v>2115492</v>
      </c>
      <c r="CA162" s="227">
        <v>1241110</v>
      </c>
      <c r="CB162" s="227">
        <f t="shared" si="27"/>
        <v>16816630</v>
      </c>
      <c r="CC162" s="227">
        <v>1401385.8333333333</v>
      </c>
      <c r="CD162" s="227">
        <v>2115492</v>
      </c>
      <c r="CE162" s="227">
        <f t="shared" si="28"/>
        <v>16816630</v>
      </c>
      <c r="CF162" s="227">
        <f t="shared" si="29"/>
        <v>1401385.8333333333</v>
      </c>
      <c r="CG162" s="68"/>
      <c r="CH162" s="236"/>
      <c r="CI162" s="229"/>
      <c r="CJ162" s="229">
        <f t="shared" si="30"/>
        <v>703371</v>
      </c>
      <c r="CK162" s="229">
        <f t="shared" si="31"/>
        <v>1151473.8333333333</v>
      </c>
      <c r="CL162" s="229">
        <f t="shared" si="32"/>
        <v>1327764.8333333333</v>
      </c>
      <c r="CM162" s="229">
        <f t="shared" si="33"/>
        <v>1327764.8333333333</v>
      </c>
      <c r="CN162" s="229">
        <f t="shared" si="34"/>
        <v>1401385.8333333333</v>
      </c>
      <c r="CO162" s="229">
        <f t="shared" si="35"/>
        <v>16816630</v>
      </c>
      <c r="CP162" s="229">
        <f t="shared" si="36"/>
        <v>1327764.8333333333</v>
      </c>
      <c r="CQ162" s="240">
        <v>1327764.8333333333</v>
      </c>
      <c r="CR162" s="240">
        <v>1401385.8333333333</v>
      </c>
      <c r="CS162" s="240">
        <v>16816630</v>
      </c>
    </row>
    <row r="163" spans="1:97" ht="15">
      <c r="A163" s="3"/>
      <c r="B163" s="16"/>
      <c r="C163" s="16"/>
      <c r="D163" t="s">
        <v>551</v>
      </c>
      <c r="E163" t="s">
        <v>448</v>
      </c>
      <c r="F163" s="18"/>
      <c r="G163" s="18"/>
      <c r="H163" s="19"/>
      <c r="I163" s="20" t="s">
        <v>588</v>
      </c>
      <c r="J163" t="s">
        <v>589</v>
      </c>
      <c r="K163" s="21" t="s">
        <v>63</v>
      </c>
      <c r="L163" s="224">
        <v>1</v>
      </c>
      <c r="M163" t="s">
        <v>61</v>
      </c>
      <c r="N163" t="s">
        <v>591</v>
      </c>
      <c r="O163" s="225">
        <v>26.40</v>
      </c>
      <c r="P163" t="s">
        <v>593</v>
      </c>
      <c r="Q163" s="226">
        <v>1.20</v>
      </c>
      <c r="R163" s="226">
        <v>1.20</v>
      </c>
      <c r="S163" s="24" t="s">
        <v>79</v>
      </c>
      <c r="T163" s="24" t="s">
        <v>693</v>
      </c>
      <c r="U163" s="26"/>
      <c r="V163" s="26" t="s">
        <v>763</v>
      </c>
      <c r="W163" s="26"/>
      <c r="X163" s="26"/>
      <c r="Y163" s="26"/>
      <c r="Z163" s="26"/>
      <c r="AA163" s="23"/>
      <c r="AB163" s="14"/>
      <c r="AC163" s="27">
        <v>1162425</v>
      </c>
      <c r="AD163" s="27">
        <v>129240</v>
      </c>
      <c r="AE163" s="27">
        <v>0</v>
      </c>
      <c r="AF163" s="229">
        <v>70000</v>
      </c>
      <c r="AG163" s="229">
        <v>0</v>
      </c>
      <c r="AH163" s="227">
        <v>0</v>
      </c>
      <c r="AJ163" s="27"/>
      <c r="AK163" s="27"/>
      <c r="AL163" s="27"/>
      <c r="AM163" s="27">
        <v>0</v>
      </c>
      <c r="AN163" s="227" t="s">
        <v>800</v>
      </c>
      <c r="AO163" s="227">
        <v>0</v>
      </c>
      <c r="AP163" s="227">
        <v>0</v>
      </c>
      <c r="AQ163" s="227" t="s">
        <v>804</v>
      </c>
      <c r="AR163" s="27"/>
      <c r="AS163" s="27"/>
      <c r="AT163" s="226">
        <v>0</v>
      </c>
      <c r="AU163" s="227">
        <v>0</v>
      </c>
      <c r="AV163" s="27"/>
      <c r="AW163" s="27"/>
      <c r="AX163" s="27"/>
      <c r="AY163" s="21"/>
      <c r="AZ163" t="s">
        <v>63</v>
      </c>
      <c r="BA163">
        <v>0</v>
      </c>
      <c r="BB163">
        <v>0</v>
      </c>
      <c r="BC163" s="228">
        <v>0</v>
      </c>
      <c r="BD163">
        <v>0</v>
      </c>
      <c r="BE163">
        <v>0</v>
      </c>
      <c r="BF163" s="27"/>
      <c r="BG163" s="27"/>
      <c r="BH163" s="27"/>
      <c r="BI163" s="229">
        <v>0</v>
      </c>
      <c r="BJ163" s="229">
        <v>118962</v>
      </c>
      <c r="BK163" s="229">
        <v>124985</v>
      </c>
      <c r="BL163" s="229">
        <v>102618</v>
      </c>
      <c r="BM163" s="27"/>
      <c r="BN163" s="27"/>
      <c r="BO163" s="27"/>
      <c r="BP163" s="28"/>
      <c r="BQ163" s="27" t="s">
        <v>178</v>
      </c>
      <c r="BR163" s="27"/>
      <c r="BS163" s="27"/>
      <c r="BT163" s="27"/>
      <c r="BU163" s="27"/>
      <c r="BV163" s="27"/>
      <c r="BW163" s="237"/>
      <c r="BX163" s="227"/>
      <c r="BY163" s="236">
        <f t="shared" si="25"/>
        <v>1291665</v>
      </c>
      <c r="BZ163" s="227">
        <f t="shared" si="26"/>
        <v>0</v>
      </c>
      <c r="CA163" s="227">
        <v>1186565</v>
      </c>
      <c r="CB163" s="227">
        <f t="shared" si="27"/>
        <v>16686545</v>
      </c>
      <c r="CC163" s="227">
        <v>1390545.4166666667</v>
      </c>
      <c r="CD163" s="227">
        <v>0</v>
      </c>
      <c r="CE163" s="227">
        <f t="shared" si="28"/>
        <v>16686545</v>
      </c>
      <c r="CF163" s="227">
        <f t="shared" si="29"/>
        <v>1390545.4166666667</v>
      </c>
      <c r="CG163" s="68"/>
      <c r="CH163" s="236"/>
      <c r="CI163" s="229"/>
      <c r="CJ163" s="229">
        <f t="shared" si="30"/>
        <v>1162425</v>
      </c>
      <c r="CK163" s="229">
        <f t="shared" si="31"/>
        <v>1320545.4166666667</v>
      </c>
      <c r="CL163" s="229">
        <f t="shared" si="32"/>
        <v>1320545.4166666667</v>
      </c>
      <c r="CM163" s="229">
        <f t="shared" si="33"/>
        <v>1320545.4166666667</v>
      </c>
      <c r="CN163" s="229">
        <f t="shared" si="34"/>
        <v>1390545.4166666667</v>
      </c>
      <c r="CO163" s="229">
        <f t="shared" si="35"/>
        <v>16686545</v>
      </c>
      <c r="CP163" s="229">
        <f t="shared" si="36"/>
        <v>1320545.4166666667</v>
      </c>
      <c r="CQ163" s="240">
        <v>1320545.4166666667</v>
      </c>
      <c r="CR163" s="240">
        <v>1390545.4166666667</v>
      </c>
      <c r="CS163" s="240">
        <v>16686545</v>
      </c>
    </row>
    <row r="164" spans="1:97" ht="28.5">
      <c r="A164" s="3"/>
      <c r="B164" s="16"/>
      <c r="C164" s="16"/>
      <c r="D164" t="s">
        <v>552</v>
      </c>
      <c r="E164" t="s">
        <v>468</v>
      </c>
      <c r="F164" s="18"/>
      <c r="G164" s="18"/>
      <c r="H164" s="19"/>
      <c r="I164" s="20" t="s">
        <v>588</v>
      </c>
      <c r="J164" t="s">
        <v>589</v>
      </c>
      <c r="K164" s="21" t="s">
        <v>63</v>
      </c>
      <c r="L164" s="224">
        <v>1</v>
      </c>
      <c r="M164" t="s">
        <v>61</v>
      </c>
      <c r="N164" s="2" t="s">
        <v>592</v>
      </c>
      <c r="O164" s="225">
        <v>32.60</v>
      </c>
      <c r="P164" t="s">
        <v>593</v>
      </c>
      <c r="Q164" s="226">
        <v>2</v>
      </c>
      <c r="R164" s="226">
        <v>2</v>
      </c>
      <c r="S164" s="24" t="s">
        <v>79</v>
      </c>
      <c r="T164" s="24" t="s">
        <v>613</v>
      </c>
      <c r="U164" s="26"/>
      <c r="V164" s="26" t="s">
        <v>783</v>
      </c>
      <c r="W164" s="26"/>
      <c r="X164" s="26"/>
      <c r="Y164" s="26"/>
      <c r="Z164" s="26"/>
      <c r="AA164" s="23"/>
      <c r="AB164" s="14"/>
      <c r="AC164" s="27">
        <v>710840</v>
      </c>
      <c r="AD164" s="27">
        <v>484660</v>
      </c>
      <c r="AE164" s="27">
        <v>0</v>
      </c>
      <c r="AF164" s="229">
        <v>70000</v>
      </c>
      <c r="AG164" s="229">
        <v>70000</v>
      </c>
      <c r="AH164" s="227">
        <v>0</v>
      </c>
      <c r="AJ164" s="27"/>
      <c r="AK164" s="27"/>
      <c r="AL164" s="27"/>
      <c r="AM164" s="27">
        <v>0</v>
      </c>
      <c r="AN164" s="227" t="s">
        <v>800</v>
      </c>
      <c r="AO164" s="227">
        <v>0</v>
      </c>
      <c r="AP164" s="227">
        <v>0</v>
      </c>
      <c r="AQ164" s="227" t="s">
        <v>804</v>
      </c>
      <c r="AR164" s="27"/>
      <c r="AS164" s="27"/>
      <c r="AT164" s="226">
        <v>0</v>
      </c>
      <c r="AU164" s="227">
        <v>0</v>
      </c>
      <c r="AV164" s="27"/>
      <c r="AW164" s="27"/>
      <c r="AX164" s="27"/>
      <c r="AY164" s="21"/>
      <c r="AZ164" t="s">
        <v>63</v>
      </c>
      <c r="BA164">
        <v>0</v>
      </c>
      <c r="BB164">
        <v>0</v>
      </c>
      <c r="BC164" s="228">
        <v>0</v>
      </c>
      <c r="BD164">
        <v>0</v>
      </c>
      <c r="BE164">
        <v>0</v>
      </c>
      <c r="BF164" s="27"/>
      <c r="BG164" s="27"/>
      <c r="BH164" s="27"/>
      <c r="BI164" s="229">
        <v>11756</v>
      </c>
      <c r="BJ164" s="229">
        <v>118962</v>
      </c>
      <c r="BK164" s="229">
        <v>124985</v>
      </c>
      <c r="BL164" s="229">
        <v>102618</v>
      </c>
      <c r="BM164" s="27"/>
      <c r="BN164" s="27"/>
      <c r="BO164" s="27"/>
      <c r="BP164" s="28"/>
      <c r="BQ164" s="27" t="s">
        <v>178</v>
      </c>
      <c r="BR164" s="27"/>
      <c r="BS164" s="27"/>
      <c r="BT164" s="27"/>
      <c r="BU164" s="27"/>
      <c r="BV164" s="27"/>
      <c r="BW164" s="237"/>
      <c r="BX164" s="227"/>
      <c r="BY164" s="236">
        <f t="shared" si="25"/>
        <v>1195500</v>
      </c>
      <c r="BZ164" s="227">
        <f t="shared" si="26"/>
        <v>0</v>
      </c>
      <c r="CA164" s="227">
        <v>2167637</v>
      </c>
      <c r="CB164" s="227">
        <f t="shared" si="27"/>
        <v>16513637</v>
      </c>
      <c r="CC164" s="227">
        <v>1376136.4166666667</v>
      </c>
      <c r="CD164" s="227">
        <v>0</v>
      </c>
      <c r="CE164" s="227">
        <f t="shared" si="28"/>
        <v>16513637</v>
      </c>
      <c r="CF164" s="227">
        <f t="shared" si="29"/>
        <v>1376136.4166666667</v>
      </c>
      <c r="CG164" s="68"/>
      <c r="CH164" s="236"/>
      <c r="CI164" s="229"/>
      <c r="CJ164" s="229">
        <f t="shared" si="30"/>
        <v>710840</v>
      </c>
      <c r="CK164" s="229">
        <f t="shared" si="31"/>
        <v>1224380.4166666667</v>
      </c>
      <c r="CL164" s="229">
        <f t="shared" si="32"/>
        <v>1224380.4166666667</v>
      </c>
      <c r="CM164" s="229">
        <f t="shared" si="33"/>
        <v>1224380.4166666667</v>
      </c>
      <c r="CN164" s="229">
        <f t="shared" si="34"/>
        <v>1376136.4166666667</v>
      </c>
      <c r="CO164" s="229">
        <f t="shared" si="35"/>
        <v>16513637</v>
      </c>
      <c r="CP164" s="229">
        <f t="shared" si="36"/>
        <v>1224380.4166666667</v>
      </c>
      <c r="CQ164" s="240">
        <v>1224380.4166666667</v>
      </c>
      <c r="CR164" s="240">
        <v>1376136.4166666667</v>
      </c>
      <c r="CS164" s="240">
        <v>16513637</v>
      </c>
    </row>
    <row r="165" spans="1:97" ht="28.5">
      <c r="A165" s="3"/>
      <c r="B165" s="16"/>
      <c r="C165" s="16"/>
      <c r="D165" t="s">
        <v>553</v>
      </c>
      <c r="E165" t="s">
        <v>491</v>
      </c>
      <c r="F165" s="18"/>
      <c r="G165" s="18"/>
      <c r="H165" s="19"/>
      <c r="I165" s="20" t="s">
        <v>588</v>
      </c>
      <c r="J165" t="s">
        <v>589</v>
      </c>
      <c r="K165" s="21" t="s">
        <v>63</v>
      </c>
      <c r="L165" s="224">
        <v>1</v>
      </c>
      <c r="M165" t="s">
        <v>61</v>
      </c>
      <c r="N165" s="2" t="s">
        <v>592</v>
      </c>
      <c r="O165" s="225">
        <v>38.90</v>
      </c>
      <c r="P165" t="s">
        <v>593</v>
      </c>
      <c r="Q165" s="226">
        <v>1.20</v>
      </c>
      <c r="R165" s="226">
        <v>1.20</v>
      </c>
      <c r="S165" s="24" t="s">
        <v>79</v>
      </c>
      <c r="T165" s="24" t="s">
        <v>694</v>
      </c>
      <c r="U165" s="26"/>
      <c r="V165" s="26" t="s">
        <v>771</v>
      </c>
      <c r="W165" s="26"/>
      <c r="X165" s="26"/>
      <c r="Y165" s="26"/>
      <c r="Z165" s="26"/>
      <c r="AA165" s="23"/>
      <c r="AB165" s="14"/>
      <c r="AC165" s="27">
        <v>817681</v>
      </c>
      <c r="AD165" s="27">
        <v>129240</v>
      </c>
      <c r="AE165" s="27">
        <v>0</v>
      </c>
      <c r="AF165" s="229">
        <v>70000</v>
      </c>
      <c r="AG165" s="229">
        <v>70000</v>
      </c>
      <c r="AH165" s="227">
        <v>0</v>
      </c>
      <c r="AJ165" s="27"/>
      <c r="AK165" s="27"/>
      <c r="AL165" s="27"/>
      <c r="AM165" s="27">
        <v>0</v>
      </c>
      <c r="AN165" s="227" t="s">
        <v>800</v>
      </c>
      <c r="AO165" s="227">
        <v>245304</v>
      </c>
      <c r="AP165" s="227">
        <v>0</v>
      </c>
      <c r="AQ165" s="227" t="s">
        <v>804</v>
      </c>
      <c r="AR165" s="27"/>
      <c r="AS165" s="27"/>
      <c r="AT165" s="226">
        <v>0</v>
      </c>
      <c r="AU165" s="227">
        <v>0</v>
      </c>
      <c r="AV165" s="27"/>
      <c r="AW165" s="27"/>
      <c r="AX165" s="27"/>
      <c r="AY165" s="21"/>
      <c r="AZ165" t="s">
        <v>63</v>
      </c>
      <c r="BA165">
        <v>0</v>
      </c>
      <c r="BB165">
        <v>0</v>
      </c>
      <c r="BC165" s="228">
        <v>0</v>
      </c>
      <c r="BD165">
        <v>0</v>
      </c>
      <c r="BE165">
        <v>0</v>
      </c>
      <c r="BF165" s="27"/>
      <c r="BG165" s="27"/>
      <c r="BH165" s="27"/>
      <c r="BI165" s="229">
        <v>9112</v>
      </c>
      <c r="BJ165" s="229">
        <v>118962</v>
      </c>
      <c r="BK165" s="229">
        <v>124985</v>
      </c>
      <c r="BL165" s="229">
        <v>102618</v>
      </c>
      <c r="BM165" s="27"/>
      <c r="BN165" s="27"/>
      <c r="BO165" s="27"/>
      <c r="BP165" s="28"/>
      <c r="BQ165" s="27" t="s">
        <v>178</v>
      </c>
      <c r="BR165" s="27"/>
      <c r="BS165" s="27"/>
      <c r="BT165" s="27"/>
      <c r="BU165" s="27"/>
      <c r="BV165" s="27"/>
      <c r="BW165" s="237"/>
      <c r="BX165" s="227"/>
      <c r="BY165" s="236">
        <f t="shared" si="25"/>
        <v>946921</v>
      </c>
      <c r="BZ165" s="227">
        <f t="shared" si="26"/>
        <v>2943648</v>
      </c>
      <c r="CA165" s="227">
        <v>2135909</v>
      </c>
      <c r="CB165" s="227">
        <f t="shared" si="27"/>
        <v>16442609</v>
      </c>
      <c r="CC165" s="227">
        <v>1370217.4166666667</v>
      </c>
      <c r="CD165" s="227">
        <v>2943648</v>
      </c>
      <c r="CE165" s="227">
        <f t="shared" si="28"/>
        <v>16442609</v>
      </c>
      <c r="CF165" s="227">
        <f t="shared" si="29"/>
        <v>1370217.4166666667</v>
      </c>
      <c r="CG165" s="68"/>
      <c r="CH165" s="236"/>
      <c r="CI165" s="229"/>
      <c r="CJ165" s="229">
        <f t="shared" si="30"/>
        <v>817681</v>
      </c>
      <c r="CK165" s="229">
        <f t="shared" si="31"/>
        <v>975801.41666666663</v>
      </c>
      <c r="CL165" s="229">
        <f t="shared" si="32"/>
        <v>1221105.4166666665</v>
      </c>
      <c r="CM165" s="229">
        <f t="shared" si="33"/>
        <v>1221105.4166666665</v>
      </c>
      <c r="CN165" s="229">
        <f t="shared" si="34"/>
        <v>1370217.4166666665</v>
      </c>
      <c r="CO165" s="229">
        <f t="shared" si="35"/>
        <v>16442608.999999998</v>
      </c>
      <c r="CP165" s="229">
        <f t="shared" si="36"/>
        <v>1221105.4166666665</v>
      </c>
      <c r="CQ165" s="240">
        <v>1221105.4166666665</v>
      </c>
      <c r="CR165" s="240">
        <v>1370217.4166666665</v>
      </c>
      <c r="CS165" s="240">
        <v>16442608.999999998</v>
      </c>
    </row>
    <row r="166" spans="1:97" ht="15">
      <c r="A166" s="3"/>
      <c r="B166" s="16"/>
      <c r="C166" s="16"/>
      <c r="D166" t="s">
        <v>553</v>
      </c>
      <c r="E166" t="s">
        <v>491</v>
      </c>
      <c r="F166" s="18"/>
      <c r="G166" s="18"/>
      <c r="H166" s="19"/>
      <c r="I166" s="20" t="s">
        <v>588</v>
      </c>
      <c r="J166" t="s">
        <v>589</v>
      </c>
      <c r="K166" s="21" t="s">
        <v>63</v>
      </c>
      <c r="L166" s="224">
        <v>1</v>
      </c>
      <c r="M166" t="s">
        <v>61</v>
      </c>
      <c r="N166" s="2" t="s">
        <v>592</v>
      </c>
      <c r="O166" s="225">
        <v>30.40</v>
      </c>
      <c r="P166" t="s">
        <v>593</v>
      </c>
      <c r="Q166" s="226">
        <v>1.70</v>
      </c>
      <c r="R166" s="226">
        <v>1.70</v>
      </c>
      <c r="S166" s="24" t="s">
        <v>79</v>
      </c>
      <c r="T166" s="24" t="s">
        <v>695</v>
      </c>
      <c r="U166" s="26"/>
      <c r="V166" s="26" t="s">
        <v>789</v>
      </c>
      <c r="W166" s="26"/>
      <c r="X166" s="26"/>
      <c r="Y166" s="26"/>
      <c r="Z166" s="26"/>
      <c r="AA166" s="23"/>
      <c r="AB166" s="14"/>
      <c r="AC166" s="27">
        <v>817681</v>
      </c>
      <c r="AD166" s="27">
        <v>129240</v>
      </c>
      <c r="AE166" s="27">
        <v>0</v>
      </c>
      <c r="AF166" s="229">
        <v>70000</v>
      </c>
      <c r="AG166" s="229">
        <v>70000</v>
      </c>
      <c r="AH166" s="227">
        <v>0</v>
      </c>
      <c r="AJ166" s="27"/>
      <c r="AK166" s="27"/>
      <c r="AL166" s="27"/>
      <c r="AM166" s="27">
        <v>0</v>
      </c>
      <c r="AN166" s="227" t="s">
        <v>800</v>
      </c>
      <c r="AO166" s="227">
        <v>245304</v>
      </c>
      <c r="AP166" s="227">
        <v>0</v>
      </c>
      <c r="AQ166" s="227" t="s">
        <v>804</v>
      </c>
      <c r="AR166" s="27"/>
      <c r="AS166" s="27"/>
      <c r="AT166" s="226">
        <v>0</v>
      </c>
      <c r="AU166" s="227">
        <v>0</v>
      </c>
      <c r="AV166" s="27"/>
      <c r="AW166" s="27"/>
      <c r="AX166" s="27"/>
      <c r="AY166" s="21"/>
      <c r="AZ166" t="s">
        <v>63</v>
      </c>
      <c r="BA166">
        <v>0</v>
      </c>
      <c r="BB166">
        <v>0</v>
      </c>
      <c r="BC166" s="228">
        <v>0</v>
      </c>
      <c r="BD166">
        <v>0</v>
      </c>
      <c r="BE166">
        <v>0</v>
      </c>
      <c r="BF166" s="27"/>
      <c r="BG166" s="27"/>
      <c r="BH166" s="27"/>
      <c r="BI166" s="229">
        <v>9112</v>
      </c>
      <c r="BJ166" s="229">
        <v>118962</v>
      </c>
      <c r="BK166" s="229">
        <v>124985</v>
      </c>
      <c r="BL166" s="229">
        <v>102618</v>
      </c>
      <c r="BM166" s="27"/>
      <c r="BN166" s="27"/>
      <c r="BO166" s="27"/>
      <c r="BP166" s="28"/>
      <c r="BQ166" s="27" t="s">
        <v>178</v>
      </c>
      <c r="BR166" s="27"/>
      <c r="BS166" s="27"/>
      <c r="BT166" s="27"/>
      <c r="BU166" s="27"/>
      <c r="BV166" s="27"/>
      <c r="BW166" s="237"/>
      <c r="BX166" s="227"/>
      <c r="BY166" s="236">
        <f t="shared" si="25"/>
        <v>946921</v>
      </c>
      <c r="BZ166" s="227">
        <f t="shared" si="26"/>
        <v>2943648</v>
      </c>
      <c r="CA166" s="227">
        <v>2135909</v>
      </c>
      <c r="CB166" s="227">
        <f t="shared" si="27"/>
        <v>16442609</v>
      </c>
      <c r="CC166" s="227">
        <v>1370217.4166666667</v>
      </c>
      <c r="CD166" s="227">
        <v>2943648</v>
      </c>
      <c r="CE166" s="227">
        <f t="shared" si="28"/>
        <v>16442609</v>
      </c>
      <c r="CF166" s="227">
        <f t="shared" si="29"/>
        <v>1370217.4166666667</v>
      </c>
      <c r="CG166" s="68"/>
      <c r="CH166" s="236"/>
      <c r="CI166" s="229"/>
      <c r="CJ166" s="229">
        <f t="shared" si="30"/>
        <v>817681</v>
      </c>
      <c r="CK166" s="229">
        <f t="shared" si="31"/>
        <v>975801.41666666663</v>
      </c>
      <c r="CL166" s="229">
        <f t="shared" si="32"/>
        <v>1221105.4166666665</v>
      </c>
      <c r="CM166" s="229">
        <f t="shared" si="33"/>
        <v>1221105.4166666665</v>
      </c>
      <c r="CN166" s="229">
        <f t="shared" si="34"/>
        <v>1370217.4166666665</v>
      </c>
      <c r="CO166" s="229">
        <f t="shared" si="35"/>
        <v>16442608.999999998</v>
      </c>
      <c r="CP166" s="229">
        <f t="shared" si="36"/>
        <v>1221105.4166666665</v>
      </c>
      <c r="CQ166" s="240">
        <v>1221105.4166666665</v>
      </c>
      <c r="CR166" s="240">
        <v>1370217.4166666665</v>
      </c>
      <c r="CS166" s="240">
        <v>16442608.999999998</v>
      </c>
    </row>
    <row r="167" spans="1:97" ht="28.5">
      <c r="A167" s="3"/>
      <c r="B167" s="16"/>
      <c r="C167" s="16"/>
      <c r="D167" t="s">
        <v>554</v>
      </c>
      <c r="E167" t="s">
        <v>479</v>
      </c>
      <c r="F167" s="18"/>
      <c r="G167" s="18"/>
      <c r="H167" s="19"/>
      <c r="I167" s="20" t="s">
        <v>588</v>
      </c>
      <c r="J167" t="s">
        <v>590</v>
      </c>
      <c r="K167" s="21" t="s">
        <v>63</v>
      </c>
      <c r="L167" s="224">
        <v>1</v>
      </c>
      <c r="M167" t="s">
        <v>61</v>
      </c>
      <c r="N167" s="2" t="s">
        <v>592</v>
      </c>
      <c r="O167" s="225">
        <v>29.70</v>
      </c>
      <c r="P167" t="s">
        <v>593</v>
      </c>
      <c r="Q167" s="226">
        <v>0.50</v>
      </c>
      <c r="R167" s="226">
        <v>0.50</v>
      </c>
      <c r="S167" s="24" t="s">
        <v>79</v>
      </c>
      <c r="T167" s="24" t="s">
        <v>635</v>
      </c>
      <c r="U167" s="26"/>
      <c r="V167" s="26" t="s">
        <v>746</v>
      </c>
      <c r="W167" s="26"/>
      <c r="X167" s="26"/>
      <c r="Y167" s="26"/>
      <c r="Z167" s="26"/>
      <c r="AA167" s="23"/>
      <c r="AB167" s="14"/>
      <c r="AC167" s="27">
        <v>707875</v>
      </c>
      <c r="AD167" s="27">
        <v>353938</v>
      </c>
      <c r="AE167" s="27">
        <v>0</v>
      </c>
      <c r="AF167" s="229">
        <v>0</v>
      </c>
      <c r="AG167" s="229">
        <v>56000</v>
      </c>
      <c r="AH167" s="227">
        <v>0</v>
      </c>
      <c r="AJ167" s="27"/>
      <c r="AK167" s="27"/>
      <c r="AL167" s="27"/>
      <c r="AM167" s="27">
        <v>0</v>
      </c>
      <c r="AN167" s="227" t="s">
        <v>800</v>
      </c>
      <c r="AO167" s="227">
        <v>199267</v>
      </c>
      <c r="AP167" s="227">
        <v>0</v>
      </c>
      <c r="AQ167" s="227" t="s">
        <v>806</v>
      </c>
      <c r="AR167" s="27"/>
      <c r="AS167" s="27"/>
      <c r="AT167" s="226">
        <v>0</v>
      </c>
      <c r="AU167" s="227">
        <v>0</v>
      </c>
      <c r="AV167" s="27"/>
      <c r="AW167" s="27"/>
      <c r="AX167" s="27"/>
      <c r="AY167" s="21"/>
      <c r="AZ167" t="s">
        <v>63</v>
      </c>
      <c r="BA167">
        <v>0</v>
      </c>
      <c r="BB167">
        <v>0</v>
      </c>
      <c r="BC167" s="228">
        <v>0</v>
      </c>
      <c r="BD167">
        <v>0</v>
      </c>
      <c r="BE167">
        <v>0</v>
      </c>
      <c r="BF167" s="27"/>
      <c r="BG167" s="27"/>
      <c r="BH167" s="27"/>
      <c r="BI167" s="229">
        <v>10345</v>
      </c>
      <c r="BJ167" s="229">
        <v>68288</v>
      </c>
      <c r="BK167" s="229">
        <v>125778</v>
      </c>
      <c r="BL167" s="229">
        <v>184821</v>
      </c>
      <c r="BM167" s="27"/>
      <c r="BN167" s="27"/>
      <c r="BO167" s="27"/>
      <c r="BP167" s="28"/>
      <c r="BQ167" s="27" t="s">
        <v>178</v>
      </c>
      <c r="BR167" s="27"/>
      <c r="BS167" s="27"/>
      <c r="BT167" s="27"/>
      <c r="BU167" s="27"/>
      <c r="BV167" s="27"/>
      <c r="BW167" s="237"/>
      <c r="BX167" s="227"/>
      <c r="BY167" s="236">
        <f t="shared" si="25"/>
        <v>1061813</v>
      </c>
      <c r="BZ167" s="227">
        <f t="shared" si="26"/>
        <v>2391204</v>
      </c>
      <c r="CA167" s="227">
        <v>1175027</v>
      </c>
      <c r="CB167" s="227">
        <f t="shared" si="27"/>
        <v>16307987</v>
      </c>
      <c r="CC167" s="227">
        <v>1358998.9166666667</v>
      </c>
      <c r="CD167" s="227">
        <v>2391204</v>
      </c>
      <c r="CE167" s="227">
        <f t="shared" si="28"/>
        <v>16307987</v>
      </c>
      <c r="CF167" s="227">
        <f t="shared" si="29"/>
        <v>1358998.9166666667</v>
      </c>
      <c r="CG167" s="68"/>
      <c r="CH167" s="236"/>
      <c r="CI167" s="229"/>
      <c r="CJ167" s="229">
        <f t="shared" si="30"/>
        <v>707875</v>
      </c>
      <c r="CK167" s="229">
        <f t="shared" si="31"/>
        <v>1093386.9166666667</v>
      </c>
      <c r="CL167" s="229">
        <f t="shared" si="32"/>
        <v>1292653.9166666667</v>
      </c>
      <c r="CM167" s="229">
        <f t="shared" si="33"/>
        <v>1292653.9166666667</v>
      </c>
      <c r="CN167" s="229">
        <f t="shared" si="34"/>
        <v>1358998.9166666667</v>
      </c>
      <c r="CO167" s="229">
        <f t="shared" si="35"/>
        <v>16307987</v>
      </c>
      <c r="CP167" s="229">
        <f t="shared" si="36"/>
        <v>1292653.9166666667</v>
      </c>
      <c r="CQ167" s="240">
        <v>1292653.9166666667</v>
      </c>
      <c r="CR167" s="240">
        <v>1358998.9166666667</v>
      </c>
      <c r="CS167" s="240">
        <v>16307987</v>
      </c>
    </row>
    <row r="168" spans="1:97" ht="15">
      <c r="A168" s="3"/>
      <c r="B168" s="16"/>
      <c r="C168" s="16"/>
      <c r="D168" t="s">
        <v>555</v>
      </c>
      <c r="E168" t="s">
        <v>520</v>
      </c>
      <c r="F168" s="18"/>
      <c r="G168" s="18"/>
      <c r="H168" s="19"/>
      <c r="I168" s="20" t="s">
        <v>588</v>
      </c>
      <c r="J168" t="s">
        <v>590</v>
      </c>
      <c r="K168" s="21" t="s">
        <v>63</v>
      </c>
      <c r="L168" s="224">
        <v>1</v>
      </c>
      <c r="M168" t="s">
        <v>61</v>
      </c>
      <c r="N168" t="s">
        <v>591</v>
      </c>
      <c r="O168" s="225">
        <v>30.10</v>
      </c>
      <c r="P168" t="s">
        <v>593</v>
      </c>
      <c r="Q168" s="226">
        <v>2.2000000000000002</v>
      </c>
      <c r="R168" s="226">
        <v>2.2000000000000002</v>
      </c>
      <c r="S168" s="24" t="s">
        <v>744</v>
      </c>
      <c r="T168" s="24" t="s">
        <v>649</v>
      </c>
      <c r="U168" s="26"/>
      <c r="V168" s="26" t="s">
        <v>761</v>
      </c>
      <c r="W168" s="26"/>
      <c r="X168" s="26"/>
      <c r="Y168" s="26"/>
      <c r="Z168" s="26"/>
      <c r="AA168" s="23"/>
      <c r="AB168" s="14"/>
      <c r="AC168" s="27">
        <v>706998</v>
      </c>
      <c r="AD168" s="27">
        <v>482739</v>
      </c>
      <c r="AE168" s="27">
        <v>0</v>
      </c>
      <c r="AF168" s="229">
        <v>70000</v>
      </c>
      <c r="AG168" s="229">
        <v>70000</v>
      </c>
      <c r="AH168" s="227">
        <v>0</v>
      </c>
      <c r="AJ168" s="27"/>
      <c r="AK168" s="27"/>
      <c r="AL168" s="27"/>
      <c r="AM168" s="27">
        <v>0</v>
      </c>
      <c r="AN168" s="227" t="s">
        <v>800</v>
      </c>
      <c r="AO168" s="227">
        <v>0</v>
      </c>
      <c r="AP168" s="227">
        <v>0</v>
      </c>
      <c r="AQ168" s="227" t="s">
        <v>804</v>
      </c>
      <c r="AR168" s="27"/>
      <c r="AS168" s="27"/>
      <c r="AT168" s="226">
        <v>0</v>
      </c>
      <c r="AU168" s="227">
        <v>0</v>
      </c>
      <c r="AV168" s="27"/>
      <c r="AW168" s="27"/>
      <c r="AX168" s="27"/>
      <c r="AY168" s="21"/>
      <c r="AZ168" t="s">
        <v>63</v>
      </c>
      <c r="BA168">
        <v>0</v>
      </c>
      <c r="BB168">
        <v>0</v>
      </c>
      <c r="BC168" s="228">
        <v>0</v>
      </c>
      <c r="BD168">
        <v>0</v>
      </c>
      <c r="BE168">
        <v>0</v>
      </c>
      <c r="BF168" s="27"/>
      <c r="BG168" s="27"/>
      <c r="BH168" s="27"/>
      <c r="BI168" s="229">
        <v>0</v>
      </c>
      <c r="BJ168" s="229">
        <v>118962</v>
      </c>
      <c r="BK168" s="229">
        <v>124985</v>
      </c>
      <c r="BL168" s="229">
        <v>102618</v>
      </c>
      <c r="BM168" s="27"/>
      <c r="BN168" s="27"/>
      <c r="BO168" s="27"/>
      <c r="BP168" s="28"/>
      <c r="BQ168" s="27" t="s">
        <v>178</v>
      </c>
      <c r="BR168" s="27"/>
      <c r="BS168" s="27"/>
      <c r="BT168" s="27"/>
      <c r="BU168" s="27"/>
      <c r="BV168" s="27"/>
      <c r="BW168" s="237"/>
      <c r="BX168" s="227"/>
      <c r="BY168" s="236">
        <f t="shared" si="25"/>
        <v>1189737</v>
      </c>
      <c r="BZ168" s="227">
        <f t="shared" si="26"/>
        <v>0</v>
      </c>
      <c r="CA168" s="227">
        <v>2026565</v>
      </c>
      <c r="CB168" s="227">
        <f t="shared" si="27"/>
        <v>16303409</v>
      </c>
      <c r="CC168" s="227">
        <v>1358617.4166666667</v>
      </c>
      <c r="CD168" s="227">
        <v>0</v>
      </c>
      <c r="CE168" s="227">
        <f t="shared" si="28"/>
        <v>16303409</v>
      </c>
      <c r="CF168" s="227">
        <f t="shared" si="29"/>
        <v>1358617.4166666667</v>
      </c>
      <c r="CG168" s="68"/>
      <c r="CH168" s="236"/>
      <c r="CI168" s="229"/>
      <c r="CJ168" s="229">
        <f t="shared" si="30"/>
        <v>706998</v>
      </c>
      <c r="CK168" s="229">
        <f t="shared" si="31"/>
        <v>1218617.4166666667</v>
      </c>
      <c r="CL168" s="229">
        <f t="shared" si="32"/>
        <v>1218617.4166666667</v>
      </c>
      <c r="CM168" s="229">
        <f t="shared" si="33"/>
        <v>1218617.4166666667</v>
      </c>
      <c r="CN168" s="229">
        <f t="shared" si="34"/>
        <v>1358617.4166666667</v>
      </c>
      <c r="CO168" s="229">
        <f t="shared" si="35"/>
        <v>16303409</v>
      </c>
      <c r="CP168" s="229">
        <f t="shared" si="36"/>
        <v>1218617.4166666667</v>
      </c>
      <c r="CQ168" s="240">
        <v>1218617.4166666667</v>
      </c>
      <c r="CR168" s="240">
        <v>1358617.4166666667</v>
      </c>
      <c r="CS168" s="240">
        <v>16303409</v>
      </c>
    </row>
    <row r="169" spans="1:97" ht="15">
      <c r="A169" s="3"/>
      <c r="B169" s="16"/>
      <c r="C169" s="16"/>
      <c r="D169" t="s">
        <v>546</v>
      </c>
      <c r="E169" t="s">
        <v>561</v>
      </c>
      <c r="F169" s="18"/>
      <c r="G169" s="18"/>
      <c r="H169" s="19"/>
      <c r="I169" s="20" t="s">
        <v>588</v>
      </c>
      <c r="J169" t="s">
        <v>590</v>
      </c>
      <c r="K169" s="21" t="s">
        <v>63</v>
      </c>
      <c r="L169" s="224">
        <v>1</v>
      </c>
      <c r="M169" t="s">
        <v>61</v>
      </c>
      <c r="N169" t="s">
        <v>591</v>
      </c>
      <c r="O169" s="225">
        <v>27</v>
      </c>
      <c r="P169" t="s">
        <v>593</v>
      </c>
      <c r="Q169" s="226">
        <v>7.90</v>
      </c>
      <c r="R169" s="226">
        <v>7.90</v>
      </c>
      <c r="S169" s="24" t="s">
        <v>125</v>
      </c>
      <c r="T169" s="24" t="s">
        <v>696</v>
      </c>
      <c r="U169" s="26"/>
      <c r="V169" s="26" t="s">
        <v>754</v>
      </c>
      <c r="W169" s="26"/>
      <c r="X169" s="26"/>
      <c r="Y169" s="26"/>
      <c r="Z169" s="26"/>
      <c r="AA169" s="23"/>
      <c r="AB169" s="14"/>
      <c r="AC169" s="27">
        <v>589936</v>
      </c>
      <c r="AD169" s="27">
        <v>129240</v>
      </c>
      <c r="AE169" s="27">
        <v>0</v>
      </c>
      <c r="AF169" s="229">
        <v>0</v>
      </c>
      <c r="AG169" s="229">
        <v>67200</v>
      </c>
      <c r="AH169" s="227">
        <v>69369</v>
      </c>
      <c r="AJ169" s="27"/>
      <c r="AK169" s="27"/>
      <c r="AL169" s="27"/>
      <c r="AM169" s="27">
        <v>301089</v>
      </c>
      <c r="AN169" s="227" t="s">
        <v>802</v>
      </c>
      <c r="AO169" s="227">
        <v>152273</v>
      </c>
      <c r="AP169" s="227">
        <v>0</v>
      </c>
      <c r="AQ169" s="227" t="s">
        <v>811</v>
      </c>
      <c r="AR169" s="27"/>
      <c r="AS169" s="27"/>
      <c r="AT169" s="226">
        <v>0</v>
      </c>
      <c r="AU169" s="227">
        <v>0</v>
      </c>
      <c r="AV169" s="27"/>
      <c r="AW169" s="27"/>
      <c r="AX169" s="27"/>
      <c r="AY169" s="21"/>
      <c r="AZ169" t="s">
        <v>63</v>
      </c>
      <c r="BA169">
        <v>0</v>
      </c>
      <c r="BB169">
        <v>0</v>
      </c>
      <c r="BC169" s="228">
        <v>0</v>
      </c>
      <c r="BD169">
        <v>0</v>
      </c>
      <c r="BE169">
        <v>0</v>
      </c>
      <c r="BF169" s="27"/>
      <c r="BG169" s="27"/>
      <c r="BH169" s="27"/>
      <c r="BI169" s="229">
        <v>0</v>
      </c>
      <c r="BJ169" s="229">
        <v>76020</v>
      </c>
      <c r="BK169" s="229">
        <v>95894</v>
      </c>
      <c r="BL169" s="229">
        <v>185744</v>
      </c>
      <c r="BM169" s="27"/>
      <c r="BN169" s="27"/>
      <c r="BO169" s="27"/>
      <c r="BP169" s="28"/>
      <c r="BQ169" s="27" t="s">
        <v>178</v>
      </c>
      <c r="BR169" s="27"/>
      <c r="BS169" s="27"/>
      <c r="BT169" s="27"/>
      <c r="BU169" s="27"/>
      <c r="BV169" s="27"/>
      <c r="BW169" s="237"/>
      <c r="BX169" s="227"/>
      <c r="BY169" s="236">
        <f t="shared" si="25"/>
        <v>1089634</v>
      </c>
      <c r="BZ169" s="227">
        <f t="shared" si="26"/>
        <v>1827276</v>
      </c>
      <c r="CA169" s="227">
        <v>1164058</v>
      </c>
      <c r="CB169" s="227">
        <f t="shared" si="27"/>
        <v>16066942</v>
      </c>
      <c r="CC169" s="227">
        <v>1338911.8333333333</v>
      </c>
      <c r="CD169" s="227">
        <v>1827276</v>
      </c>
      <c r="CE169" s="227">
        <f t="shared" si="28"/>
        <v>16066942</v>
      </c>
      <c r="CF169" s="227">
        <f t="shared" si="29"/>
        <v>1338911.8333333333</v>
      </c>
      <c r="CG169" s="68"/>
      <c r="CH169" s="236"/>
      <c r="CI169" s="229"/>
      <c r="CJ169" s="229">
        <f t="shared" si="30"/>
        <v>589936</v>
      </c>
      <c r="CK169" s="229">
        <f t="shared" si="31"/>
        <v>1119438.8333333333</v>
      </c>
      <c r="CL169" s="229">
        <f t="shared" si="32"/>
        <v>1271711.8333333333</v>
      </c>
      <c r="CM169" s="229">
        <f t="shared" si="33"/>
        <v>1271711.8333333333</v>
      </c>
      <c r="CN169" s="229">
        <f t="shared" si="34"/>
        <v>1338911.8333333333</v>
      </c>
      <c r="CO169" s="229">
        <f t="shared" si="35"/>
        <v>16066942</v>
      </c>
      <c r="CP169" s="229">
        <f t="shared" si="36"/>
        <v>1271711.8333333333</v>
      </c>
      <c r="CQ169" s="240">
        <v>1271711.8333333333</v>
      </c>
      <c r="CR169" s="240">
        <v>1338911.8333333333</v>
      </c>
      <c r="CS169" s="240">
        <v>16066942</v>
      </c>
    </row>
    <row r="170" spans="1:97" ht="28.5">
      <c r="A170" s="3"/>
      <c r="B170" s="16"/>
      <c r="C170" s="16"/>
      <c r="D170" t="s">
        <v>554</v>
      </c>
      <c r="E170" t="s">
        <v>479</v>
      </c>
      <c r="F170" s="18"/>
      <c r="G170" s="18"/>
      <c r="H170" s="19"/>
      <c r="I170" s="20" t="s">
        <v>588</v>
      </c>
      <c r="J170" t="s">
        <v>590</v>
      </c>
      <c r="K170" s="21" t="s">
        <v>63</v>
      </c>
      <c r="L170" s="224">
        <v>1</v>
      </c>
      <c r="M170" t="s">
        <v>61</v>
      </c>
      <c r="N170" t="s">
        <v>591</v>
      </c>
      <c r="O170" s="225">
        <v>30.10</v>
      </c>
      <c r="P170" t="s">
        <v>593</v>
      </c>
      <c r="Q170" s="226">
        <v>1.20</v>
      </c>
      <c r="R170" s="226">
        <v>1.20</v>
      </c>
      <c r="S170" s="24" t="s">
        <v>79</v>
      </c>
      <c r="T170" s="24" t="s">
        <v>697</v>
      </c>
      <c r="U170" s="26"/>
      <c r="V170" s="26" t="s">
        <v>752</v>
      </c>
      <c r="W170" s="26"/>
      <c r="X170" s="26"/>
      <c r="Y170" s="26"/>
      <c r="Z170" s="26"/>
      <c r="AA170" s="23"/>
      <c r="AB170" s="14"/>
      <c r="AC170" s="27">
        <v>1110590</v>
      </c>
      <c r="AD170" s="27">
        <v>129240</v>
      </c>
      <c r="AE170" s="27">
        <v>0</v>
      </c>
      <c r="AF170" s="229">
        <v>0</v>
      </c>
      <c r="AG170" s="229">
        <v>56000</v>
      </c>
      <c r="AH170" s="227">
        <v>0</v>
      </c>
      <c r="AJ170" s="27"/>
      <c r="AK170" s="27"/>
      <c r="AL170" s="27"/>
      <c r="AM170" s="27">
        <v>0</v>
      </c>
      <c r="AN170" s="227" t="s">
        <v>800</v>
      </c>
      <c r="AO170" s="227">
        <v>0</v>
      </c>
      <c r="AP170" s="227">
        <v>0</v>
      </c>
      <c r="AQ170" s="227" t="s">
        <v>804</v>
      </c>
      <c r="AR170" s="27"/>
      <c r="AS170" s="27"/>
      <c r="AT170" s="226">
        <v>0</v>
      </c>
      <c r="AU170" s="227">
        <v>0</v>
      </c>
      <c r="AV170" s="27"/>
      <c r="AW170" s="27"/>
      <c r="AX170" s="27"/>
      <c r="AY170" s="21"/>
      <c r="AZ170" t="s">
        <v>63</v>
      </c>
      <c r="BA170">
        <v>0</v>
      </c>
      <c r="BB170">
        <v>0</v>
      </c>
      <c r="BC170" s="228">
        <v>0</v>
      </c>
      <c r="BD170">
        <v>0</v>
      </c>
      <c r="BE170">
        <v>0</v>
      </c>
      <c r="BF170" s="27"/>
      <c r="BG170" s="27"/>
      <c r="BH170" s="27"/>
      <c r="BI170" s="229">
        <v>9112</v>
      </c>
      <c r="BJ170" s="229">
        <v>76020</v>
      </c>
      <c r="BK170" s="229">
        <v>95894</v>
      </c>
      <c r="BL170" s="229">
        <v>185744</v>
      </c>
      <c r="BM170" s="27"/>
      <c r="BN170" s="27"/>
      <c r="BO170" s="27"/>
      <c r="BP170" s="28"/>
      <c r="BQ170" s="27" t="s">
        <v>178</v>
      </c>
      <c r="BR170" s="27"/>
      <c r="BS170" s="27"/>
      <c r="BT170" s="27"/>
      <c r="BU170" s="27"/>
      <c r="BV170" s="27"/>
      <c r="BW170" s="237"/>
      <c r="BX170" s="227"/>
      <c r="BY170" s="236">
        <f t="shared" si="25"/>
        <v>1239830</v>
      </c>
      <c r="BZ170" s="227">
        <f t="shared" si="26"/>
        <v>0</v>
      </c>
      <c r="CA170" s="227">
        <v>1139002</v>
      </c>
      <c r="CB170" s="227">
        <f t="shared" si="27"/>
        <v>16016962</v>
      </c>
      <c r="CC170" s="227">
        <v>1334746.8333333333</v>
      </c>
      <c r="CD170" s="227">
        <v>0</v>
      </c>
      <c r="CE170" s="227">
        <f t="shared" si="28"/>
        <v>16016962</v>
      </c>
      <c r="CF170" s="227">
        <f t="shared" si="29"/>
        <v>1334746.8333333333</v>
      </c>
      <c r="CG170" s="68"/>
      <c r="CH170" s="236"/>
      <c r="CI170" s="229"/>
      <c r="CJ170" s="229">
        <f t="shared" si="30"/>
        <v>1110590</v>
      </c>
      <c r="CK170" s="229">
        <f t="shared" si="31"/>
        <v>1269634.8333333333</v>
      </c>
      <c r="CL170" s="229">
        <f t="shared" si="32"/>
        <v>1269634.8333333333</v>
      </c>
      <c r="CM170" s="229">
        <f t="shared" si="33"/>
        <v>1269634.8333333333</v>
      </c>
      <c r="CN170" s="229">
        <f t="shared" si="34"/>
        <v>1334746.8333333333</v>
      </c>
      <c r="CO170" s="229">
        <f t="shared" si="35"/>
        <v>16016962</v>
      </c>
      <c r="CP170" s="229">
        <f t="shared" si="36"/>
        <v>1269634.8333333333</v>
      </c>
      <c r="CQ170" s="240">
        <v>1269634.8333333333</v>
      </c>
      <c r="CR170" s="240">
        <v>1334746.8333333333</v>
      </c>
      <c r="CS170" s="240">
        <v>16016962</v>
      </c>
    </row>
    <row r="171" spans="1:97" ht="15">
      <c r="A171" s="3"/>
      <c r="B171" s="16"/>
      <c r="C171" s="16"/>
      <c r="D171" t="s">
        <v>556</v>
      </c>
      <c r="E171" t="s">
        <v>515</v>
      </c>
      <c r="F171" s="18"/>
      <c r="G171" s="18"/>
      <c r="H171" s="19"/>
      <c r="I171" s="20" t="s">
        <v>588</v>
      </c>
      <c r="J171" t="s">
        <v>590</v>
      </c>
      <c r="K171" s="21" t="s">
        <v>63</v>
      </c>
      <c r="L171" s="224">
        <v>1</v>
      </c>
      <c r="M171" t="s">
        <v>61</v>
      </c>
      <c r="N171" t="s">
        <v>591</v>
      </c>
      <c r="O171" s="225">
        <v>48.40</v>
      </c>
      <c r="P171" t="s">
        <v>593</v>
      </c>
      <c r="Q171" s="226">
        <v>10.10</v>
      </c>
      <c r="R171" s="226">
        <v>10.10</v>
      </c>
      <c r="S171" s="24" t="s">
        <v>744</v>
      </c>
      <c r="T171" s="24" t="s">
        <v>649</v>
      </c>
      <c r="U171" s="26"/>
      <c r="V171" s="26" t="s">
        <v>761</v>
      </c>
      <c r="W171" s="26"/>
      <c r="X171" s="26"/>
      <c r="Y171" s="26"/>
      <c r="Z171" s="26"/>
      <c r="AA171" s="23"/>
      <c r="AB171" s="14"/>
      <c r="AC171" s="27">
        <v>415030</v>
      </c>
      <c r="AD171" s="27">
        <v>642270</v>
      </c>
      <c r="AE171" s="27">
        <v>0</v>
      </c>
      <c r="AF171" s="229">
        <v>0</v>
      </c>
      <c r="AG171" s="229">
        <v>0</v>
      </c>
      <c r="AH171" s="227">
        <v>0</v>
      </c>
      <c r="AJ171" s="27"/>
      <c r="AK171" s="27"/>
      <c r="AL171" s="27"/>
      <c r="AM171" s="27">
        <v>6004</v>
      </c>
      <c r="AN171" s="227" t="s">
        <v>799</v>
      </c>
      <c r="AO171" s="227">
        <v>241256</v>
      </c>
      <c r="AP171" s="227">
        <v>0</v>
      </c>
      <c r="AQ171" s="227" t="s">
        <v>810</v>
      </c>
      <c r="AR171" s="27"/>
      <c r="AS171" s="27"/>
      <c r="AT171" s="226">
        <v>0</v>
      </c>
      <c r="AU171" s="227">
        <v>0</v>
      </c>
      <c r="AV171" s="27"/>
      <c r="AW171" s="27"/>
      <c r="AX171" s="27"/>
      <c r="AY171" s="21"/>
      <c r="AZ171" t="s">
        <v>63</v>
      </c>
      <c r="BA171">
        <v>0</v>
      </c>
      <c r="BB171">
        <v>0</v>
      </c>
      <c r="BC171" s="228">
        <v>0</v>
      </c>
      <c r="BD171">
        <v>0</v>
      </c>
      <c r="BE171">
        <v>0</v>
      </c>
      <c r="BF171" s="27"/>
      <c r="BG171" s="27"/>
      <c r="BH171" s="27"/>
      <c r="BI171" s="229">
        <v>0</v>
      </c>
      <c r="BJ171" s="229">
        <v>118962</v>
      </c>
      <c r="BK171" s="229">
        <v>124985</v>
      </c>
      <c r="BL171" s="229">
        <v>102618</v>
      </c>
      <c r="BM171" s="27"/>
      <c r="BN171" s="27"/>
      <c r="BO171" s="27"/>
      <c r="BP171" s="28"/>
      <c r="BQ171" s="27" t="s">
        <v>178</v>
      </c>
      <c r="BR171" s="27"/>
      <c r="BS171" s="27"/>
      <c r="BT171" s="27"/>
      <c r="BU171" s="27"/>
      <c r="BV171" s="27"/>
      <c r="BW171" s="237"/>
      <c r="BX171" s="227"/>
      <c r="BY171" s="236">
        <f t="shared" si="25"/>
        <v>1063304</v>
      </c>
      <c r="BZ171" s="227">
        <f t="shared" si="26"/>
        <v>2895072</v>
      </c>
      <c r="CA171" s="227">
        <v>346565</v>
      </c>
      <c r="CB171" s="227">
        <f t="shared" si="27"/>
        <v>16001285</v>
      </c>
      <c r="CC171" s="227">
        <v>1333440.4166666667</v>
      </c>
      <c r="CD171" s="227">
        <v>2895072</v>
      </c>
      <c r="CE171" s="227">
        <f t="shared" si="28"/>
        <v>16001285</v>
      </c>
      <c r="CF171" s="227">
        <f t="shared" si="29"/>
        <v>1333440.4166666667</v>
      </c>
      <c r="CG171" s="68"/>
      <c r="CH171" s="236"/>
      <c r="CI171" s="229"/>
      <c r="CJ171" s="229">
        <f t="shared" si="30"/>
        <v>415030</v>
      </c>
      <c r="CK171" s="229">
        <f t="shared" si="31"/>
        <v>1092184.4166666667</v>
      </c>
      <c r="CL171" s="229">
        <f t="shared" si="32"/>
        <v>1333440.4166666667</v>
      </c>
      <c r="CM171" s="229">
        <f t="shared" si="33"/>
        <v>1333440.4166666667</v>
      </c>
      <c r="CN171" s="229">
        <f t="shared" si="34"/>
        <v>1333440.4166666667</v>
      </c>
      <c r="CO171" s="229">
        <f t="shared" si="35"/>
        <v>16001285</v>
      </c>
      <c r="CP171" s="229">
        <f t="shared" si="36"/>
        <v>1333440.4166666667</v>
      </c>
      <c r="CQ171" s="240">
        <v>1333440.4166666667</v>
      </c>
      <c r="CR171" s="240">
        <v>1333440.4166666667</v>
      </c>
      <c r="CS171" s="240">
        <v>16001285</v>
      </c>
    </row>
    <row r="172" spans="1:97" ht="15">
      <c r="A172" s="3"/>
      <c r="B172" s="16"/>
      <c r="C172" s="16"/>
      <c r="D172" t="s">
        <v>557</v>
      </c>
      <c r="E172" t="s">
        <v>547</v>
      </c>
      <c r="F172" s="18"/>
      <c r="G172" s="18"/>
      <c r="H172" s="19"/>
      <c r="I172" s="20" t="s">
        <v>588</v>
      </c>
      <c r="J172" t="s">
        <v>590</v>
      </c>
      <c r="K172" s="21" t="s">
        <v>63</v>
      </c>
      <c r="L172" s="224">
        <v>1</v>
      </c>
      <c r="M172" t="s">
        <v>61</v>
      </c>
      <c r="N172" t="s">
        <v>591</v>
      </c>
      <c r="O172" s="225">
        <v>44.30</v>
      </c>
      <c r="P172" t="s">
        <v>593</v>
      </c>
      <c r="Q172" s="226">
        <v>14.80</v>
      </c>
      <c r="R172" s="226">
        <v>14.80</v>
      </c>
      <c r="S172" s="24" t="s">
        <v>744</v>
      </c>
      <c r="T172" s="24" t="s">
        <v>698</v>
      </c>
      <c r="U172" s="26"/>
      <c r="V172" s="26" t="s">
        <v>761</v>
      </c>
      <c r="W172" s="26"/>
      <c r="X172" s="26"/>
      <c r="Y172" s="26"/>
      <c r="Z172" s="26"/>
      <c r="AA172" s="23"/>
      <c r="AB172" s="14"/>
      <c r="AC172" s="27">
        <v>689355</v>
      </c>
      <c r="AD172" s="27">
        <v>344678</v>
      </c>
      <c r="AE172" s="27">
        <v>0</v>
      </c>
      <c r="AF172" s="229">
        <v>0</v>
      </c>
      <c r="AG172" s="229">
        <v>67200</v>
      </c>
      <c r="AH172" s="227">
        <v>0</v>
      </c>
      <c r="AJ172" s="27"/>
      <c r="AK172" s="27"/>
      <c r="AL172" s="27"/>
      <c r="AM172" s="27">
        <v>0</v>
      </c>
      <c r="AN172" s="227" t="s">
        <v>800</v>
      </c>
      <c r="AO172" s="227">
        <v>194053</v>
      </c>
      <c r="AP172" s="227">
        <v>0</v>
      </c>
      <c r="AQ172" s="227" t="s">
        <v>806</v>
      </c>
      <c r="AR172" s="27"/>
      <c r="AS172" s="27"/>
      <c r="AT172" s="226">
        <v>0</v>
      </c>
      <c r="AU172" s="227">
        <v>0</v>
      </c>
      <c r="AV172" s="27"/>
      <c r="AW172" s="27"/>
      <c r="AX172" s="27"/>
      <c r="AY172" s="21"/>
      <c r="AZ172" t="s">
        <v>63</v>
      </c>
      <c r="BA172">
        <v>0</v>
      </c>
      <c r="BB172">
        <v>0</v>
      </c>
      <c r="BC172" s="228">
        <v>0</v>
      </c>
      <c r="BD172">
        <v>0</v>
      </c>
      <c r="BE172">
        <v>0</v>
      </c>
      <c r="BF172" s="27"/>
      <c r="BG172" s="27"/>
      <c r="BH172" s="27"/>
      <c r="BI172" s="229">
        <v>0</v>
      </c>
      <c r="BJ172" s="229">
        <v>68288</v>
      </c>
      <c r="BK172" s="229">
        <v>125778</v>
      </c>
      <c r="BL172" s="229">
        <v>184821</v>
      </c>
      <c r="BM172" s="27"/>
      <c r="BN172" s="27"/>
      <c r="BO172" s="27"/>
      <c r="BP172" s="28"/>
      <c r="BQ172" s="27" t="s">
        <v>178</v>
      </c>
      <c r="BR172" s="27"/>
      <c r="BS172" s="27"/>
      <c r="BT172" s="27"/>
      <c r="BU172" s="27"/>
      <c r="BV172" s="27"/>
      <c r="BW172" s="237"/>
      <c r="BX172" s="227"/>
      <c r="BY172" s="236">
        <f t="shared" si="25"/>
        <v>1034033</v>
      </c>
      <c r="BZ172" s="227">
        <f t="shared" si="26"/>
        <v>2328636</v>
      </c>
      <c r="CA172" s="227">
        <v>1185287</v>
      </c>
      <c r="CB172" s="227">
        <f t="shared" si="27"/>
        <v>15922319</v>
      </c>
      <c r="CC172" s="227">
        <v>1326859.9166666667</v>
      </c>
      <c r="CD172" s="227">
        <v>2328636</v>
      </c>
      <c r="CE172" s="227">
        <f t="shared" si="28"/>
        <v>15922319</v>
      </c>
      <c r="CF172" s="227">
        <f t="shared" si="29"/>
        <v>1326859.9166666667</v>
      </c>
      <c r="CG172" s="68"/>
      <c r="CH172" s="236"/>
      <c r="CI172" s="229"/>
      <c r="CJ172" s="229">
        <f t="shared" si="30"/>
        <v>689355</v>
      </c>
      <c r="CK172" s="229">
        <f t="shared" si="31"/>
        <v>1065606.9166666667</v>
      </c>
      <c r="CL172" s="229">
        <f t="shared" si="32"/>
        <v>1259659.9166666667</v>
      </c>
      <c r="CM172" s="229">
        <f t="shared" si="33"/>
        <v>1259659.9166666667</v>
      </c>
      <c r="CN172" s="229">
        <f t="shared" si="34"/>
        <v>1326859.9166666667</v>
      </c>
      <c r="CO172" s="229">
        <f t="shared" si="35"/>
        <v>15922319</v>
      </c>
      <c r="CP172" s="229">
        <f t="shared" si="36"/>
        <v>1259659.9166666667</v>
      </c>
      <c r="CQ172" s="240">
        <v>1259659.9166666667</v>
      </c>
      <c r="CR172" s="240">
        <v>1326859.9166666667</v>
      </c>
      <c r="CS172" s="240">
        <v>15922319</v>
      </c>
    </row>
    <row r="173" spans="1:97" ht="15">
      <c r="A173" s="3"/>
      <c r="B173" s="16"/>
      <c r="C173" s="16"/>
      <c r="D173" t="s">
        <v>558</v>
      </c>
      <c r="E173" t="s">
        <v>479</v>
      </c>
      <c r="F173" s="18"/>
      <c r="G173" s="18"/>
      <c r="H173" s="19"/>
      <c r="I173" s="20" t="s">
        <v>588</v>
      </c>
      <c r="J173" t="s">
        <v>590</v>
      </c>
      <c r="K173" s="21" t="s">
        <v>63</v>
      </c>
      <c r="L173" s="224">
        <v>1</v>
      </c>
      <c r="M173" t="s">
        <v>61</v>
      </c>
      <c r="N173" t="s">
        <v>591</v>
      </c>
      <c r="O173" s="225">
        <v>29.60</v>
      </c>
      <c r="P173" t="s">
        <v>593</v>
      </c>
      <c r="Q173" s="226">
        <v>2.80</v>
      </c>
      <c r="R173" s="226">
        <v>2.80</v>
      </c>
      <c r="S173" s="24" t="s">
        <v>79</v>
      </c>
      <c r="T173" s="24" t="s">
        <v>611</v>
      </c>
      <c r="U173" s="26"/>
      <c r="V173" s="26">
        <v>0</v>
      </c>
      <c r="W173" s="26"/>
      <c r="X173" s="26"/>
      <c r="Y173" s="26"/>
      <c r="Z173" s="26"/>
      <c r="AA173" s="23"/>
      <c r="AB173" s="14"/>
      <c r="AC173" s="27">
        <v>731728</v>
      </c>
      <c r="AD173" s="27">
        <v>495104</v>
      </c>
      <c r="AE173" s="27">
        <v>0</v>
      </c>
      <c r="AF173" s="229">
        <v>70000</v>
      </c>
      <c r="AG173" s="229">
        <v>0</v>
      </c>
      <c r="AH173" s="227">
        <v>0</v>
      </c>
      <c r="AJ173" s="27"/>
      <c r="AK173" s="27"/>
      <c r="AL173" s="27"/>
      <c r="AM173" s="27">
        <v>0</v>
      </c>
      <c r="AN173" s="227" t="s">
        <v>800</v>
      </c>
      <c r="AO173" s="227">
        <v>0</v>
      </c>
      <c r="AP173" s="227">
        <v>0</v>
      </c>
      <c r="AQ173" s="227" t="s">
        <v>804</v>
      </c>
      <c r="AR173" s="27"/>
      <c r="AS173" s="27"/>
      <c r="AT173" s="226">
        <v>0</v>
      </c>
      <c r="AU173" s="227">
        <v>0</v>
      </c>
      <c r="AV173" s="27"/>
      <c r="AW173" s="27"/>
      <c r="AX173" s="27"/>
      <c r="AY173" s="21"/>
      <c r="AZ173" t="s">
        <v>63</v>
      </c>
      <c r="BA173">
        <v>0</v>
      </c>
      <c r="BB173">
        <v>0</v>
      </c>
      <c r="BC173" s="228">
        <v>0</v>
      </c>
      <c r="BD173">
        <v>0</v>
      </c>
      <c r="BE173">
        <v>0</v>
      </c>
      <c r="BF173" s="27"/>
      <c r="BG173" s="27"/>
      <c r="BH173" s="27"/>
      <c r="BI173" s="229">
        <v>0</v>
      </c>
      <c r="BJ173" s="229">
        <v>118962</v>
      </c>
      <c r="BK173" s="229">
        <v>124985</v>
      </c>
      <c r="BL173" s="229">
        <v>102618</v>
      </c>
      <c r="BM173" s="27"/>
      <c r="BN173" s="27"/>
      <c r="BO173" s="27"/>
      <c r="BP173" s="28"/>
      <c r="BQ173" s="27" t="s">
        <v>178</v>
      </c>
      <c r="BR173" s="27"/>
      <c r="BS173" s="27"/>
      <c r="BT173" s="27"/>
      <c r="BU173" s="27"/>
      <c r="BV173" s="27"/>
      <c r="BW173" s="237"/>
      <c r="BX173" s="227"/>
      <c r="BY173" s="236">
        <f t="shared" si="25"/>
        <v>1226832</v>
      </c>
      <c r="BZ173" s="227">
        <f t="shared" si="26"/>
        <v>0</v>
      </c>
      <c r="CA173" s="227">
        <v>1186565</v>
      </c>
      <c r="CB173" s="227">
        <f t="shared" si="27"/>
        <v>15908549</v>
      </c>
      <c r="CC173" s="227">
        <v>1325712.4166666667</v>
      </c>
      <c r="CD173" s="227">
        <v>0</v>
      </c>
      <c r="CE173" s="227">
        <f t="shared" si="28"/>
        <v>15908549</v>
      </c>
      <c r="CF173" s="227">
        <f t="shared" si="29"/>
        <v>1325712.4166666667</v>
      </c>
      <c r="CG173" s="68"/>
      <c r="CH173" s="236"/>
      <c r="CI173" s="229"/>
      <c r="CJ173" s="229">
        <f t="shared" si="30"/>
        <v>731728</v>
      </c>
      <c r="CK173" s="229">
        <f t="shared" si="31"/>
        <v>1255712.4166666667</v>
      </c>
      <c r="CL173" s="229">
        <f t="shared" si="32"/>
        <v>1255712.4166666667</v>
      </c>
      <c r="CM173" s="229">
        <f t="shared" si="33"/>
        <v>1255712.4166666667</v>
      </c>
      <c r="CN173" s="229">
        <f t="shared" si="34"/>
        <v>1325712.4166666667</v>
      </c>
      <c r="CO173" s="229">
        <f t="shared" si="35"/>
        <v>15908549</v>
      </c>
      <c r="CP173" s="229">
        <f t="shared" si="36"/>
        <v>1255712.4166666667</v>
      </c>
      <c r="CQ173" s="240">
        <v>1255712.4166666667</v>
      </c>
      <c r="CR173" s="240">
        <v>1325712.4166666667</v>
      </c>
      <c r="CS173" s="240">
        <v>15908549</v>
      </c>
    </row>
    <row r="174" spans="1:97" ht="15">
      <c r="A174" s="3"/>
      <c r="B174" s="16"/>
      <c r="C174" s="16"/>
      <c r="D174" t="s">
        <v>541</v>
      </c>
      <c r="E174" t="s">
        <v>486</v>
      </c>
      <c r="F174" s="18"/>
      <c r="G174" s="18"/>
      <c r="H174" s="19"/>
      <c r="I174" s="20" t="s">
        <v>588</v>
      </c>
      <c r="J174" t="s">
        <v>590</v>
      </c>
      <c r="K174" s="21" t="s">
        <v>63</v>
      </c>
      <c r="L174" s="224">
        <v>1</v>
      </c>
      <c r="M174" t="s">
        <v>61</v>
      </c>
      <c r="N174" t="s">
        <v>591</v>
      </c>
      <c r="O174" s="225">
        <v>32.10</v>
      </c>
      <c r="P174" t="s">
        <v>593</v>
      </c>
      <c r="Q174" s="226">
        <v>10.10</v>
      </c>
      <c r="R174" s="226">
        <v>10.10</v>
      </c>
      <c r="S174" s="24" t="s">
        <v>744</v>
      </c>
      <c r="T174" s="24" t="s">
        <v>649</v>
      </c>
      <c r="U174" s="26"/>
      <c r="V174" s="26" t="s">
        <v>761</v>
      </c>
      <c r="W174" s="26"/>
      <c r="X174" s="26"/>
      <c r="Y174" s="26"/>
      <c r="Z174" s="26"/>
      <c r="AA174" s="23"/>
      <c r="AB174" s="14"/>
      <c r="AC174" s="27">
        <v>676448</v>
      </c>
      <c r="AD174" s="27">
        <v>338224</v>
      </c>
      <c r="AE174" s="27">
        <v>0</v>
      </c>
      <c r="AF174" s="229">
        <v>0</v>
      </c>
      <c r="AG174" s="229">
        <v>67200</v>
      </c>
      <c r="AH174" s="227">
        <v>0</v>
      </c>
      <c r="AJ174" s="27"/>
      <c r="AK174" s="27"/>
      <c r="AL174" s="27"/>
      <c r="AM174" s="27">
        <v>0</v>
      </c>
      <c r="AN174" s="227" t="s">
        <v>800</v>
      </c>
      <c r="AO174" s="227">
        <v>190420</v>
      </c>
      <c r="AP174" s="227">
        <v>0</v>
      </c>
      <c r="AQ174" s="227" t="s">
        <v>806</v>
      </c>
      <c r="AR174" s="27"/>
      <c r="AS174" s="27"/>
      <c r="AT174" s="226">
        <v>0</v>
      </c>
      <c r="AU174" s="227">
        <v>0</v>
      </c>
      <c r="AV174" s="27"/>
      <c r="AW174" s="27"/>
      <c r="AX174" s="27"/>
      <c r="AY174" s="21"/>
      <c r="AZ174" t="s">
        <v>63</v>
      </c>
      <c r="BA174">
        <v>0</v>
      </c>
      <c r="BB174">
        <v>0</v>
      </c>
      <c r="BC174" s="228">
        <v>0</v>
      </c>
      <c r="BD174">
        <v>0</v>
      </c>
      <c r="BE174">
        <v>0</v>
      </c>
      <c r="BF174" s="27"/>
      <c r="BG174" s="27"/>
      <c r="BH174" s="27"/>
      <c r="BI174" s="229">
        <v>9112</v>
      </c>
      <c r="BJ174" s="229">
        <v>68288</v>
      </c>
      <c r="BK174" s="229">
        <v>125778</v>
      </c>
      <c r="BL174" s="229">
        <v>184821</v>
      </c>
      <c r="BM174" s="27"/>
      <c r="BN174" s="27"/>
      <c r="BO174" s="27"/>
      <c r="BP174" s="28"/>
      <c r="BQ174" s="27" t="s">
        <v>178</v>
      </c>
      <c r="BR174" s="27"/>
      <c r="BS174" s="27"/>
      <c r="BT174" s="27"/>
      <c r="BU174" s="27"/>
      <c r="BV174" s="27"/>
      <c r="BW174" s="237"/>
      <c r="BX174" s="227"/>
      <c r="BY174" s="236">
        <f t="shared" si="25"/>
        <v>1014672</v>
      </c>
      <c r="BZ174" s="227">
        <f t="shared" si="26"/>
        <v>2285040</v>
      </c>
      <c r="CA174" s="227">
        <v>1294631</v>
      </c>
      <c r="CB174" s="227">
        <f t="shared" si="27"/>
        <v>15755735</v>
      </c>
      <c r="CC174" s="227">
        <v>1312977.9166666667</v>
      </c>
      <c r="CD174" s="227">
        <v>2285040</v>
      </c>
      <c r="CE174" s="227">
        <f t="shared" si="28"/>
        <v>15755735</v>
      </c>
      <c r="CF174" s="227">
        <f t="shared" si="29"/>
        <v>1312977.9166666667</v>
      </c>
      <c r="CG174" s="68"/>
      <c r="CH174" s="236"/>
      <c r="CI174" s="229"/>
      <c r="CJ174" s="229">
        <f t="shared" si="30"/>
        <v>676448</v>
      </c>
      <c r="CK174" s="229">
        <f t="shared" si="31"/>
        <v>1046245.9166666666</v>
      </c>
      <c r="CL174" s="229">
        <f t="shared" si="32"/>
        <v>1236665.9166666665</v>
      </c>
      <c r="CM174" s="229">
        <f t="shared" si="33"/>
        <v>1236665.9166666665</v>
      </c>
      <c r="CN174" s="229">
        <f t="shared" si="34"/>
        <v>1312977.9166666665</v>
      </c>
      <c r="CO174" s="229">
        <f t="shared" si="35"/>
        <v>15755734.999999998</v>
      </c>
      <c r="CP174" s="229">
        <f t="shared" si="36"/>
        <v>1236665.9166666665</v>
      </c>
      <c r="CQ174" s="240">
        <v>1236665.9166666665</v>
      </c>
      <c r="CR174" s="240">
        <v>1312977.9166666665</v>
      </c>
      <c r="CS174" s="240">
        <v>15755734.999999998</v>
      </c>
    </row>
    <row r="175" spans="1:97" ht="15">
      <c r="A175" s="3"/>
      <c r="B175" s="16"/>
      <c r="C175" s="16"/>
      <c r="D175" t="s">
        <v>504</v>
      </c>
      <c r="E175" t="s">
        <v>465</v>
      </c>
      <c r="F175" s="18"/>
      <c r="G175" s="18"/>
      <c r="H175" s="19"/>
      <c r="I175" s="20" t="s">
        <v>588</v>
      </c>
      <c r="J175" t="s">
        <v>590</v>
      </c>
      <c r="K175" s="21" t="s">
        <v>63</v>
      </c>
      <c r="L175" s="224">
        <v>1</v>
      </c>
      <c r="M175" t="s">
        <v>61</v>
      </c>
      <c r="N175" t="s">
        <v>591</v>
      </c>
      <c r="O175" s="225">
        <v>55.50</v>
      </c>
      <c r="P175" t="s">
        <v>593</v>
      </c>
      <c r="Q175" s="226">
        <v>21.30</v>
      </c>
      <c r="R175" s="226">
        <v>21.30</v>
      </c>
      <c r="S175" s="24" t="s">
        <v>744</v>
      </c>
      <c r="T175" s="24" t="s">
        <v>689</v>
      </c>
      <c r="U175" s="26"/>
      <c r="V175" s="26" t="s">
        <v>761</v>
      </c>
      <c r="W175" s="26"/>
      <c r="X175" s="26"/>
      <c r="Y175" s="26"/>
      <c r="Z175" s="26"/>
      <c r="AA175" s="23"/>
      <c r="AB175" s="14"/>
      <c r="AC175" s="27">
        <v>668267</v>
      </c>
      <c r="AD175" s="27">
        <v>334134</v>
      </c>
      <c r="AE175" s="27">
        <v>0</v>
      </c>
      <c r="AF175" s="229">
        <v>0</v>
      </c>
      <c r="AG175" s="229">
        <v>67200</v>
      </c>
      <c r="AH175" s="227">
        <v>0</v>
      </c>
      <c r="AJ175" s="27"/>
      <c r="AK175" s="27"/>
      <c r="AL175" s="27"/>
      <c r="AM175" s="27">
        <v>0</v>
      </c>
      <c r="AN175" s="227" t="s">
        <v>800</v>
      </c>
      <c r="AO175" s="227">
        <v>208446</v>
      </c>
      <c r="AP175" s="227">
        <v>0</v>
      </c>
      <c r="AQ175" s="227" t="s">
        <v>817</v>
      </c>
      <c r="AR175" s="27"/>
      <c r="AS175" s="27"/>
      <c r="AT175" s="226">
        <v>0</v>
      </c>
      <c r="AU175" s="227">
        <v>0</v>
      </c>
      <c r="AV175" s="27"/>
      <c r="AW175" s="27"/>
      <c r="AX175" s="27"/>
      <c r="AY175" s="21"/>
      <c r="AZ175" t="s">
        <v>63</v>
      </c>
      <c r="BA175">
        <v>0</v>
      </c>
      <c r="BB175">
        <v>0</v>
      </c>
      <c r="BC175" s="228">
        <v>0</v>
      </c>
      <c r="BD175">
        <v>0</v>
      </c>
      <c r="BE175">
        <v>0</v>
      </c>
      <c r="BF175" s="27"/>
      <c r="BG175" s="27"/>
      <c r="BH175" s="27"/>
      <c r="BI175" s="229">
        <v>0</v>
      </c>
      <c r="BJ175" s="229">
        <v>68288</v>
      </c>
      <c r="BK175" s="229">
        <v>125778</v>
      </c>
      <c r="BL175" s="229">
        <v>184821</v>
      </c>
      <c r="BM175" s="27"/>
      <c r="BN175" s="27"/>
      <c r="BO175" s="27"/>
      <c r="BP175" s="28"/>
      <c r="BQ175" s="27" t="s">
        <v>178</v>
      </c>
      <c r="BR175" s="27"/>
      <c r="BS175" s="27"/>
      <c r="BT175" s="27"/>
      <c r="BU175" s="27"/>
      <c r="BV175" s="27"/>
      <c r="BW175" s="237"/>
      <c r="BX175" s="227"/>
      <c r="BY175" s="236">
        <f t="shared" si="25"/>
        <v>1002401</v>
      </c>
      <c r="BZ175" s="227">
        <f t="shared" si="26"/>
        <v>2501352</v>
      </c>
      <c r="CA175" s="227">
        <v>1185287</v>
      </c>
      <c r="CB175" s="227">
        <f t="shared" si="27"/>
        <v>15715451</v>
      </c>
      <c r="CC175" s="227">
        <v>1309620.9166666667</v>
      </c>
      <c r="CD175" s="227">
        <v>2501352</v>
      </c>
      <c r="CE175" s="227">
        <f t="shared" si="28"/>
        <v>15715451</v>
      </c>
      <c r="CF175" s="227">
        <f t="shared" si="29"/>
        <v>1309620.9166666667</v>
      </c>
      <c r="CG175" s="68"/>
      <c r="CH175" s="236"/>
      <c r="CI175" s="229"/>
      <c r="CJ175" s="229">
        <f t="shared" si="30"/>
        <v>668267</v>
      </c>
      <c r="CK175" s="229">
        <f t="shared" si="31"/>
        <v>1033974.9166666666</v>
      </c>
      <c r="CL175" s="229">
        <f t="shared" si="32"/>
        <v>1242420.9166666665</v>
      </c>
      <c r="CM175" s="229">
        <f t="shared" si="33"/>
        <v>1242420.9166666665</v>
      </c>
      <c r="CN175" s="229">
        <f t="shared" si="34"/>
        <v>1309620.9166666665</v>
      </c>
      <c r="CO175" s="229">
        <f t="shared" si="35"/>
        <v>15715450.999999998</v>
      </c>
      <c r="CP175" s="229">
        <f t="shared" si="36"/>
        <v>1242420.9166666665</v>
      </c>
      <c r="CQ175" s="240">
        <v>1242420.9166666665</v>
      </c>
      <c r="CR175" s="240">
        <v>1309620.9166666665</v>
      </c>
      <c r="CS175" s="240">
        <v>15715450.999999998</v>
      </c>
    </row>
    <row r="176" spans="1:97" ht="28.5">
      <c r="A176" s="3"/>
      <c r="B176" s="16"/>
      <c r="C176" s="16"/>
      <c r="D176" t="s">
        <v>541</v>
      </c>
      <c r="E176" t="s">
        <v>486</v>
      </c>
      <c r="F176" s="18"/>
      <c r="G176" s="18"/>
      <c r="H176" s="19"/>
      <c r="I176" s="20" t="s">
        <v>588</v>
      </c>
      <c r="J176" t="s">
        <v>590</v>
      </c>
      <c r="K176" s="21" t="s">
        <v>63</v>
      </c>
      <c r="L176" s="224">
        <v>1</v>
      </c>
      <c r="M176" t="s">
        <v>61</v>
      </c>
      <c r="N176" t="s">
        <v>591</v>
      </c>
      <c r="O176" s="225">
        <v>39.799999999999997</v>
      </c>
      <c r="P176" t="s">
        <v>593</v>
      </c>
      <c r="Q176" s="226">
        <v>0.60</v>
      </c>
      <c r="R176" s="226">
        <v>0.60</v>
      </c>
      <c r="S176" s="24" t="s">
        <v>125</v>
      </c>
      <c r="T176" s="24" t="s">
        <v>699</v>
      </c>
      <c r="U176" s="26"/>
      <c r="V176" s="26" t="s">
        <v>790</v>
      </c>
      <c r="W176" s="26"/>
      <c r="X176" s="26"/>
      <c r="Y176" s="26"/>
      <c r="Z176" s="26"/>
      <c r="AA176" s="23"/>
      <c r="AB176" s="14"/>
      <c r="AC176" s="27">
        <v>667264</v>
      </c>
      <c r="AD176" s="27">
        <v>462872</v>
      </c>
      <c r="AE176" s="27">
        <v>0</v>
      </c>
      <c r="AF176" s="229">
        <v>70000</v>
      </c>
      <c r="AG176" s="229">
        <v>70000</v>
      </c>
      <c r="AH176" s="227">
        <v>0</v>
      </c>
      <c r="AJ176" s="27"/>
      <c r="AK176" s="27"/>
      <c r="AL176" s="27"/>
      <c r="AM176" s="27">
        <v>0</v>
      </c>
      <c r="AN176" s="227" t="s">
        <v>800</v>
      </c>
      <c r="AO176" s="227">
        <v>0</v>
      </c>
      <c r="AP176" s="227">
        <v>0</v>
      </c>
      <c r="AQ176" s="227" t="s">
        <v>804</v>
      </c>
      <c r="AR176" s="27"/>
      <c r="AS176" s="27"/>
      <c r="AT176" s="226">
        <v>0</v>
      </c>
      <c r="AU176" s="227">
        <v>0</v>
      </c>
      <c r="AV176" s="27"/>
      <c r="AW176" s="27"/>
      <c r="AX176" s="27"/>
      <c r="AY176" s="21"/>
      <c r="AZ176" t="s">
        <v>63</v>
      </c>
      <c r="BA176">
        <v>0</v>
      </c>
      <c r="BB176">
        <v>0</v>
      </c>
      <c r="BC176" s="228">
        <v>0</v>
      </c>
      <c r="BD176">
        <v>0</v>
      </c>
      <c r="BE176">
        <v>0</v>
      </c>
      <c r="BF176" s="27"/>
      <c r="BG176" s="27"/>
      <c r="BH176" s="27"/>
      <c r="BI176" s="229">
        <v>9169</v>
      </c>
      <c r="BJ176" s="229">
        <v>118962</v>
      </c>
      <c r="BK176" s="229">
        <v>124985</v>
      </c>
      <c r="BL176" s="229">
        <v>102618</v>
      </c>
      <c r="BM176" s="27"/>
      <c r="BN176" s="27"/>
      <c r="BO176" s="27"/>
      <c r="BP176" s="28"/>
      <c r="BQ176" s="27" t="s">
        <v>178</v>
      </c>
      <c r="BR176" s="27"/>
      <c r="BS176" s="27"/>
      <c r="BT176" s="27"/>
      <c r="BU176" s="27"/>
      <c r="BV176" s="27"/>
      <c r="BW176" s="237"/>
      <c r="BX176" s="227"/>
      <c r="BY176" s="236">
        <f t="shared" si="25"/>
        <v>1130136</v>
      </c>
      <c r="BZ176" s="227">
        <f t="shared" si="26"/>
        <v>0</v>
      </c>
      <c r="CA176" s="227">
        <v>2136593</v>
      </c>
      <c r="CB176" s="227">
        <f t="shared" si="27"/>
        <v>15698225</v>
      </c>
      <c r="CC176" s="227">
        <v>1308185.4166666667</v>
      </c>
      <c r="CD176" s="227">
        <v>0</v>
      </c>
      <c r="CE176" s="227">
        <f t="shared" si="28"/>
        <v>15698225</v>
      </c>
      <c r="CF176" s="227">
        <f t="shared" si="29"/>
        <v>1308185.4166666667</v>
      </c>
      <c r="CG176" s="68"/>
      <c r="CH176" s="236"/>
      <c r="CI176" s="229"/>
      <c r="CJ176" s="229">
        <f t="shared" si="30"/>
        <v>667264</v>
      </c>
      <c r="CK176" s="229">
        <f t="shared" si="31"/>
        <v>1159016.4166666667</v>
      </c>
      <c r="CL176" s="229">
        <f t="shared" si="32"/>
        <v>1159016.4166666667</v>
      </c>
      <c r="CM176" s="229">
        <f t="shared" si="33"/>
        <v>1159016.4166666667</v>
      </c>
      <c r="CN176" s="229">
        <f t="shared" si="34"/>
        <v>1308185.4166666667</v>
      </c>
      <c r="CO176" s="229">
        <f t="shared" si="35"/>
        <v>15698225</v>
      </c>
      <c r="CP176" s="229">
        <f t="shared" si="36"/>
        <v>1159016.4166666667</v>
      </c>
      <c r="CQ176" s="240">
        <v>1159016.4166666667</v>
      </c>
      <c r="CR176" s="240">
        <v>1308185.4166666667</v>
      </c>
      <c r="CS176" s="240">
        <v>15698225</v>
      </c>
    </row>
    <row r="177" spans="1:97" ht="15">
      <c r="A177" s="3"/>
      <c r="B177" s="16"/>
      <c r="C177" s="16"/>
      <c r="D177" t="s">
        <v>550</v>
      </c>
      <c r="E177" t="s">
        <v>481</v>
      </c>
      <c r="F177" s="18"/>
      <c r="G177" s="18"/>
      <c r="H177" s="19"/>
      <c r="I177" s="20" t="s">
        <v>588</v>
      </c>
      <c r="J177" t="s">
        <v>590</v>
      </c>
      <c r="K177" s="21" t="s">
        <v>63</v>
      </c>
      <c r="L177" s="224">
        <v>1</v>
      </c>
      <c r="M177" t="s">
        <v>61</v>
      </c>
      <c r="N177" t="s">
        <v>591</v>
      </c>
      <c r="O177" s="225">
        <v>31.40</v>
      </c>
      <c r="P177" t="s">
        <v>593</v>
      </c>
      <c r="Q177" s="226">
        <v>3.10</v>
      </c>
      <c r="R177" s="226">
        <v>3.10</v>
      </c>
      <c r="S177" s="24" t="s">
        <v>125</v>
      </c>
      <c r="T177" s="24" t="s">
        <v>700</v>
      </c>
      <c r="U177" s="26"/>
      <c r="V177" s="26" t="s">
        <v>754</v>
      </c>
      <c r="W177" s="26"/>
      <c r="X177" s="26"/>
      <c r="Y177" s="26"/>
      <c r="Z177" s="26"/>
      <c r="AA177" s="23"/>
      <c r="AB177" s="14"/>
      <c r="AC177" s="27">
        <v>870135</v>
      </c>
      <c r="AD177" s="27">
        <v>129240</v>
      </c>
      <c r="AE177" s="27">
        <v>0</v>
      </c>
      <c r="AF177" s="229">
        <v>0</v>
      </c>
      <c r="AG177" s="229">
        <v>56000</v>
      </c>
      <c r="AH177" s="227">
        <v>0</v>
      </c>
      <c r="AJ177" s="27"/>
      <c r="AK177" s="27"/>
      <c r="AL177" s="27"/>
      <c r="AM177" s="27">
        <v>0</v>
      </c>
      <c r="AN177" s="227" t="s">
        <v>800</v>
      </c>
      <c r="AO177" s="227">
        <v>211601</v>
      </c>
      <c r="AP177" s="227">
        <v>0</v>
      </c>
      <c r="AQ177" s="227" t="s">
        <v>811</v>
      </c>
      <c r="AR177" s="27"/>
      <c r="AS177" s="27"/>
      <c r="AT177" s="226">
        <v>0</v>
      </c>
      <c r="AU177" s="227">
        <v>0</v>
      </c>
      <c r="AV177" s="27"/>
      <c r="AW177" s="27"/>
      <c r="AX177" s="27"/>
      <c r="AY177" s="21"/>
      <c r="AZ177" t="s">
        <v>63</v>
      </c>
      <c r="BA177">
        <v>0</v>
      </c>
      <c r="BB177">
        <v>0</v>
      </c>
      <c r="BC177" s="228">
        <v>0</v>
      </c>
      <c r="BD177">
        <v>0</v>
      </c>
      <c r="BE177">
        <v>0</v>
      </c>
      <c r="BF177" s="27"/>
      <c r="BG177" s="27"/>
      <c r="BH177" s="27"/>
      <c r="BI177" s="229">
        <v>9112</v>
      </c>
      <c r="BJ177" s="229">
        <v>76020</v>
      </c>
      <c r="BK177" s="229">
        <v>95894</v>
      </c>
      <c r="BL177" s="229">
        <v>185744</v>
      </c>
      <c r="BM177" s="27"/>
      <c r="BN177" s="27"/>
      <c r="BO177" s="27"/>
      <c r="BP177" s="28"/>
      <c r="BQ177" s="27" t="s">
        <v>178</v>
      </c>
      <c r="BR177" s="27"/>
      <c r="BS177" s="27"/>
      <c r="BT177" s="27"/>
      <c r="BU177" s="27"/>
      <c r="BV177" s="27"/>
      <c r="BW177" s="237"/>
      <c r="BX177" s="227"/>
      <c r="BY177" s="236">
        <f t="shared" si="25"/>
        <v>999375</v>
      </c>
      <c r="BZ177" s="227">
        <f t="shared" si="26"/>
        <v>2539212</v>
      </c>
      <c r="CA177" s="227">
        <v>1139002</v>
      </c>
      <c r="CB177" s="227">
        <f t="shared" si="27"/>
        <v>15670714</v>
      </c>
      <c r="CC177" s="227">
        <v>1305892.8333333333</v>
      </c>
      <c r="CD177" s="227">
        <v>2539212</v>
      </c>
      <c r="CE177" s="227">
        <f t="shared" si="28"/>
        <v>15670714</v>
      </c>
      <c r="CF177" s="227">
        <f t="shared" si="29"/>
        <v>1305892.8333333333</v>
      </c>
      <c r="CG177" s="68"/>
      <c r="CH177" s="236"/>
      <c r="CI177" s="229"/>
      <c r="CJ177" s="229">
        <f t="shared" si="30"/>
        <v>870135</v>
      </c>
      <c r="CK177" s="229">
        <f t="shared" si="31"/>
        <v>1029179.8333333334</v>
      </c>
      <c r="CL177" s="229">
        <f t="shared" si="32"/>
        <v>1240780.8333333335</v>
      </c>
      <c r="CM177" s="229">
        <f t="shared" si="33"/>
        <v>1240780.8333333335</v>
      </c>
      <c r="CN177" s="229">
        <f t="shared" si="34"/>
        <v>1305892.8333333335</v>
      </c>
      <c r="CO177" s="229">
        <f t="shared" si="35"/>
        <v>15670714.000000002</v>
      </c>
      <c r="CP177" s="229">
        <f t="shared" si="36"/>
        <v>1240780.8333333335</v>
      </c>
      <c r="CQ177" s="240">
        <v>1240780.8333333335</v>
      </c>
      <c r="CR177" s="240">
        <v>1305892.8333333335</v>
      </c>
      <c r="CS177" s="240">
        <v>15670714.000000002</v>
      </c>
    </row>
    <row r="178" spans="1:97" ht="28.5">
      <c r="A178" s="3"/>
      <c r="B178" s="16"/>
      <c r="C178" s="16"/>
      <c r="D178" t="s">
        <v>504</v>
      </c>
      <c r="E178" t="s">
        <v>465</v>
      </c>
      <c r="F178" s="18"/>
      <c r="G178" s="18"/>
      <c r="H178" s="19"/>
      <c r="I178" s="20" t="s">
        <v>588</v>
      </c>
      <c r="J178" t="s">
        <v>590</v>
      </c>
      <c r="K178" s="21" t="s">
        <v>63</v>
      </c>
      <c r="L178" s="224">
        <v>1</v>
      </c>
      <c r="M178" t="s">
        <v>61</v>
      </c>
      <c r="N178" t="s">
        <v>591</v>
      </c>
      <c r="O178" s="225">
        <v>42</v>
      </c>
      <c r="P178" t="s">
        <v>593</v>
      </c>
      <c r="Q178" s="226">
        <v>1.1000000000000001</v>
      </c>
      <c r="R178" s="226">
        <v>1.1000000000000001</v>
      </c>
      <c r="S178" s="24" t="s">
        <v>79</v>
      </c>
      <c r="T178" s="24" t="s">
        <v>615</v>
      </c>
      <c r="U178" s="26"/>
      <c r="V178" s="26" t="s">
        <v>770</v>
      </c>
      <c r="W178" s="26"/>
      <c r="X178" s="26"/>
      <c r="Y178" s="26"/>
      <c r="Z178" s="26"/>
      <c r="AA178" s="23"/>
      <c r="AB178" s="14"/>
      <c r="AC178" s="27">
        <v>659089</v>
      </c>
      <c r="AD178" s="27">
        <v>329545</v>
      </c>
      <c r="AE178" s="27">
        <v>0</v>
      </c>
      <c r="AF178" s="229">
        <v>0</v>
      </c>
      <c r="AG178" s="229">
        <v>67200</v>
      </c>
      <c r="AH178" s="227">
        <v>0</v>
      </c>
      <c r="AJ178" s="27"/>
      <c r="AK178" s="27"/>
      <c r="AL178" s="27"/>
      <c r="AM178" s="27">
        <v>0</v>
      </c>
      <c r="AN178" s="227" t="s">
        <v>800</v>
      </c>
      <c r="AO178" s="227">
        <v>202364</v>
      </c>
      <c r="AP178" s="227">
        <v>0</v>
      </c>
      <c r="AQ178" s="227" t="s">
        <v>817</v>
      </c>
      <c r="AR178" s="27"/>
      <c r="AS178" s="27"/>
      <c r="AT178" s="226">
        <v>0</v>
      </c>
      <c r="AU178" s="227">
        <v>0</v>
      </c>
      <c r="AV178" s="27"/>
      <c r="AW178" s="27"/>
      <c r="AX178" s="27"/>
      <c r="AY178" s="21"/>
      <c r="AZ178" t="s">
        <v>63</v>
      </c>
      <c r="BA178">
        <v>0</v>
      </c>
      <c r="BB178">
        <v>0</v>
      </c>
      <c r="BC178" s="228">
        <v>0</v>
      </c>
      <c r="BD178">
        <v>0</v>
      </c>
      <c r="BE178">
        <v>0</v>
      </c>
      <c r="BF178" s="27"/>
      <c r="BG178" s="27"/>
      <c r="BH178" s="27"/>
      <c r="BI178" s="229">
        <v>0</v>
      </c>
      <c r="BJ178" s="229">
        <v>68288</v>
      </c>
      <c r="BK178" s="229">
        <v>125778</v>
      </c>
      <c r="BL178" s="229">
        <v>184821</v>
      </c>
      <c r="BM178" s="27"/>
      <c r="BN178" s="27"/>
      <c r="BO178" s="27"/>
      <c r="BP178" s="28"/>
      <c r="BQ178" s="27" t="s">
        <v>178</v>
      </c>
      <c r="BR178" s="27"/>
      <c r="BS178" s="27"/>
      <c r="BT178" s="27"/>
      <c r="BU178" s="27"/>
      <c r="BV178" s="27"/>
      <c r="BW178" s="237"/>
      <c r="BX178" s="227"/>
      <c r="BY178" s="236">
        <f t="shared" si="25"/>
        <v>988634</v>
      </c>
      <c r="BZ178" s="227">
        <f t="shared" si="26"/>
        <v>2428368</v>
      </c>
      <c r="CA178" s="227">
        <v>1185287</v>
      </c>
      <c r="CB178" s="227">
        <f t="shared" si="27"/>
        <v>15477263</v>
      </c>
      <c r="CC178" s="227">
        <v>1289771.9166666667</v>
      </c>
      <c r="CD178" s="227">
        <v>2428368</v>
      </c>
      <c r="CE178" s="227">
        <f t="shared" si="28"/>
        <v>15477263</v>
      </c>
      <c r="CF178" s="227">
        <f t="shared" si="29"/>
        <v>1289771.9166666667</v>
      </c>
      <c r="CG178" s="68"/>
      <c r="CH178" s="236"/>
      <c r="CI178" s="229"/>
      <c r="CJ178" s="229">
        <f t="shared" si="30"/>
        <v>659089</v>
      </c>
      <c r="CK178" s="229">
        <f t="shared" si="31"/>
        <v>1020207.9166666666</v>
      </c>
      <c r="CL178" s="229">
        <f t="shared" si="32"/>
        <v>1222571.9166666665</v>
      </c>
      <c r="CM178" s="229">
        <f t="shared" si="33"/>
        <v>1222571.9166666665</v>
      </c>
      <c r="CN178" s="229">
        <f t="shared" si="34"/>
        <v>1289771.9166666665</v>
      </c>
      <c r="CO178" s="229">
        <f t="shared" si="35"/>
        <v>15477262.999999998</v>
      </c>
      <c r="CP178" s="229">
        <f t="shared" si="36"/>
        <v>1222571.9166666665</v>
      </c>
      <c r="CQ178" s="240">
        <v>1222571.9166666665</v>
      </c>
      <c r="CR178" s="240">
        <v>1289771.9166666665</v>
      </c>
      <c r="CS178" s="240">
        <v>15477262.999999998</v>
      </c>
    </row>
    <row r="179" spans="1:97" ht="28.5">
      <c r="A179" s="3"/>
      <c r="B179" s="16"/>
      <c r="C179" s="16"/>
      <c r="D179" t="s">
        <v>504</v>
      </c>
      <c r="E179" t="s">
        <v>465</v>
      </c>
      <c r="F179" s="18"/>
      <c r="G179" s="18"/>
      <c r="H179" s="19"/>
      <c r="I179" s="20" t="s">
        <v>588</v>
      </c>
      <c r="J179" t="s">
        <v>590</v>
      </c>
      <c r="K179" s="21" t="s">
        <v>63</v>
      </c>
      <c r="L179" s="224">
        <v>1</v>
      </c>
      <c r="M179" t="s">
        <v>61</v>
      </c>
      <c r="N179" t="s">
        <v>591</v>
      </c>
      <c r="O179" s="225">
        <v>41.30</v>
      </c>
      <c r="P179" t="s">
        <v>593</v>
      </c>
      <c r="Q179" s="226">
        <v>14.10</v>
      </c>
      <c r="R179" s="226">
        <v>14.10</v>
      </c>
      <c r="S179" s="24" t="s">
        <v>79</v>
      </c>
      <c r="T179" s="24" t="s">
        <v>701</v>
      </c>
      <c r="U179" s="26"/>
      <c r="V179" s="26" t="s">
        <v>770</v>
      </c>
      <c r="W179" s="26"/>
      <c r="X179" s="26"/>
      <c r="Y179" s="26"/>
      <c r="Z179" s="26"/>
      <c r="AA179" s="23"/>
      <c r="AB179" s="14"/>
      <c r="AC179" s="27">
        <v>668397</v>
      </c>
      <c r="AD179" s="27">
        <v>334199</v>
      </c>
      <c r="AE179" s="27">
        <v>0</v>
      </c>
      <c r="AF179" s="229">
        <v>0</v>
      </c>
      <c r="AG179" s="229">
        <v>67200</v>
      </c>
      <c r="AH179" s="227">
        <v>0</v>
      </c>
      <c r="AJ179" s="27"/>
      <c r="AK179" s="27"/>
      <c r="AL179" s="27"/>
      <c r="AM179" s="27">
        <v>0</v>
      </c>
      <c r="AN179" s="227" t="s">
        <v>800</v>
      </c>
      <c r="AO179" s="227">
        <v>188154</v>
      </c>
      <c r="AP179" s="227">
        <v>0</v>
      </c>
      <c r="AQ179" s="227" t="s">
        <v>806</v>
      </c>
      <c r="AR179" s="27"/>
      <c r="AS179" s="27"/>
      <c r="AT179" s="226">
        <v>0</v>
      </c>
      <c r="AU179" s="227">
        <v>0</v>
      </c>
      <c r="AV179" s="27"/>
      <c r="AW179" s="27"/>
      <c r="AX179" s="27"/>
      <c r="AY179" s="21"/>
      <c r="AZ179" t="s">
        <v>63</v>
      </c>
      <c r="BA179">
        <v>0</v>
      </c>
      <c r="BB179">
        <v>0</v>
      </c>
      <c r="BC179" s="228">
        <v>0</v>
      </c>
      <c r="BD179">
        <v>0</v>
      </c>
      <c r="BE179">
        <v>0</v>
      </c>
      <c r="BF179" s="27"/>
      <c r="BG179" s="27"/>
      <c r="BH179" s="27"/>
      <c r="BI179" s="229">
        <v>0</v>
      </c>
      <c r="BJ179" s="229">
        <v>68288</v>
      </c>
      <c r="BK179" s="229">
        <v>125778</v>
      </c>
      <c r="BL179" s="229">
        <v>184821</v>
      </c>
      <c r="BM179" s="27"/>
      <c r="BN179" s="27"/>
      <c r="BO179" s="27"/>
      <c r="BP179" s="28"/>
      <c r="BQ179" s="27" t="s">
        <v>178</v>
      </c>
      <c r="BR179" s="27"/>
      <c r="BS179" s="27"/>
      <c r="BT179" s="27"/>
      <c r="BU179" s="27"/>
      <c r="BV179" s="27"/>
      <c r="BW179" s="237"/>
      <c r="BX179" s="227"/>
      <c r="BY179" s="236">
        <f t="shared" si="25"/>
        <v>1002596</v>
      </c>
      <c r="BZ179" s="227">
        <f t="shared" si="26"/>
        <v>2257848</v>
      </c>
      <c r="CA179" s="227">
        <v>1185287</v>
      </c>
      <c r="CB179" s="227">
        <f t="shared" si="27"/>
        <v>15474287</v>
      </c>
      <c r="CC179" s="227">
        <v>1289523.9166666667</v>
      </c>
      <c r="CD179" s="227">
        <v>2257848</v>
      </c>
      <c r="CE179" s="227">
        <f t="shared" si="28"/>
        <v>15474287</v>
      </c>
      <c r="CF179" s="227">
        <f t="shared" si="29"/>
        <v>1289523.9166666667</v>
      </c>
      <c r="CG179" s="68"/>
      <c r="CH179" s="236"/>
      <c r="CI179" s="229"/>
      <c r="CJ179" s="229">
        <f t="shared" si="30"/>
        <v>668397</v>
      </c>
      <c r="CK179" s="229">
        <f t="shared" si="31"/>
        <v>1034169.9166666666</v>
      </c>
      <c r="CL179" s="229">
        <f t="shared" si="32"/>
        <v>1222323.9166666665</v>
      </c>
      <c r="CM179" s="229">
        <f t="shared" si="33"/>
        <v>1222323.9166666665</v>
      </c>
      <c r="CN179" s="229">
        <f t="shared" si="34"/>
        <v>1289523.9166666665</v>
      </c>
      <c r="CO179" s="229">
        <f t="shared" si="35"/>
        <v>15474286.999999998</v>
      </c>
      <c r="CP179" s="229">
        <f t="shared" si="36"/>
        <v>1222323.9166666665</v>
      </c>
      <c r="CQ179" s="240">
        <v>1222323.9166666665</v>
      </c>
      <c r="CR179" s="240">
        <v>1289523.9166666665</v>
      </c>
      <c r="CS179" s="240">
        <v>15474286.999999998</v>
      </c>
    </row>
    <row r="180" spans="1:97" ht="15">
      <c r="A180" s="3"/>
      <c r="B180" s="16"/>
      <c r="C180" s="16"/>
      <c r="D180" t="s">
        <v>504</v>
      </c>
      <c r="E180" t="s">
        <v>465</v>
      </c>
      <c r="F180" s="18"/>
      <c r="G180" s="18"/>
      <c r="H180" s="19"/>
      <c r="I180" s="20" t="s">
        <v>588</v>
      </c>
      <c r="J180" t="s">
        <v>590</v>
      </c>
      <c r="K180" s="21" t="s">
        <v>63</v>
      </c>
      <c r="L180" s="224">
        <v>1</v>
      </c>
      <c r="M180" t="s">
        <v>61</v>
      </c>
      <c r="N180" t="s">
        <v>591</v>
      </c>
      <c r="O180" s="225">
        <v>39</v>
      </c>
      <c r="P180" t="s">
        <v>593</v>
      </c>
      <c r="Q180" s="226">
        <v>16.20</v>
      </c>
      <c r="R180" s="226">
        <v>16.20</v>
      </c>
      <c r="S180" s="24" t="s">
        <v>744</v>
      </c>
      <c r="T180" s="24" t="s">
        <v>702</v>
      </c>
      <c r="U180" s="26"/>
      <c r="V180" s="26" t="s">
        <v>761</v>
      </c>
      <c r="W180" s="26"/>
      <c r="X180" s="26"/>
      <c r="Y180" s="26"/>
      <c r="Z180" s="26"/>
      <c r="AA180" s="23"/>
      <c r="AB180" s="14"/>
      <c r="AC180" s="27">
        <v>659089</v>
      </c>
      <c r="AD180" s="27">
        <v>329545</v>
      </c>
      <c r="AE180" s="27">
        <v>0</v>
      </c>
      <c r="AF180" s="229">
        <v>0</v>
      </c>
      <c r="AG180" s="229">
        <v>67200</v>
      </c>
      <c r="AH180" s="227">
        <v>0</v>
      </c>
      <c r="AJ180" s="27"/>
      <c r="AK180" s="27"/>
      <c r="AL180" s="27"/>
      <c r="AM180" s="27">
        <v>0</v>
      </c>
      <c r="AN180" s="227" t="s">
        <v>800</v>
      </c>
      <c r="AO180" s="227">
        <v>200195</v>
      </c>
      <c r="AP180" s="227">
        <v>0</v>
      </c>
      <c r="AQ180" s="227" t="s">
        <v>817</v>
      </c>
      <c r="AR180" s="27"/>
      <c r="AS180" s="27"/>
      <c r="AT180" s="226">
        <v>0</v>
      </c>
      <c r="AU180" s="227">
        <v>0</v>
      </c>
      <c r="AV180" s="27"/>
      <c r="AW180" s="27"/>
      <c r="AX180" s="27"/>
      <c r="AY180" s="21"/>
      <c r="AZ180" t="s">
        <v>63</v>
      </c>
      <c r="BA180">
        <v>0</v>
      </c>
      <c r="BB180">
        <v>0</v>
      </c>
      <c r="BC180" s="228">
        <v>0</v>
      </c>
      <c r="BD180">
        <v>0</v>
      </c>
      <c r="BE180">
        <v>0</v>
      </c>
      <c r="BF180" s="27"/>
      <c r="BG180" s="27"/>
      <c r="BH180" s="27"/>
      <c r="BI180" s="229">
        <v>0</v>
      </c>
      <c r="BJ180" s="229">
        <v>68288</v>
      </c>
      <c r="BK180" s="229">
        <v>125778</v>
      </c>
      <c r="BL180" s="229">
        <v>184821</v>
      </c>
      <c r="BM180" s="27"/>
      <c r="BN180" s="27"/>
      <c r="BO180" s="27"/>
      <c r="BP180" s="28"/>
      <c r="BQ180" s="27" t="s">
        <v>178</v>
      </c>
      <c r="BR180" s="27"/>
      <c r="BS180" s="27"/>
      <c r="BT180" s="27"/>
      <c r="BU180" s="27"/>
      <c r="BV180" s="27"/>
      <c r="BW180" s="237"/>
      <c r="BX180" s="227"/>
      <c r="BY180" s="236">
        <f t="shared" si="25"/>
        <v>988634</v>
      </c>
      <c r="BZ180" s="227">
        <f t="shared" si="26"/>
        <v>2402340</v>
      </c>
      <c r="CA180" s="227">
        <v>1185287</v>
      </c>
      <c r="CB180" s="227">
        <f t="shared" si="27"/>
        <v>15451235</v>
      </c>
      <c r="CC180" s="227">
        <v>1287602.9166666667</v>
      </c>
      <c r="CD180" s="227">
        <v>2402340</v>
      </c>
      <c r="CE180" s="227">
        <f t="shared" si="28"/>
        <v>15451235</v>
      </c>
      <c r="CF180" s="227">
        <f t="shared" si="29"/>
        <v>1287602.9166666667</v>
      </c>
      <c r="CG180" s="68"/>
      <c r="CH180" s="236"/>
      <c r="CI180" s="229"/>
      <c r="CJ180" s="229">
        <f t="shared" si="30"/>
        <v>659089</v>
      </c>
      <c r="CK180" s="229">
        <f t="shared" si="31"/>
        <v>1020207.9166666666</v>
      </c>
      <c r="CL180" s="229">
        <f t="shared" si="32"/>
        <v>1220402.9166666665</v>
      </c>
      <c r="CM180" s="229">
        <f t="shared" si="33"/>
        <v>1220402.9166666665</v>
      </c>
      <c r="CN180" s="229">
        <f t="shared" si="34"/>
        <v>1287602.9166666665</v>
      </c>
      <c r="CO180" s="229">
        <f t="shared" si="35"/>
        <v>15451234.999999998</v>
      </c>
      <c r="CP180" s="229">
        <f t="shared" si="36"/>
        <v>1220402.9166666665</v>
      </c>
      <c r="CQ180" s="240">
        <v>1220402.9166666665</v>
      </c>
      <c r="CR180" s="240">
        <v>1287602.9166666665</v>
      </c>
      <c r="CS180" s="240">
        <v>15451234.999999998</v>
      </c>
    </row>
    <row r="181" spans="1:97" ht="15">
      <c r="A181" s="3"/>
      <c r="B181" s="16"/>
      <c r="C181" s="16"/>
      <c r="D181" t="s">
        <v>559</v>
      </c>
      <c r="E181" t="s">
        <v>461</v>
      </c>
      <c r="F181" s="18"/>
      <c r="G181" s="18"/>
      <c r="H181" s="19"/>
      <c r="I181" s="20" t="s">
        <v>588</v>
      </c>
      <c r="J181" t="s">
        <v>589</v>
      </c>
      <c r="K181" s="21" t="s">
        <v>63</v>
      </c>
      <c r="L181" s="224">
        <v>1</v>
      </c>
      <c r="M181" t="s">
        <v>61</v>
      </c>
      <c r="N181" s="2" t="s">
        <v>592</v>
      </c>
      <c r="O181" s="225">
        <v>52.20</v>
      </c>
      <c r="P181" t="s">
        <v>593</v>
      </c>
      <c r="Q181" s="226">
        <v>7</v>
      </c>
      <c r="R181" s="226">
        <v>7</v>
      </c>
      <c r="S181" s="24" t="s">
        <v>125</v>
      </c>
      <c r="T181" s="24" t="s">
        <v>703</v>
      </c>
      <c r="U181" s="26"/>
      <c r="V181" s="26" t="s">
        <v>791</v>
      </c>
      <c r="W181" s="26"/>
      <c r="X181" s="26"/>
      <c r="Y181" s="26"/>
      <c r="Z181" s="26"/>
      <c r="AA181" s="23"/>
      <c r="AB181" s="14"/>
      <c r="AC181" s="27">
        <v>1019333</v>
      </c>
      <c r="AD181" s="27">
        <v>129240</v>
      </c>
      <c r="AE181" s="27">
        <v>0</v>
      </c>
      <c r="AF181" s="229">
        <v>0</v>
      </c>
      <c r="AG181" s="229">
        <v>56000</v>
      </c>
      <c r="AH181" s="227">
        <v>41232</v>
      </c>
      <c r="AJ181" s="27"/>
      <c r="AK181" s="27"/>
      <c r="AL181" s="27"/>
      <c r="AM181" s="27">
        <v>3002</v>
      </c>
      <c r="AN181" s="227" t="s">
        <v>799</v>
      </c>
      <c r="AO181" s="227">
        <v>0</v>
      </c>
      <c r="AP181" s="227">
        <v>0</v>
      </c>
      <c r="AQ181" s="227" t="s">
        <v>804</v>
      </c>
      <c r="AR181" s="27"/>
      <c r="AS181" s="27"/>
      <c r="AT181" s="226">
        <v>0</v>
      </c>
      <c r="AU181" s="227">
        <v>0</v>
      </c>
      <c r="AV181" s="27"/>
      <c r="AW181" s="27"/>
      <c r="AX181" s="27"/>
      <c r="AY181" s="21"/>
      <c r="AZ181" t="s">
        <v>63</v>
      </c>
      <c r="BA181">
        <v>0</v>
      </c>
      <c r="BB181">
        <v>0</v>
      </c>
      <c r="BC181" s="228">
        <v>0</v>
      </c>
      <c r="BD181">
        <v>0</v>
      </c>
      <c r="BE181">
        <v>0</v>
      </c>
      <c r="BF181" s="27"/>
      <c r="BG181" s="27"/>
      <c r="BH181" s="27"/>
      <c r="BI181" s="229">
        <v>9112</v>
      </c>
      <c r="BJ181" s="229">
        <v>118962</v>
      </c>
      <c r="BK181" s="229">
        <v>124985</v>
      </c>
      <c r="BL181" s="229">
        <v>102618</v>
      </c>
      <c r="BM181" s="27"/>
      <c r="BN181" s="27"/>
      <c r="BO181" s="27"/>
      <c r="BP181" s="28"/>
      <c r="BQ181" s="27" t="s">
        <v>178</v>
      </c>
      <c r="BR181" s="27"/>
      <c r="BS181" s="27"/>
      <c r="BT181" s="27"/>
      <c r="BU181" s="27"/>
      <c r="BV181" s="27"/>
      <c r="BW181" s="237"/>
      <c r="BX181" s="227"/>
      <c r="BY181" s="236">
        <f t="shared" si="25"/>
        <v>1192807</v>
      </c>
      <c r="BZ181" s="227">
        <f t="shared" si="26"/>
        <v>0</v>
      </c>
      <c r="CA181" s="227">
        <v>1127909</v>
      </c>
      <c r="CB181" s="227">
        <f t="shared" si="27"/>
        <v>15441593</v>
      </c>
      <c r="CC181" s="227">
        <v>1286799.4166666667</v>
      </c>
      <c r="CD181" s="227">
        <v>0</v>
      </c>
      <c r="CE181" s="227">
        <f t="shared" si="28"/>
        <v>15441593</v>
      </c>
      <c r="CF181" s="227">
        <f t="shared" si="29"/>
        <v>1286799.4166666667</v>
      </c>
      <c r="CG181" s="68"/>
      <c r="CH181" s="236"/>
      <c r="CI181" s="229"/>
      <c r="CJ181" s="229">
        <f t="shared" si="30"/>
        <v>1019333</v>
      </c>
      <c r="CK181" s="229">
        <f t="shared" si="31"/>
        <v>1221687.4166666667</v>
      </c>
      <c r="CL181" s="229">
        <f t="shared" si="32"/>
        <v>1221687.4166666667</v>
      </c>
      <c r="CM181" s="229">
        <f t="shared" si="33"/>
        <v>1221687.4166666667</v>
      </c>
      <c r="CN181" s="229">
        <f t="shared" si="34"/>
        <v>1286799.4166666667</v>
      </c>
      <c r="CO181" s="229">
        <f t="shared" si="35"/>
        <v>15441593</v>
      </c>
      <c r="CP181" s="229">
        <f t="shared" si="36"/>
        <v>1221687.4166666667</v>
      </c>
      <c r="CQ181" s="240">
        <v>1221687.4166666667</v>
      </c>
      <c r="CR181" s="240">
        <v>1286799.4166666667</v>
      </c>
      <c r="CS181" s="240">
        <v>15441593</v>
      </c>
    </row>
    <row r="182" spans="1:97" ht="15">
      <c r="A182" s="3"/>
      <c r="B182" s="16"/>
      <c r="C182" s="16"/>
      <c r="D182" t="s">
        <v>560</v>
      </c>
      <c r="E182" t="s">
        <v>481</v>
      </c>
      <c r="F182" s="18"/>
      <c r="G182" s="18"/>
      <c r="H182" s="19"/>
      <c r="I182" s="20" t="s">
        <v>588</v>
      </c>
      <c r="J182" t="s">
        <v>590</v>
      </c>
      <c r="K182" s="21" t="s">
        <v>63</v>
      </c>
      <c r="L182" s="224">
        <v>1</v>
      </c>
      <c r="M182" t="s">
        <v>61</v>
      </c>
      <c r="N182" t="s">
        <v>591</v>
      </c>
      <c r="O182" s="225">
        <v>32.200000000000003</v>
      </c>
      <c r="P182" t="s">
        <v>593</v>
      </c>
      <c r="Q182" s="226">
        <v>1.70</v>
      </c>
      <c r="R182" s="226">
        <v>1.70</v>
      </c>
      <c r="S182" s="24" t="s">
        <v>125</v>
      </c>
      <c r="T182" s="24" t="s">
        <v>704</v>
      </c>
      <c r="U182" s="26"/>
      <c r="V182" s="26" t="s">
        <v>754</v>
      </c>
      <c r="W182" s="26"/>
      <c r="X182" s="26"/>
      <c r="Y182" s="26"/>
      <c r="Z182" s="26"/>
      <c r="AA182" s="23"/>
      <c r="AB182" s="14"/>
      <c r="AC182" s="27">
        <v>379925</v>
      </c>
      <c r="AD182" s="27">
        <v>648234</v>
      </c>
      <c r="AE182" s="27">
        <v>0</v>
      </c>
      <c r="AF182" s="229">
        <v>0</v>
      </c>
      <c r="AG182" s="229">
        <v>0</v>
      </c>
      <c r="AH182" s="227">
        <v>0</v>
      </c>
      <c r="AJ182" s="27"/>
      <c r="AK182" s="27"/>
      <c r="AL182" s="27"/>
      <c r="AM182" s="27">
        <v>0</v>
      </c>
      <c r="AN182" s="227" t="s">
        <v>800</v>
      </c>
      <c r="AO182" s="227">
        <v>221242</v>
      </c>
      <c r="AP182" s="227">
        <v>0</v>
      </c>
      <c r="AQ182" s="227" t="s">
        <v>816</v>
      </c>
      <c r="AR182" s="27"/>
      <c r="AS182" s="27"/>
      <c r="AT182" s="226">
        <v>0</v>
      </c>
      <c r="AU182" s="227">
        <v>0</v>
      </c>
      <c r="AV182" s="27"/>
      <c r="AW182" s="27"/>
      <c r="AX182" s="27"/>
      <c r="AY182" s="21"/>
      <c r="AZ182" t="s">
        <v>63</v>
      </c>
      <c r="BA182">
        <v>0</v>
      </c>
      <c r="BB182">
        <v>0</v>
      </c>
      <c r="BC182" s="228">
        <v>0</v>
      </c>
      <c r="BD182">
        <v>0</v>
      </c>
      <c r="BE182">
        <v>0</v>
      </c>
      <c r="BF182" s="27"/>
      <c r="BG182" s="27"/>
      <c r="BH182" s="27"/>
      <c r="BI182" s="229">
        <v>0</v>
      </c>
      <c r="BJ182" s="229">
        <v>118962</v>
      </c>
      <c r="BK182" s="229">
        <v>124985</v>
      </c>
      <c r="BL182" s="229">
        <v>102618</v>
      </c>
      <c r="BM182" s="27"/>
      <c r="BN182" s="27"/>
      <c r="BO182" s="27"/>
      <c r="BP182" s="28"/>
      <c r="BQ182" s="27" t="s">
        <v>178</v>
      </c>
      <c r="BR182" s="27"/>
      <c r="BS182" s="27"/>
      <c r="BT182" s="27"/>
      <c r="BU182" s="27"/>
      <c r="BV182" s="27"/>
      <c r="BW182" s="237"/>
      <c r="BX182" s="227"/>
      <c r="BY182" s="236">
        <f t="shared" si="25"/>
        <v>1028159</v>
      </c>
      <c r="BZ182" s="227">
        <f t="shared" si="26"/>
        <v>2654904</v>
      </c>
      <c r="CA182" s="227">
        <v>346565</v>
      </c>
      <c r="CB182" s="227">
        <f t="shared" si="27"/>
        <v>15339377</v>
      </c>
      <c r="CC182" s="227">
        <v>1278281.4166666667</v>
      </c>
      <c r="CD182" s="227">
        <v>2654904</v>
      </c>
      <c r="CE182" s="227">
        <f t="shared" si="28"/>
        <v>15339377</v>
      </c>
      <c r="CF182" s="227">
        <f t="shared" si="29"/>
        <v>1278281.4166666667</v>
      </c>
      <c r="CG182" s="68"/>
      <c r="CH182" s="236"/>
      <c r="CI182" s="229"/>
      <c r="CJ182" s="229">
        <f t="shared" si="30"/>
        <v>379925</v>
      </c>
      <c r="CK182" s="229">
        <f t="shared" si="31"/>
        <v>1057039.4166666667</v>
      </c>
      <c r="CL182" s="229">
        <f t="shared" si="32"/>
        <v>1278281.4166666667</v>
      </c>
      <c r="CM182" s="229">
        <f t="shared" si="33"/>
        <v>1278281.4166666667</v>
      </c>
      <c r="CN182" s="229">
        <f t="shared" si="34"/>
        <v>1278281.4166666667</v>
      </c>
      <c r="CO182" s="229">
        <f t="shared" si="35"/>
        <v>15339377</v>
      </c>
      <c r="CP182" s="229">
        <f t="shared" si="36"/>
        <v>1278281.4166666667</v>
      </c>
      <c r="CQ182" s="240">
        <v>1278281.4166666667</v>
      </c>
      <c r="CR182" s="240">
        <v>1278281.4166666667</v>
      </c>
      <c r="CS182" s="240">
        <v>15339377</v>
      </c>
    </row>
    <row r="183" spans="1:97" ht="15">
      <c r="A183" s="3"/>
      <c r="B183" s="16"/>
      <c r="C183" s="16"/>
      <c r="D183" t="s">
        <v>546</v>
      </c>
      <c r="E183" t="s">
        <v>561</v>
      </c>
      <c r="F183" s="18"/>
      <c r="G183" s="18"/>
      <c r="H183" s="19"/>
      <c r="I183" s="20" t="s">
        <v>588</v>
      </c>
      <c r="J183" t="s">
        <v>590</v>
      </c>
      <c r="K183" s="21" t="s">
        <v>63</v>
      </c>
      <c r="L183" s="224">
        <v>1</v>
      </c>
      <c r="M183" t="s">
        <v>61</v>
      </c>
      <c r="N183" t="s">
        <v>591</v>
      </c>
      <c r="O183" s="225">
        <v>52.60</v>
      </c>
      <c r="P183" t="s">
        <v>593</v>
      </c>
      <c r="Q183" s="226">
        <v>34.200000000000003</v>
      </c>
      <c r="R183" s="226">
        <v>34.200000000000003</v>
      </c>
      <c r="S183" s="24" t="s">
        <v>744</v>
      </c>
      <c r="T183" s="24" t="s">
        <v>649</v>
      </c>
      <c r="U183" s="26"/>
      <c r="V183" s="26" t="s">
        <v>761</v>
      </c>
      <c r="W183" s="26"/>
      <c r="X183" s="26"/>
      <c r="Y183" s="26"/>
      <c r="Z183" s="26"/>
      <c r="AA183" s="23"/>
      <c r="AB183" s="14"/>
      <c r="AC183" s="27">
        <v>372908</v>
      </c>
      <c r="AD183" s="27">
        <v>631741</v>
      </c>
      <c r="AE183" s="27">
        <v>0</v>
      </c>
      <c r="AF183" s="229">
        <v>0</v>
      </c>
      <c r="AG183" s="229">
        <v>0</v>
      </c>
      <c r="AH183" s="227">
        <v>0</v>
      </c>
      <c r="AJ183" s="27"/>
      <c r="AK183" s="27"/>
      <c r="AL183" s="27"/>
      <c r="AM183" s="27">
        <v>18012</v>
      </c>
      <c r="AN183" s="227" t="s">
        <v>799</v>
      </c>
      <c r="AO183" s="227">
        <v>225319</v>
      </c>
      <c r="AP183" s="227">
        <v>0</v>
      </c>
      <c r="AQ183" s="227" t="s">
        <v>815</v>
      </c>
      <c r="AR183" s="27"/>
      <c r="AS183" s="27"/>
      <c r="AT183" s="226">
        <v>0</v>
      </c>
      <c r="AU183" s="227">
        <v>0</v>
      </c>
      <c r="AV183" s="27"/>
      <c r="AW183" s="27"/>
      <c r="AX183" s="27"/>
      <c r="AY183" s="21"/>
      <c r="AZ183" t="s">
        <v>63</v>
      </c>
      <c r="BA183">
        <v>0</v>
      </c>
      <c r="BB183">
        <v>0</v>
      </c>
      <c r="BC183" s="228">
        <v>0</v>
      </c>
      <c r="BD183">
        <v>0</v>
      </c>
      <c r="BE183">
        <v>0</v>
      </c>
      <c r="BF183" s="27"/>
      <c r="BG183" s="27"/>
      <c r="BH183" s="27"/>
      <c r="BI183" s="229">
        <v>0</v>
      </c>
      <c r="BJ183" s="229">
        <v>118962</v>
      </c>
      <c r="BK183" s="229">
        <v>124985</v>
      </c>
      <c r="BL183" s="229">
        <v>102618</v>
      </c>
      <c r="BM183" s="27"/>
      <c r="BN183" s="27"/>
      <c r="BO183" s="27"/>
      <c r="BP183" s="28"/>
      <c r="BQ183" s="27" t="s">
        <v>178</v>
      </c>
      <c r="BR183" s="27"/>
      <c r="BS183" s="27"/>
      <c r="BT183" s="27"/>
      <c r="BU183" s="27"/>
      <c r="BV183" s="27"/>
      <c r="BW183" s="237"/>
      <c r="BX183" s="227"/>
      <c r="BY183" s="236">
        <f t="shared" si="25"/>
        <v>1022661</v>
      </c>
      <c r="BZ183" s="227">
        <f t="shared" si="26"/>
        <v>2703828</v>
      </c>
      <c r="CA183" s="227">
        <v>346565</v>
      </c>
      <c r="CB183" s="227">
        <f t="shared" si="27"/>
        <v>15322325</v>
      </c>
      <c r="CC183" s="227">
        <v>1276860.4166666667</v>
      </c>
      <c r="CD183" s="227">
        <v>2703828</v>
      </c>
      <c r="CE183" s="227">
        <f t="shared" si="28"/>
        <v>15322325</v>
      </c>
      <c r="CF183" s="227">
        <f t="shared" si="29"/>
        <v>1276860.4166666667</v>
      </c>
      <c r="CG183" s="68"/>
      <c r="CH183" s="236"/>
      <c r="CI183" s="229"/>
      <c r="CJ183" s="229">
        <f t="shared" si="30"/>
        <v>372908</v>
      </c>
      <c r="CK183" s="229">
        <f t="shared" si="31"/>
        <v>1051541.4166666667</v>
      </c>
      <c r="CL183" s="229">
        <f t="shared" si="32"/>
        <v>1276860.4166666667</v>
      </c>
      <c r="CM183" s="229">
        <f t="shared" si="33"/>
        <v>1276860.4166666667</v>
      </c>
      <c r="CN183" s="229">
        <f t="shared" si="34"/>
        <v>1276860.4166666667</v>
      </c>
      <c r="CO183" s="229">
        <f t="shared" si="35"/>
        <v>15322325</v>
      </c>
      <c r="CP183" s="229">
        <f t="shared" si="36"/>
        <v>1276860.4166666667</v>
      </c>
      <c r="CQ183" s="240">
        <v>1276860.4166666667</v>
      </c>
      <c r="CR183" s="240">
        <v>1276860.4166666667</v>
      </c>
      <c r="CS183" s="240">
        <v>15322325</v>
      </c>
    </row>
    <row r="184" spans="1:97" ht="15">
      <c r="A184" s="3"/>
      <c r="B184" s="16"/>
      <c r="C184" s="16"/>
      <c r="D184" t="s">
        <v>546</v>
      </c>
      <c r="E184" t="s">
        <v>561</v>
      </c>
      <c r="F184" s="18"/>
      <c r="G184" s="18"/>
      <c r="H184" s="19"/>
      <c r="I184" s="20" t="s">
        <v>588</v>
      </c>
      <c r="J184" t="s">
        <v>590</v>
      </c>
      <c r="K184" s="21" t="s">
        <v>63</v>
      </c>
      <c r="L184" s="224">
        <v>1</v>
      </c>
      <c r="M184" t="s">
        <v>61</v>
      </c>
      <c r="N184" t="s">
        <v>591</v>
      </c>
      <c r="O184" s="225">
        <v>60.50</v>
      </c>
      <c r="P184" t="s">
        <v>593</v>
      </c>
      <c r="Q184" s="226">
        <v>32.799999999999997</v>
      </c>
      <c r="R184" s="226">
        <v>32.799999999999997</v>
      </c>
      <c r="S184" s="24" t="s">
        <v>744</v>
      </c>
      <c r="T184" s="24" t="s">
        <v>649</v>
      </c>
      <c r="U184" s="26"/>
      <c r="V184" s="26" t="s">
        <v>761</v>
      </c>
      <c r="W184" s="26"/>
      <c r="X184" s="26"/>
      <c r="Y184" s="26"/>
      <c r="Z184" s="26"/>
      <c r="AA184" s="23"/>
      <c r="AB184" s="14"/>
      <c r="AC184" s="27">
        <v>372908</v>
      </c>
      <c r="AD184" s="27">
        <v>631741</v>
      </c>
      <c r="AE184" s="27">
        <v>0</v>
      </c>
      <c r="AF184" s="229">
        <v>0</v>
      </c>
      <c r="AG184" s="229">
        <v>0</v>
      </c>
      <c r="AH184" s="227">
        <v>0</v>
      </c>
      <c r="AJ184" s="27"/>
      <c r="AK184" s="27"/>
      <c r="AL184" s="27"/>
      <c r="AM184" s="27">
        <v>18012</v>
      </c>
      <c r="AN184" s="227" t="s">
        <v>799</v>
      </c>
      <c r="AO184" s="227">
        <v>221242</v>
      </c>
      <c r="AP184" s="227">
        <v>0</v>
      </c>
      <c r="AQ184" s="227" t="s">
        <v>816</v>
      </c>
      <c r="AR184" s="27"/>
      <c r="AS184" s="27"/>
      <c r="AT184" s="226">
        <v>0</v>
      </c>
      <c r="AU184" s="227">
        <v>0</v>
      </c>
      <c r="AV184" s="27"/>
      <c r="AW184" s="27"/>
      <c r="AX184" s="27"/>
      <c r="AY184" s="21"/>
      <c r="AZ184" t="s">
        <v>63</v>
      </c>
      <c r="BA184">
        <v>0</v>
      </c>
      <c r="BB184">
        <v>0</v>
      </c>
      <c r="BC184" s="228">
        <v>0</v>
      </c>
      <c r="BD184">
        <v>0</v>
      </c>
      <c r="BE184">
        <v>0</v>
      </c>
      <c r="BF184" s="27"/>
      <c r="BG184" s="27"/>
      <c r="BH184" s="27"/>
      <c r="BI184" s="229">
        <v>0</v>
      </c>
      <c r="BJ184" s="229">
        <v>118962</v>
      </c>
      <c r="BK184" s="229">
        <v>124985</v>
      </c>
      <c r="BL184" s="229">
        <v>102618</v>
      </c>
      <c r="BM184" s="27"/>
      <c r="BN184" s="27"/>
      <c r="BO184" s="27"/>
      <c r="BP184" s="28"/>
      <c r="BQ184" s="27" t="s">
        <v>178</v>
      </c>
      <c r="BR184" s="27"/>
      <c r="BS184" s="27"/>
      <c r="BT184" s="27"/>
      <c r="BU184" s="27"/>
      <c r="BV184" s="27"/>
      <c r="BW184" s="237"/>
      <c r="BX184" s="227"/>
      <c r="BY184" s="236">
        <f t="shared" si="25"/>
        <v>1022661</v>
      </c>
      <c r="BZ184" s="227">
        <f t="shared" si="26"/>
        <v>2654904</v>
      </c>
      <c r="CA184" s="227">
        <v>346565</v>
      </c>
      <c r="CB184" s="227">
        <f t="shared" si="27"/>
        <v>15273401</v>
      </c>
      <c r="CC184" s="227">
        <v>1272783.4166666667</v>
      </c>
      <c r="CD184" s="227">
        <v>2654904</v>
      </c>
      <c r="CE184" s="227">
        <f t="shared" si="28"/>
        <v>15273401</v>
      </c>
      <c r="CF184" s="227">
        <f t="shared" si="29"/>
        <v>1272783.4166666667</v>
      </c>
      <c r="CG184" s="68"/>
      <c r="CH184" s="236"/>
      <c r="CI184" s="229"/>
      <c r="CJ184" s="229">
        <f t="shared" si="30"/>
        <v>372908</v>
      </c>
      <c r="CK184" s="229">
        <f t="shared" si="31"/>
        <v>1051541.4166666667</v>
      </c>
      <c r="CL184" s="229">
        <f t="shared" si="32"/>
        <v>1272783.4166666667</v>
      </c>
      <c r="CM184" s="229">
        <f t="shared" si="33"/>
        <v>1272783.4166666667</v>
      </c>
      <c r="CN184" s="229">
        <f t="shared" si="34"/>
        <v>1272783.4166666667</v>
      </c>
      <c r="CO184" s="229">
        <f t="shared" si="35"/>
        <v>15273401</v>
      </c>
      <c r="CP184" s="229">
        <f t="shared" si="36"/>
        <v>1272783.4166666667</v>
      </c>
      <c r="CQ184" s="240">
        <v>1272783.4166666667</v>
      </c>
      <c r="CR184" s="240">
        <v>1272783.4166666667</v>
      </c>
      <c r="CS184" s="240">
        <v>15273401</v>
      </c>
    </row>
    <row r="185" spans="1:97" ht="15">
      <c r="A185" s="3"/>
      <c r="B185" s="16"/>
      <c r="C185" s="16"/>
      <c r="D185" t="s">
        <v>561</v>
      </c>
      <c r="E185" t="s">
        <v>481</v>
      </c>
      <c r="F185" s="18"/>
      <c r="G185" s="18"/>
      <c r="H185" s="19"/>
      <c r="I185" s="20" t="s">
        <v>588</v>
      </c>
      <c r="J185" t="s">
        <v>590</v>
      </c>
      <c r="K185" s="21" t="s">
        <v>63</v>
      </c>
      <c r="L185" s="224">
        <v>1</v>
      </c>
      <c r="M185" t="s">
        <v>61</v>
      </c>
      <c r="N185" t="s">
        <v>591</v>
      </c>
      <c r="O185" s="225">
        <v>27.80</v>
      </c>
      <c r="P185" t="s">
        <v>593</v>
      </c>
      <c r="Q185" s="226">
        <v>3</v>
      </c>
      <c r="R185" s="226">
        <v>3</v>
      </c>
      <c r="S185" s="24" t="s">
        <v>125</v>
      </c>
      <c r="T185" s="24" t="s">
        <v>696</v>
      </c>
      <c r="U185" s="26"/>
      <c r="V185" s="26" t="s">
        <v>754</v>
      </c>
      <c r="W185" s="26"/>
      <c r="X185" s="26"/>
      <c r="Y185" s="26"/>
      <c r="Z185" s="26"/>
      <c r="AA185" s="23"/>
      <c r="AB185" s="14"/>
      <c r="AC185" s="27">
        <v>647394</v>
      </c>
      <c r="AD185" s="27">
        <v>452937</v>
      </c>
      <c r="AE185" s="27">
        <v>0</v>
      </c>
      <c r="AF185" s="229">
        <v>70000</v>
      </c>
      <c r="AG185" s="229">
        <v>70000</v>
      </c>
      <c r="AH185" s="227">
        <v>0</v>
      </c>
      <c r="AJ185" s="27"/>
      <c r="AK185" s="27"/>
      <c r="AL185" s="27"/>
      <c r="AM185" s="27">
        <v>0</v>
      </c>
      <c r="AN185" s="227" t="s">
        <v>800</v>
      </c>
      <c r="AO185" s="227">
        <v>0</v>
      </c>
      <c r="AP185" s="227">
        <v>0</v>
      </c>
      <c r="AQ185" s="227" t="s">
        <v>804</v>
      </c>
      <c r="AR185" s="27"/>
      <c r="AS185" s="27"/>
      <c r="AT185" s="226">
        <v>0</v>
      </c>
      <c r="AU185" s="227">
        <v>0</v>
      </c>
      <c r="AV185" s="27"/>
      <c r="AW185" s="27"/>
      <c r="AX185" s="27"/>
      <c r="AY185" s="21"/>
      <c r="AZ185" t="s">
        <v>63</v>
      </c>
      <c r="BA185">
        <v>0</v>
      </c>
      <c r="BB185">
        <v>0</v>
      </c>
      <c r="BC185" s="228">
        <v>0</v>
      </c>
      <c r="BD185">
        <v>0</v>
      </c>
      <c r="BE185">
        <v>0</v>
      </c>
      <c r="BF185" s="27"/>
      <c r="BG185" s="27"/>
      <c r="BH185" s="27"/>
      <c r="BI185" s="229">
        <v>0</v>
      </c>
      <c r="BJ185" s="229">
        <v>118962</v>
      </c>
      <c r="BK185" s="229">
        <v>124985</v>
      </c>
      <c r="BL185" s="229">
        <v>102618</v>
      </c>
      <c r="BM185" s="27"/>
      <c r="BN185" s="27"/>
      <c r="BO185" s="27"/>
      <c r="BP185" s="28"/>
      <c r="BQ185" s="27" t="s">
        <v>178</v>
      </c>
      <c r="BR185" s="27"/>
      <c r="BS185" s="27"/>
      <c r="BT185" s="27"/>
      <c r="BU185" s="27"/>
      <c r="BV185" s="27"/>
      <c r="BW185" s="237"/>
      <c r="BX185" s="227"/>
      <c r="BY185" s="236">
        <f t="shared" si="25"/>
        <v>1100331</v>
      </c>
      <c r="BZ185" s="227">
        <f t="shared" si="26"/>
        <v>0</v>
      </c>
      <c r="CA185" s="227">
        <v>2026565</v>
      </c>
      <c r="CB185" s="227">
        <f t="shared" si="27"/>
        <v>15230537</v>
      </c>
      <c r="CC185" s="227">
        <v>1269211.4166666667</v>
      </c>
      <c r="CD185" s="227">
        <v>0</v>
      </c>
      <c r="CE185" s="227">
        <f t="shared" si="28"/>
        <v>15230537</v>
      </c>
      <c r="CF185" s="227">
        <f t="shared" si="29"/>
        <v>1269211.4166666667</v>
      </c>
      <c r="CG185" s="68"/>
      <c r="CH185" s="236"/>
      <c r="CI185" s="229"/>
      <c r="CJ185" s="229">
        <f t="shared" si="30"/>
        <v>647394</v>
      </c>
      <c r="CK185" s="229">
        <f t="shared" si="31"/>
        <v>1129211.4166666667</v>
      </c>
      <c r="CL185" s="229">
        <f t="shared" si="32"/>
        <v>1129211.4166666667</v>
      </c>
      <c r="CM185" s="229">
        <f t="shared" si="33"/>
        <v>1129211.4166666667</v>
      </c>
      <c r="CN185" s="229">
        <f t="shared" si="34"/>
        <v>1269211.4166666667</v>
      </c>
      <c r="CO185" s="229">
        <f t="shared" si="35"/>
        <v>15230537</v>
      </c>
      <c r="CP185" s="229">
        <f t="shared" si="36"/>
        <v>1129211.4166666667</v>
      </c>
      <c r="CQ185" s="240">
        <v>1129211.4166666667</v>
      </c>
      <c r="CR185" s="240">
        <v>1269211.4166666667</v>
      </c>
      <c r="CS185" s="240">
        <v>15230537</v>
      </c>
    </row>
    <row r="186" spans="1:97" ht="15">
      <c r="A186" s="3"/>
      <c r="B186" s="16"/>
      <c r="C186" s="16"/>
      <c r="D186" t="s">
        <v>546</v>
      </c>
      <c r="E186" t="s">
        <v>561</v>
      </c>
      <c r="F186" s="18"/>
      <c r="G186" s="18"/>
      <c r="H186" s="19"/>
      <c r="I186" s="20" t="s">
        <v>588</v>
      </c>
      <c r="J186" t="s">
        <v>590</v>
      </c>
      <c r="K186" s="21" t="s">
        <v>63</v>
      </c>
      <c r="L186" s="224">
        <v>1</v>
      </c>
      <c r="M186" t="s">
        <v>61</v>
      </c>
      <c r="N186" t="s">
        <v>591</v>
      </c>
      <c r="O186" s="225">
        <v>37.60</v>
      </c>
      <c r="P186" t="s">
        <v>593</v>
      </c>
      <c r="Q186" s="226">
        <v>6.60</v>
      </c>
      <c r="R186" s="226">
        <v>6.60</v>
      </c>
      <c r="S186" s="24" t="s">
        <v>744</v>
      </c>
      <c r="T186" s="24" t="s">
        <v>649</v>
      </c>
      <c r="U186" s="26"/>
      <c r="V186" s="26" t="s">
        <v>761</v>
      </c>
      <c r="W186" s="26"/>
      <c r="X186" s="26"/>
      <c r="Y186" s="26"/>
      <c r="Z186" s="26"/>
      <c r="AA186" s="23"/>
      <c r="AB186" s="14"/>
      <c r="AC186" s="27">
        <v>589936</v>
      </c>
      <c r="AD186" s="27">
        <v>129240</v>
      </c>
      <c r="AE186" s="27">
        <v>0</v>
      </c>
      <c r="AF186" s="229">
        <v>0</v>
      </c>
      <c r="AG186" s="229">
        <v>67200</v>
      </c>
      <c r="AH186" s="227">
        <v>62067</v>
      </c>
      <c r="AJ186" s="27"/>
      <c r="AK186" s="27"/>
      <c r="AL186" s="27"/>
      <c r="AM186" s="27">
        <v>147515</v>
      </c>
      <c r="AN186" s="227" t="s">
        <v>802</v>
      </c>
      <c r="AO186" s="227">
        <v>240127</v>
      </c>
      <c r="AP186" s="227">
        <v>0</v>
      </c>
      <c r="AQ186" s="227" t="s">
        <v>814</v>
      </c>
      <c r="AR186" s="27"/>
      <c r="AS186" s="27"/>
      <c r="AT186" s="226">
        <v>0</v>
      </c>
      <c r="AU186" s="227">
        <v>0</v>
      </c>
      <c r="AV186" s="27"/>
      <c r="AW186" s="27"/>
      <c r="AX186" s="27"/>
      <c r="AY186" s="21"/>
      <c r="AZ186" t="s">
        <v>63</v>
      </c>
      <c r="BA186">
        <v>0</v>
      </c>
      <c r="BB186">
        <v>0</v>
      </c>
      <c r="BC186" s="228">
        <v>0</v>
      </c>
      <c r="BD186">
        <v>0</v>
      </c>
      <c r="BE186">
        <v>0</v>
      </c>
      <c r="BF186" s="27"/>
      <c r="BG186" s="27"/>
      <c r="BH186" s="27"/>
      <c r="BI186" s="229">
        <v>0</v>
      </c>
      <c r="BJ186" s="229">
        <v>76020</v>
      </c>
      <c r="BK186" s="229">
        <v>95894</v>
      </c>
      <c r="BL186" s="229">
        <v>185744</v>
      </c>
      <c r="BM186" s="27"/>
      <c r="BN186" s="27"/>
      <c r="BO186" s="27"/>
      <c r="BP186" s="28"/>
      <c r="BQ186" s="27" t="s">
        <v>178</v>
      </c>
      <c r="BR186" s="27"/>
      <c r="BS186" s="27"/>
      <c r="BT186" s="27"/>
      <c r="BU186" s="27"/>
      <c r="BV186" s="27"/>
      <c r="BW186" s="237"/>
      <c r="BX186" s="227"/>
      <c r="BY186" s="236">
        <f t="shared" si="25"/>
        <v>928758</v>
      </c>
      <c r="BZ186" s="227">
        <f t="shared" si="26"/>
        <v>2881524</v>
      </c>
      <c r="CA186" s="227">
        <v>1164058</v>
      </c>
      <c r="CB186" s="227">
        <f t="shared" si="27"/>
        <v>15190678</v>
      </c>
      <c r="CC186" s="227">
        <v>1265889.8333333333</v>
      </c>
      <c r="CD186" s="227">
        <v>2881524</v>
      </c>
      <c r="CE186" s="227">
        <f t="shared" si="28"/>
        <v>15190678</v>
      </c>
      <c r="CF186" s="227">
        <f t="shared" si="29"/>
        <v>1265889.8333333333</v>
      </c>
      <c r="CG186" s="68"/>
      <c r="CH186" s="236"/>
      <c r="CI186" s="229"/>
      <c r="CJ186" s="229">
        <f t="shared" si="30"/>
        <v>589936</v>
      </c>
      <c r="CK186" s="229">
        <f t="shared" si="31"/>
        <v>958562.83333333337</v>
      </c>
      <c r="CL186" s="229">
        <f t="shared" si="32"/>
        <v>1198689.8333333335</v>
      </c>
      <c r="CM186" s="229">
        <f t="shared" si="33"/>
        <v>1198689.8333333335</v>
      </c>
      <c r="CN186" s="229">
        <f t="shared" si="34"/>
        <v>1265889.8333333335</v>
      </c>
      <c r="CO186" s="229">
        <f t="shared" si="35"/>
        <v>15190678.000000002</v>
      </c>
      <c r="CP186" s="229">
        <f t="shared" si="36"/>
        <v>1198689.8333333335</v>
      </c>
      <c r="CQ186" s="240">
        <v>1198689.8333333335</v>
      </c>
      <c r="CR186" s="240">
        <v>1265889.8333333335</v>
      </c>
      <c r="CS186" s="240">
        <v>15190678.000000002</v>
      </c>
    </row>
    <row r="187" spans="1:97" ht="15">
      <c r="A187" s="3"/>
      <c r="B187" s="16"/>
      <c r="C187" s="16"/>
      <c r="D187" t="s">
        <v>546</v>
      </c>
      <c r="E187" t="s">
        <v>561</v>
      </c>
      <c r="F187" s="18"/>
      <c r="G187" s="18"/>
      <c r="H187" s="19"/>
      <c r="I187" s="20" t="s">
        <v>588</v>
      </c>
      <c r="J187" t="s">
        <v>590</v>
      </c>
      <c r="K187" s="21" t="s">
        <v>63</v>
      </c>
      <c r="L187" s="224">
        <v>1</v>
      </c>
      <c r="M187" t="s">
        <v>61</v>
      </c>
      <c r="N187" t="s">
        <v>591</v>
      </c>
      <c r="O187" s="225">
        <v>56</v>
      </c>
      <c r="P187" t="s">
        <v>593</v>
      </c>
      <c r="Q187" s="226">
        <v>34.10</v>
      </c>
      <c r="R187" s="226">
        <v>34.10</v>
      </c>
      <c r="S187" s="24" t="s">
        <v>744</v>
      </c>
      <c r="T187" s="24" t="s">
        <v>649</v>
      </c>
      <c r="U187" s="26"/>
      <c r="V187" s="26" t="s">
        <v>761</v>
      </c>
      <c r="W187" s="26"/>
      <c r="X187" s="26"/>
      <c r="Y187" s="26"/>
      <c r="Z187" s="26"/>
      <c r="AA187" s="23"/>
      <c r="AB187" s="14"/>
      <c r="AC187" s="27">
        <v>372908</v>
      </c>
      <c r="AD187" s="27">
        <v>631741</v>
      </c>
      <c r="AE187" s="27">
        <v>0</v>
      </c>
      <c r="AF187" s="229">
        <v>0</v>
      </c>
      <c r="AG187" s="229">
        <v>0</v>
      </c>
      <c r="AH187" s="227">
        <v>0</v>
      </c>
      <c r="AJ187" s="27"/>
      <c r="AK187" s="27"/>
      <c r="AL187" s="27"/>
      <c r="AM187" s="27">
        <v>18012</v>
      </c>
      <c r="AN187" s="227" t="s">
        <v>799</v>
      </c>
      <c r="AO187" s="227">
        <v>212631</v>
      </c>
      <c r="AP187" s="227">
        <v>0</v>
      </c>
      <c r="AQ187" s="227" t="s">
        <v>815</v>
      </c>
      <c r="AR187" s="27"/>
      <c r="AS187" s="27"/>
      <c r="AT187" s="226">
        <v>0</v>
      </c>
      <c r="AU187" s="227">
        <v>0</v>
      </c>
      <c r="AV187" s="27"/>
      <c r="AW187" s="27"/>
      <c r="AX187" s="27"/>
      <c r="AY187" s="21"/>
      <c r="AZ187" t="s">
        <v>63</v>
      </c>
      <c r="BA187">
        <v>0</v>
      </c>
      <c r="BB187">
        <v>0</v>
      </c>
      <c r="BC187" s="228">
        <v>0</v>
      </c>
      <c r="BD187">
        <v>0</v>
      </c>
      <c r="BE187">
        <v>0</v>
      </c>
      <c r="BF187" s="27"/>
      <c r="BG187" s="27"/>
      <c r="BH187" s="27"/>
      <c r="BI187" s="229">
        <v>0</v>
      </c>
      <c r="BJ187" s="229">
        <v>118962</v>
      </c>
      <c r="BK187" s="229">
        <v>124985</v>
      </c>
      <c r="BL187" s="229">
        <v>102618</v>
      </c>
      <c r="BM187" s="27"/>
      <c r="BN187" s="27"/>
      <c r="BO187" s="27"/>
      <c r="BP187" s="28"/>
      <c r="BQ187" s="27" t="s">
        <v>178</v>
      </c>
      <c r="BR187" s="27"/>
      <c r="BS187" s="27"/>
      <c r="BT187" s="27"/>
      <c r="BU187" s="27"/>
      <c r="BV187" s="27"/>
      <c r="BW187" s="237"/>
      <c r="BX187" s="227"/>
      <c r="BY187" s="236">
        <f t="shared" si="25"/>
        <v>1022661</v>
      </c>
      <c r="BZ187" s="227">
        <f t="shared" si="26"/>
        <v>2551572</v>
      </c>
      <c r="CA187" s="227">
        <v>346565</v>
      </c>
      <c r="CB187" s="227">
        <f t="shared" si="27"/>
        <v>15170069</v>
      </c>
      <c r="CC187" s="227">
        <v>1264172.4166666667</v>
      </c>
      <c r="CD187" s="227">
        <v>2551572</v>
      </c>
      <c r="CE187" s="227">
        <f t="shared" si="28"/>
        <v>15170069</v>
      </c>
      <c r="CF187" s="227">
        <f t="shared" si="29"/>
        <v>1264172.4166666667</v>
      </c>
      <c r="CG187" s="68"/>
      <c r="CH187" s="236"/>
      <c r="CI187" s="229"/>
      <c r="CJ187" s="229">
        <f t="shared" si="30"/>
        <v>372908</v>
      </c>
      <c r="CK187" s="229">
        <f t="shared" si="31"/>
        <v>1051541.4166666667</v>
      </c>
      <c r="CL187" s="229">
        <f t="shared" si="32"/>
        <v>1264172.4166666667</v>
      </c>
      <c r="CM187" s="229">
        <f t="shared" si="33"/>
        <v>1264172.4166666667</v>
      </c>
      <c r="CN187" s="229">
        <f t="shared" si="34"/>
        <v>1264172.4166666667</v>
      </c>
      <c r="CO187" s="229">
        <f t="shared" si="35"/>
        <v>15170069</v>
      </c>
      <c r="CP187" s="229">
        <f t="shared" si="36"/>
        <v>1264172.4166666667</v>
      </c>
      <c r="CQ187" s="240">
        <v>1264172.4166666667</v>
      </c>
      <c r="CR187" s="240">
        <v>1264172.4166666667</v>
      </c>
      <c r="CS187" s="240">
        <v>15170069</v>
      </c>
    </row>
    <row r="188" spans="1:97" ht="15">
      <c r="A188" s="3"/>
      <c r="B188" s="16"/>
      <c r="C188" s="16"/>
      <c r="D188" t="s">
        <v>562</v>
      </c>
      <c r="E188" t="s">
        <v>561</v>
      </c>
      <c r="F188" s="18"/>
      <c r="G188" s="18"/>
      <c r="H188" s="19"/>
      <c r="I188" s="20" t="s">
        <v>588</v>
      </c>
      <c r="J188" t="s">
        <v>590</v>
      </c>
      <c r="K188" s="21" t="s">
        <v>63</v>
      </c>
      <c r="L188" s="224">
        <v>1</v>
      </c>
      <c r="M188" t="s">
        <v>61</v>
      </c>
      <c r="N188" t="s">
        <v>591</v>
      </c>
      <c r="O188" s="225">
        <v>49.20</v>
      </c>
      <c r="P188" t="s">
        <v>593</v>
      </c>
      <c r="Q188" s="226">
        <v>23.20</v>
      </c>
      <c r="R188" s="226">
        <v>23.20</v>
      </c>
      <c r="S188" s="24" t="s">
        <v>744</v>
      </c>
      <c r="T188" s="24" t="s">
        <v>649</v>
      </c>
      <c r="U188" s="26"/>
      <c r="V188" s="26" t="s">
        <v>761</v>
      </c>
      <c r="W188" s="26"/>
      <c r="X188" s="26"/>
      <c r="Y188" s="26"/>
      <c r="Z188" s="26"/>
      <c r="AA188" s="23"/>
      <c r="AB188" s="14"/>
      <c r="AC188" s="27">
        <v>354974</v>
      </c>
      <c r="AD188" s="27">
        <v>627257</v>
      </c>
      <c r="AE188" s="27">
        <v>0</v>
      </c>
      <c r="AF188" s="229">
        <v>0</v>
      </c>
      <c r="AG188" s="229">
        <v>0</v>
      </c>
      <c r="AH188" s="227">
        <v>0</v>
      </c>
      <c r="AJ188" s="27"/>
      <c r="AK188" s="27"/>
      <c r="AL188" s="27"/>
      <c r="AM188" s="27">
        <v>12008</v>
      </c>
      <c r="AN188" s="227" t="s">
        <v>799</v>
      </c>
      <c r="AO188" s="227">
        <v>237468</v>
      </c>
      <c r="AP188" s="227">
        <v>0</v>
      </c>
      <c r="AQ188" s="227" t="s">
        <v>813</v>
      </c>
      <c r="AR188" s="27"/>
      <c r="AS188" s="27"/>
      <c r="AT188" s="226">
        <v>0</v>
      </c>
      <c r="AU188" s="227">
        <v>0</v>
      </c>
      <c r="AV188" s="27"/>
      <c r="AW188" s="27"/>
      <c r="AX188" s="27"/>
      <c r="AY188" s="21"/>
      <c r="AZ188" t="s">
        <v>63</v>
      </c>
      <c r="BA188">
        <v>0</v>
      </c>
      <c r="BB188">
        <v>0</v>
      </c>
      <c r="BC188" s="228">
        <v>0</v>
      </c>
      <c r="BD188">
        <v>0</v>
      </c>
      <c r="BE188">
        <v>0</v>
      </c>
      <c r="BF188" s="27"/>
      <c r="BG188" s="27"/>
      <c r="BH188" s="27"/>
      <c r="BI188" s="229">
        <v>0</v>
      </c>
      <c r="BJ188" s="229">
        <v>118962</v>
      </c>
      <c r="BK188" s="229">
        <v>124985</v>
      </c>
      <c r="BL188" s="229">
        <v>102618</v>
      </c>
      <c r="BM188" s="27"/>
      <c r="BN188" s="27"/>
      <c r="BO188" s="27"/>
      <c r="BP188" s="28"/>
      <c r="BQ188" s="27" t="s">
        <v>178</v>
      </c>
      <c r="BR188" s="27"/>
      <c r="BS188" s="27"/>
      <c r="BT188" s="27"/>
      <c r="BU188" s="27"/>
      <c r="BV188" s="27"/>
      <c r="BW188" s="237"/>
      <c r="BX188" s="227"/>
      <c r="BY188" s="236">
        <f t="shared" si="25"/>
        <v>994239</v>
      </c>
      <c r="BZ188" s="227">
        <f t="shared" si="26"/>
        <v>2849616</v>
      </c>
      <c r="CA188" s="227">
        <v>346565</v>
      </c>
      <c r="CB188" s="227">
        <f t="shared" si="27"/>
        <v>15127049</v>
      </c>
      <c r="CC188" s="227">
        <v>1260587.4166666667</v>
      </c>
      <c r="CD188" s="227">
        <v>2849616</v>
      </c>
      <c r="CE188" s="227">
        <f t="shared" si="28"/>
        <v>15127049</v>
      </c>
      <c r="CF188" s="227">
        <f t="shared" si="29"/>
        <v>1260587.4166666667</v>
      </c>
      <c r="CG188" s="68"/>
      <c r="CH188" s="236"/>
      <c r="CI188" s="229"/>
      <c r="CJ188" s="229">
        <f t="shared" si="30"/>
        <v>354974</v>
      </c>
      <c r="CK188" s="229">
        <f t="shared" si="31"/>
        <v>1023119.4166666666</v>
      </c>
      <c r="CL188" s="229">
        <f t="shared" si="32"/>
        <v>1260587.4166666665</v>
      </c>
      <c r="CM188" s="229">
        <f t="shared" si="33"/>
        <v>1260587.4166666665</v>
      </c>
      <c r="CN188" s="229">
        <f t="shared" si="34"/>
        <v>1260587.4166666665</v>
      </c>
      <c r="CO188" s="229">
        <f t="shared" si="35"/>
        <v>15127048.999999998</v>
      </c>
      <c r="CP188" s="229">
        <f t="shared" si="36"/>
        <v>1260587.4166666665</v>
      </c>
      <c r="CQ188" s="240">
        <v>1260587.4166666665</v>
      </c>
      <c r="CR188" s="240">
        <v>1260587.4166666665</v>
      </c>
      <c r="CS188" s="240">
        <v>15127048.999999998</v>
      </c>
    </row>
    <row r="189" spans="1:97" ht="15">
      <c r="A189" s="3"/>
      <c r="B189" s="16"/>
      <c r="C189" s="16"/>
      <c r="D189" t="s">
        <v>562</v>
      </c>
      <c r="E189" t="s">
        <v>561</v>
      </c>
      <c r="F189" s="18"/>
      <c r="G189" s="18"/>
      <c r="H189" s="19"/>
      <c r="I189" s="20" t="s">
        <v>588</v>
      </c>
      <c r="J189" t="s">
        <v>590</v>
      </c>
      <c r="K189" s="21" t="s">
        <v>63</v>
      </c>
      <c r="L189" s="224">
        <v>1</v>
      </c>
      <c r="M189" t="s">
        <v>61</v>
      </c>
      <c r="N189" t="s">
        <v>591</v>
      </c>
      <c r="O189" s="225">
        <v>59.30</v>
      </c>
      <c r="P189" t="s">
        <v>593</v>
      </c>
      <c r="Q189" s="226">
        <v>23.20</v>
      </c>
      <c r="R189" s="226">
        <v>23.20</v>
      </c>
      <c r="S189" s="24" t="s">
        <v>744</v>
      </c>
      <c r="T189" s="24" t="s">
        <v>649</v>
      </c>
      <c r="U189" s="26"/>
      <c r="V189" s="26" t="s">
        <v>761</v>
      </c>
      <c r="W189" s="26"/>
      <c r="X189" s="26"/>
      <c r="Y189" s="26"/>
      <c r="Z189" s="26"/>
      <c r="AA189" s="23"/>
      <c r="AB189" s="14"/>
      <c r="AC189" s="27">
        <v>354974</v>
      </c>
      <c r="AD189" s="27">
        <v>627257</v>
      </c>
      <c r="AE189" s="27">
        <v>0</v>
      </c>
      <c r="AF189" s="229">
        <v>0</v>
      </c>
      <c r="AG189" s="229">
        <v>0</v>
      </c>
      <c r="AH189" s="227">
        <v>0</v>
      </c>
      <c r="AJ189" s="27"/>
      <c r="AK189" s="27"/>
      <c r="AL189" s="27"/>
      <c r="AM189" s="27">
        <v>12008</v>
      </c>
      <c r="AN189" s="227" t="s">
        <v>799</v>
      </c>
      <c r="AO189" s="227">
        <v>230978</v>
      </c>
      <c r="AP189" s="227">
        <v>0</v>
      </c>
      <c r="AQ189" s="227" t="s">
        <v>813</v>
      </c>
      <c r="AR189" s="27"/>
      <c r="AS189" s="27"/>
      <c r="AT189" s="226">
        <v>0</v>
      </c>
      <c r="AU189" s="227">
        <v>0</v>
      </c>
      <c r="AV189" s="27"/>
      <c r="AW189" s="27"/>
      <c r="AX189" s="27"/>
      <c r="AY189" s="21"/>
      <c r="AZ189" t="s">
        <v>63</v>
      </c>
      <c r="BA189">
        <v>0</v>
      </c>
      <c r="BB189">
        <v>0</v>
      </c>
      <c r="BC189" s="228">
        <v>0</v>
      </c>
      <c r="BD189">
        <v>0</v>
      </c>
      <c r="BE189">
        <v>0</v>
      </c>
      <c r="BF189" s="27"/>
      <c r="BG189" s="27"/>
      <c r="BH189" s="27"/>
      <c r="BI189" s="229">
        <v>0</v>
      </c>
      <c r="BJ189" s="229">
        <v>118962</v>
      </c>
      <c r="BK189" s="229">
        <v>124985</v>
      </c>
      <c r="BL189" s="229">
        <v>102618</v>
      </c>
      <c r="BM189" s="27"/>
      <c r="BN189" s="27"/>
      <c r="BO189" s="27"/>
      <c r="BP189" s="28"/>
      <c r="BQ189" s="27" t="s">
        <v>178</v>
      </c>
      <c r="BR189" s="27"/>
      <c r="BS189" s="27"/>
      <c r="BT189" s="27"/>
      <c r="BU189" s="27"/>
      <c r="BV189" s="27"/>
      <c r="BW189" s="237"/>
      <c r="BX189" s="227"/>
      <c r="BY189" s="236">
        <f t="shared" si="25"/>
        <v>994239</v>
      </c>
      <c r="BZ189" s="227">
        <f t="shared" si="26"/>
        <v>2771736</v>
      </c>
      <c r="CA189" s="227">
        <v>346565</v>
      </c>
      <c r="CB189" s="227">
        <f t="shared" si="27"/>
        <v>15049169</v>
      </c>
      <c r="CC189" s="227">
        <v>1254097.4166666667</v>
      </c>
      <c r="CD189" s="227">
        <v>2771736</v>
      </c>
      <c r="CE189" s="227">
        <f t="shared" si="28"/>
        <v>15049169</v>
      </c>
      <c r="CF189" s="227">
        <f t="shared" si="29"/>
        <v>1254097.4166666667</v>
      </c>
      <c r="CG189" s="68"/>
      <c r="CH189" s="236"/>
      <c r="CI189" s="229"/>
      <c r="CJ189" s="229">
        <f t="shared" si="30"/>
        <v>354974</v>
      </c>
      <c r="CK189" s="229">
        <f t="shared" si="31"/>
        <v>1023119.4166666666</v>
      </c>
      <c r="CL189" s="229">
        <f t="shared" si="32"/>
        <v>1254097.4166666665</v>
      </c>
      <c r="CM189" s="229">
        <f t="shared" si="33"/>
        <v>1254097.4166666665</v>
      </c>
      <c r="CN189" s="229">
        <f t="shared" si="34"/>
        <v>1254097.4166666665</v>
      </c>
      <c r="CO189" s="229">
        <f t="shared" si="35"/>
        <v>15049168.999999998</v>
      </c>
      <c r="CP189" s="229">
        <f t="shared" si="36"/>
        <v>1254097.4166666665</v>
      </c>
      <c r="CQ189" s="240">
        <v>1254097.4166666665</v>
      </c>
      <c r="CR189" s="240">
        <v>1254097.4166666665</v>
      </c>
      <c r="CS189" s="240">
        <v>15049168.999999998</v>
      </c>
    </row>
    <row r="190" spans="1:97" ht="15">
      <c r="A190" s="3"/>
      <c r="B190" s="16"/>
      <c r="C190" s="16"/>
      <c r="D190" t="s">
        <v>546</v>
      </c>
      <c r="E190" t="s">
        <v>561</v>
      </c>
      <c r="F190" s="18"/>
      <c r="G190" s="18"/>
      <c r="H190" s="19"/>
      <c r="I190" s="20" t="s">
        <v>588</v>
      </c>
      <c r="J190" t="s">
        <v>590</v>
      </c>
      <c r="K190" s="21" t="s">
        <v>63</v>
      </c>
      <c r="L190" s="224">
        <v>1</v>
      </c>
      <c r="M190" t="s">
        <v>61</v>
      </c>
      <c r="N190" t="s">
        <v>591</v>
      </c>
      <c r="O190" s="225">
        <v>32.10</v>
      </c>
      <c r="P190" t="s">
        <v>593</v>
      </c>
      <c r="Q190" s="226">
        <v>10.70</v>
      </c>
      <c r="R190" s="226">
        <v>10.70</v>
      </c>
      <c r="S190" s="24" t="s">
        <v>744</v>
      </c>
      <c r="T190" s="24" t="s">
        <v>649</v>
      </c>
      <c r="U190" s="26"/>
      <c r="V190" s="26" t="s">
        <v>761</v>
      </c>
      <c r="W190" s="26"/>
      <c r="X190" s="26"/>
      <c r="Y190" s="26"/>
      <c r="Z190" s="26"/>
      <c r="AA190" s="23"/>
      <c r="AB190" s="14"/>
      <c r="AC190" s="27">
        <v>603003</v>
      </c>
      <c r="AD190" s="27">
        <v>129240</v>
      </c>
      <c r="AE190" s="27">
        <v>0</v>
      </c>
      <c r="AF190" s="229">
        <v>0</v>
      </c>
      <c r="AG190" s="229">
        <v>67200</v>
      </c>
      <c r="AH190" s="227">
        <v>0</v>
      </c>
      <c r="AJ190" s="27"/>
      <c r="AK190" s="27"/>
      <c r="AL190" s="27"/>
      <c r="AM190" s="27">
        <v>147662</v>
      </c>
      <c r="AN190" s="227" t="s">
        <v>802</v>
      </c>
      <c r="AO190" s="227">
        <v>275061</v>
      </c>
      <c r="AP190" s="227">
        <v>0</v>
      </c>
      <c r="AQ190" s="227" t="s">
        <v>814</v>
      </c>
      <c r="AR190" s="27"/>
      <c r="AS190" s="27"/>
      <c r="AT190" s="226">
        <v>0</v>
      </c>
      <c r="AU190" s="227">
        <v>0</v>
      </c>
      <c r="AV190" s="27"/>
      <c r="AW190" s="27"/>
      <c r="AX190" s="27"/>
      <c r="AY190" s="21"/>
      <c r="AZ190" t="s">
        <v>63</v>
      </c>
      <c r="BA190">
        <v>0</v>
      </c>
      <c r="BB190">
        <v>0</v>
      </c>
      <c r="BC190" s="228">
        <v>0</v>
      </c>
      <c r="BD190">
        <v>0</v>
      </c>
      <c r="BE190">
        <v>0</v>
      </c>
      <c r="BF190" s="27"/>
      <c r="BG190" s="27"/>
      <c r="BH190" s="27"/>
      <c r="BI190" s="229">
        <v>0</v>
      </c>
      <c r="BJ190" s="229">
        <v>76020</v>
      </c>
      <c r="BK190" s="229">
        <v>95894</v>
      </c>
      <c r="BL190" s="229">
        <v>185744</v>
      </c>
      <c r="BM190" s="27"/>
      <c r="BN190" s="27"/>
      <c r="BO190" s="27"/>
      <c r="BP190" s="28"/>
      <c r="BQ190" s="27" t="s">
        <v>178</v>
      </c>
      <c r="BR190" s="27"/>
      <c r="BS190" s="27"/>
      <c r="BT190" s="27"/>
      <c r="BU190" s="27"/>
      <c r="BV190" s="27"/>
      <c r="BW190" s="237"/>
      <c r="BX190" s="227"/>
      <c r="BY190" s="236">
        <f t="shared" si="25"/>
        <v>879905</v>
      </c>
      <c r="BZ190" s="227">
        <f t="shared" si="26"/>
        <v>3300732</v>
      </c>
      <c r="CA190" s="227">
        <v>1164058</v>
      </c>
      <c r="CB190" s="227">
        <f t="shared" si="27"/>
        <v>15023650</v>
      </c>
      <c r="CC190" s="227">
        <v>1251970.8333333333</v>
      </c>
      <c r="CD190" s="227">
        <v>3300732</v>
      </c>
      <c r="CE190" s="227">
        <f t="shared" si="28"/>
        <v>15023650</v>
      </c>
      <c r="CF190" s="227">
        <f t="shared" si="29"/>
        <v>1251970.8333333333</v>
      </c>
      <c r="CG190" s="68"/>
      <c r="CH190" s="236"/>
      <c r="CI190" s="229"/>
      <c r="CJ190" s="229">
        <f t="shared" si="30"/>
        <v>603003</v>
      </c>
      <c r="CK190" s="229">
        <f t="shared" si="31"/>
        <v>909709.83333333337</v>
      </c>
      <c r="CL190" s="229">
        <f t="shared" si="32"/>
        <v>1184770.8333333335</v>
      </c>
      <c r="CM190" s="229">
        <f t="shared" si="33"/>
        <v>1184770.8333333335</v>
      </c>
      <c r="CN190" s="229">
        <f t="shared" si="34"/>
        <v>1251970.8333333335</v>
      </c>
      <c r="CO190" s="229">
        <f t="shared" si="35"/>
        <v>15023650.000000002</v>
      </c>
      <c r="CP190" s="229">
        <f t="shared" si="36"/>
        <v>1184770.8333333335</v>
      </c>
      <c r="CQ190" s="240">
        <v>1184770.8333333335</v>
      </c>
      <c r="CR190" s="240">
        <v>1251970.8333333335</v>
      </c>
      <c r="CS190" s="240">
        <v>15023650.000000002</v>
      </c>
    </row>
    <row r="191" spans="1:97" ht="28.5">
      <c r="A191" s="3"/>
      <c r="B191" s="16"/>
      <c r="C191" s="16"/>
      <c r="D191" t="s">
        <v>563</v>
      </c>
      <c r="E191" t="s">
        <v>496</v>
      </c>
      <c r="F191" s="18"/>
      <c r="G191" s="18"/>
      <c r="H191" s="19"/>
      <c r="I191" s="20" t="s">
        <v>588</v>
      </c>
      <c r="J191" t="s">
        <v>589</v>
      </c>
      <c r="K191" s="21" t="s">
        <v>63</v>
      </c>
      <c r="L191" s="224">
        <v>1</v>
      </c>
      <c r="M191" t="s">
        <v>61</v>
      </c>
      <c r="N191" t="s">
        <v>591</v>
      </c>
      <c r="O191" s="225">
        <v>38.10</v>
      </c>
      <c r="P191" t="s">
        <v>595</v>
      </c>
      <c r="Q191" s="226">
        <v>1</v>
      </c>
      <c r="R191" s="226">
        <v>1</v>
      </c>
      <c r="S191" s="24" t="s">
        <v>79</v>
      </c>
      <c r="T191" s="24" t="s">
        <v>705</v>
      </c>
      <c r="U191" s="26"/>
      <c r="V191" s="26" t="s">
        <v>792</v>
      </c>
      <c r="W191" s="26"/>
      <c r="X191" s="26"/>
      <c r="Y191" s="26"/>
      <c r="Z191" s="26"/>
      <c r="AA191" s="23"/>
      <c r="AB191" s="14"/>
      <c r="AC191" s="27">
        <v>635541</v>
      </c>
      <c r="AD191" s="27">
        <v>447010</v>
      </c>
      <c r="AE191" s="27">
        <v>0</v>
      </c>
      <c r="AF191" s="229">
        <v>70000</v>
      </c>
      <c r="AG191" s="229">
        <v>70000</v>
      </c>
      <c r="AH191" s="227">
        <v>0</v>
      </c>
      <c r="AJ191" s="27"/>
      <c r="AK191" s="27"/>
      <c r="AL191" s="27"/>
      <c r="AM191" s="27">
        <v>0</v>
      </c>
      <c r="AN191" s="227" t="s">
        <v>800</v>
      </c>
      <c r="AO191" s="227">
        <v>0</v>
      </c>
      <c r="AP191" s="227">
        <v>0</v>
      </c>
      <c r="AQ191" s="227" t="s">
        <v>804</v>
      </c>
      <c r="AR191" s="27"/>
      <c r="AS191" s="27"/>
      <c r="AT191" s="226">
        <v>0</v>
      </c>
      <c r="AU191" s="227">
        <v>0</v>
      </c>
      <c r="AV191" s="27"/>
      <c r="AW191" s="27"/>
      <c r="AX191" s="27"/>
      <c r="AY191" s="21"/>
      <c r="AZ191" t="s">
        <v>63</v>
      </c>
      <c r="BA191">
        <v>0</v>
      </c>
      <c r="BB191">
        <v>0</v>
      </c>
      <c r="BC191" s="228">
        <v>0</v>
      </c>
      <c r="BD191">
        <v>0</v>
      </c>
      <c r="BE191">
        <v>0</v>
      </c>
      <c r="BF191" s="27"/>
      <c r="BG191" s="27"/>
      <c r="BH191" s="27"/>
      <c r="BI191" s="229">
        <v>0</v>
      </c>
      <c r="BJ191" s="229">
        <v>118962</v>
      </c>
      <c r="BK191" s="229">
        <v>124985</v>
      </c>
      <c r="BL191" s="229">
        <v>102618</v>
      </c>
      <c r="BM191" s="27"/>
      <c r="BN191" s="27"/>
      <c r="BO191" s="27"/>
      <c r="BP191" s="28"/>
      <c r="BQ191" s="27" t="s">
        <v>178</v>
      </c>
      <c r="BR191" s="27"/>
      <c r="BS191" s="27"/>
      <c r="BT191" s="27"/>
      <c r="BU191" s="27"/>
      <c r="BV191" s="27"/>
      <c r="BW191" s="237"/>
      <c r="BX191" s="227"/>
      <c r="BY191" s="236">
        <f t="shared" si="25"/>
        <v>1082551</v>
      </c>
      <c r="BZ191" s="227">
        <f t="shared" si="26"/>
        <v>0</v>
      </c>
      <c r="CA191" s="227">
        <v>2026565</v>
      </c>
      <c r="CB191" s="227">
        <f t="shared" si="27"/>
        <v>15017177</v>
      </c>
      <c r="CC191" s="227">
        <v>1251431.4166666667</v>
      </c>
      <c r="CD191" s="227">
        <v>0</v>
      </c>
      <c r="CE191" s="227">
        <f t="shared" si="28"/>
        <v>15017177</v>
      </c>
      <c r="CF191" s="227">
        <f t="shared" si="29"/>
        <v>1251431.4166666667</v>
      </c>
      <c r="CG191" s="68"/>
      <c r="CH191" s="236"/>
      <c r="CI191" s="229"/>
      <c r="CJ191" s="229">
        <f t="shared" si="30"/>
        <v>635541</v>
      </c>
      <c r="CK191" s="229">
        <f t="shared" si="31"/>
        <v>1111431.4166666667</v>
      </c>
      <c r="CL191" s="229">
        <f t="shared" si="32"/>
        <v>1111431.4166666667</v>
      </c>
      <c r="CM191" s="229">
        <f t="shared" si="33"/>
        <v>1111431.4166666667</v>
      </c>
      <c r="CN191" s="229">
        <f t="shared" si="34"/>
        <v>1251431.4166666667</v>
      </c>
      <c r="CO191" s="229">
        <f t="shared" si="35"/>
        <v>15017177</v>
      </c>
      <c r="CP191" s="229">
        <f t="shared" si="36"/>
        <v>1111431.4166666667</v>
      </c>
      <c r="CQ191" s="240">
        <v>1111431.4166666667</v>
      </c>
      <c r="CR191" s="240">
        <v>1251431.4166666667</v>
      </c>
      <c r="CS191" s="240">
        <v>15017177</v>
      </c>
    </row>
    <row r="192" spans="1:97" ht="15">
      <c r="A192" s="3"/>
      <c r="B192" s="16"/>
      <c r="C192" s="16"/>
      <c r="D192" t="s">
        <v>564</v>
      </c>
      <c r="E192" t="s">
        <v>512</v>
      </c>
      <c r="F192" s="18"/>
      <c r="G192" s="18"/>
      <c r="H192" s="19"/>
      <c r="I192" s="20" t="s">
        <v>588</v>
      </c>
      <c r="J192" t="s">
        <v>590</v>
      </c>
      <c r="K192" s="21" t="s">
        <v>63</v>
      </c>
      <c r="L192" s="224">
        <v>1</v>
      </c>
      <c r="M192" t="s">
        <v>61</v>
      </c>
      <c r="N192" t="s">
        <v>591</v>
      </c>
      <c r="O192" s="225">
        <v>50.30</v>
      </c>
      <c r="P192" t="s">
        <v>593</v>
      </c>
      <c r="Q192" s="226">
        <v>14.20</v>
      </c>
      <c r="R192" s="226">
        <v>14.20</v>
      </c>
      <c r="S192" s="24" t="s">
        <v>744</v>
      </c>
      <c r="T192" s="24" t="s">
        <v>649</v>
      </c>
      <c r="U192" s="26"/>
      <c r="V192" s="26" t="s">
        <v>761</v>
      </c>
      <c r="W192" s="26"/>
      <c r="X192" s="26"/>
      <c r="Y192" s="26"/>
      <c r="Z192" s="26"/>
      <c r="AA192" s="23"/>
      <c r="AB192" s="14"/>
      <c r="AC192" s="27">
        <v>698765</v>
      </c>
      <c r="AD192" s="27">
        <v>129240</v>
      </c>
      <c r="AE192" s="27">
        <v>0</v>
      </c>
      <c r="AF192" s="229">
        <v>0</v>
      </c>
      <c r="AG192" s="229">
        <v>67200</v>
      </c>
      <c r="AH192" s="227">
        <v>0</v>
      </c>
      <c r="AJ192" s="27"/>
      <c r="AK192" s="27"/>
      <c r="AL192" s="27"/>
      <c r="AM192" s="27">
        <v>0</v>
      </c>
      <c r="AN192" s="227" t="s">
        <v>800</v>
      </c>
      <c r="AO192" s="227">
        <v>323362</v>
      </c>
      <c r="AP192" s="227">
        <v>0</v>
      </c>
      <c r="AQ192" s="227" t="s">
        <v>814</v>
      </c>
      <c r="AR192" s="27"/>
      <c r="AS192" s="27"/>
      <c r="AT192" s="226">
        <v>0</v>
      </c>
      <c r="AU192" s="227">
        <v>0</v>
      </c>
      <c r="AV192" s="27"/>
      <c r="AW192" s="27"/>
      <c r="AX192" s="27"/>
      <c r="AY192" s="21"/>
      <c r="AZ192" t="s">
        <v>63</v>
      </c>
      <c r="BA192">
        <v>0</v>
      </c>
      <c r="BB192">
        <v>0</v>
      </c>
      <c r="BC192" s="228">
        <v>0</v>
      </c>
      <c r="BD192">
        <v>0</v>
      </c>
      <c r="BE192">
        <v>0</v>
      </c>
      <c r="BF192" s="27"/>
      <c r="BG192" s="27"/>
      <c r="BH192" s="27"/>
      <c r="BI192" s="229">
        <v>0</v>
      </c>
      <c r="BJ192" s="229">
        <v>76020</v>
      </c>
      <c r="BK192" s="229">
        <v>95894</v>
      </c>
      <c r="BL192" s="229">
        <v>185744</v>
      </c>
      <c r="BM192" s="27"/>
      <c r="BN192" s="27"/>
      <c r="BO192" s="27"/>
      <c r="BP192" s="28"/>
      <c r="BQ192" s="27" t="s">
        <v>178</v>
      </c>
      <c r="BR192" s="27"/>
      <c r="BS192" s="27"/>
      <c r="BT192" s="27"/>
      <c r="BU192" s="27"/>
      <c r="BV192" s="27"/>
      <c r="BW192" s="237"/>
      <c r="BX192" s="227"/>
      <c r="BY192" s="236">
        <f t="shared" si="25"/>
        <v>828005</v>
      </c>
      <c r="BZ192" s="227">
        <f t="shared" si="26"/>
        <v>3880344</v>
      </c>
      <c r="CA192" s="227">
        <v>1164058</v>
      </c>
      <c r="CB192" s="227">
        <f t="shared" si="27"/>
        <v>14980462</v>
      </c>
      <c r="CC192" s="227">
        <v>1248371.8333333333</v>
      </c>
      <c r="CD192" s="227">
        <v>3880344</v>
      </c>
      <c r="CE192" s="227">
        <f t="shared" si="28"/>
        <v>14980462</v>
      </c>
      <c r="CF192" s="227">
        <f t="shared" si="29"/>
        <v>1248371.8333333333</v>
      </c>
      <c r="CG192" s="68"/>
      <c r="CH192" s="236"/>
      <c r="CI192" s="229"/>
      <c r="CJ192" s="229">
        <f t="shared" si="30"/>
        <v>698765</v>
      </c>
      <c r="CK192" s="229">
        <f t="shared" si="31"/>
        <v>857809.83333333337</v>
      </c>
      <c r="CL192" s="229">
        <f t="shared" si="32"/>
        <v>1181171.8333333335</v>
      </c>
      <c r="CM192" s="229">
        <f t="shared" si="33"/>
        <v>1181171.8333333335</v>
      </c>
      <c r="CN192" s="229">
        <f t="shared" si="34"/>
        <v>1248371.8333333335</v>
      </c>
      <c r="CO192" s="229">
        <f t="shared" si="35"/>
        <v>14980462.000000002</v>
      </c>
      <c r="CP192" s="229">
        <f t="shared" si="36"/>
        <v>1181171.8333333335</v>
      </c>
      <c r="CQ192" s="240">
        <v>1181171.8333333335</v>
      </c>
      <c r="CR192" s="240">
        <v>1248371.8333333335</v>
      </c>
      <c r="CS192" s="240">
        <v>14980462.000000002</v>
      </c>
    </row>
    <row r="193" spans="1:97" ht="15">
      <c r="A193" s="3"/>
      <c r="B193" s="16"/>
      <c r="C193" s="16"/>
      <c r="D193" t="s">
        <v>546</v>
      </c>
      <c r="E193" t="s">
        <v>561</v>
      </c>
      <c r="F193" s="18"/>
      <c r="G193" s="18"/>
      <c r="H193" s="19"/>
      <c r="I193" s="20" t="s">
        <v>588</v>
      </c>
      <c r="J193" t="s">
        <v>590</v>
      </c>
      <c r="K193" s="21" t="s">
        <v>63</v>
      </c>
      <c r="L193" s="224">
        <v>1</v>
      </c>
      <c r="M193" t="s">
        <v>61</v>
      </c>
      <c r="N193" t="s">
        <v>591</v>
      </c>
      <c r="O193" s="225">
        <v>51.40</v>
      </c>
      <c r="P193" t="s">
        <v>593</v>
      </c>
      <c r="Q193" s="226">
        <v>22.80</v>
      </c>
      <c r="R193" s="226">
        <v>22.80</v>
      </c>
      <c r="S193" s="24" t="s">
        <v>744</v>
      </c>
      <c r="T193" s="24" t="s">
        <v>706</v>
      </c>
      <c r="U193" s="26"/>
      <c r="V193" s="26" t="s">
        <v>761</v>
      </c>
      <c r="W193" s="26"/>
      <c r="X193" s="26"/>
      <c r="Y193" s="26"/>
      <c r="Z193" s="26"/>
      <c r="AA193" s="23"/>
      <c r="AB193" s="14"/>
      <c r="AC193" s="27">
        <v>354974</v>
      </c>
      <c r="AD193" s="27">
        <v>627257</v>
      </c>
      <c r="AE193" s="27">
        <v>0</v>
      </c>
      <c r="AF193" s="229">
        <v>0</v>
      </c>
      <c r="AG193" s="229">
        <v>0</v>
      </c>
      <c r="AH193" s="227">
        <v>0</v>
      </c>
      <c r="AJ193" s="27"/>
      <c r="AK193" s="27"/>
      <c r="AL193" s="27"/>
      <c r="AM193" s="27">
        <v>12008</v>
      </c>
      <c r="AN193" s="227" t="s">
        <v>799</v>
      </c>
      <c r="AO193" s="227">
        <v>221242</v>
      </c>
      <c r="AP193" s="227">
        <v>0</v>
      </c>
      <c r="AQ193" s="227" t="s">
        <v>816</v>
      </c>
      <c r="AR193" s="27"/>
      <c r="AS193" s="27"/>
      <c r="AT193" s="226">
        <v>0</v>
      </c>
      <c r="AU193" s="227">
        <v>0</v>
      </c>
      <c r="AV193" s="27"/>
      <c r="AW193" s="27"/>
      <c r="AX193" s="27"/>
      <c r="AY193" s="21"/>
      <c r="AZ193" t="s">
        <v>63</v>
      </c>
      <c r="BA193">
        <v>0</v>
      </c>
      <c r="BB193">
        <v>0</v>
      </c>
      <c r="BC193" s="228">
        <v>0</v>
      </c>
      <c r="BD193">
        <v>0</v>
      </c>
      <c r="BE193">
        <v>0</v>
      </c>
      <c r="BF193" s="27"/>
      <c r="BG193" s="27"/>
      <c r="BH193" s="27"/>
      <c r="BI193" s="229">
        <v>0</v>
      </c>
      <c r="BJ193" s="229">
        <v>118962</v>
      </c>
      <c r="BK193" s="229">
        <v>124985</v>
      </c>
      <c r="BL193" s="229">
        <v>102618</v>
      </c>
      <c r="BM193" s="27"/>
      <c r="BN193" s="27"/>
      <c r="BO193" s="27"/>
      <c r="BP193" s="28"/>
      <c r="BQ193" s="27" t="s">
        <v>178</v>
      </c>
      <c r="BR193" s="27"/>
      <c r="BS193" s="27"/>
      <c r="BT193" s="27"/>
      <c r="BU193" s="27"/>
      <c r="BV193" s="27"/>
      <c r="BW193" s="237"/>
      <c r="BX193" s="227"/>
      <c r="BY193" s="236">
        <f t="shared" si="25"/>
        <v>994239</v>
      </c>
      <c r="BZ193" s="227">
        <f t="shared" si="26"/>
        <v>2654904</v>
      </c>
      <c r="CA193" s="227">
        <v>346565</v>
      </c>
      <c r="CB193" s="227">
        <f t="shared" si="27"/>
        <v>14932337</v>
      </c>
      <c r="CC193" s="227">
        <v>1244361.4166666667</v>
      </c>
      <c r="CD193" s="227">
        <v>2654904</v>
      </c>
      <c r="CE193" s="227">
        <f t="shared" si="28"/>
        <v>14932337</v>
      </c>
      <c r="CF193" s="227">
        <f t="shared" si="29"/>
        <v>1244361.4166666667</v>
      </c>
      <c r="CG193" s="68"/>
      <c r="CH193" s="236"/>
      <c r="CI193" s="229"/>
      <c r="CJ193" s="229">
        <f t="shared" si="30"/>
        <v>354974</v>
      </c>
      <c r="CK193" s="229">
        <f t="shared" si="31"/>
        <v>1023119.4166666666</v>
      </c>
      <c r="CL193" s="229">
        <f t="shared" si="32"/>
        <v>1244361.4166666665</v>
      </c>
      <c r="CM193" s="229">
        <f t="shared" si="33"/>
        <v>1244361.4166666665</v>
      </c>
      <c r="CN193" s="229">
        <f t="shared" si="34"/>
        <v>1244361.4166666665</v>
      </c>
      <c r="CO193" s="229">
        <f t="shared" si="35"/>
        <v>14932336.999999998</v>
      </c>
      <c r="CP193" s="229">
        <f t="shared" si="36"/>
        <v>1244361.4166666665</v>
      </c>
      <c r="CQ193" s="240">
        <v>1244361.4166666665</v>
      </c>
      <c r="CR193" s="240">
        <v>1244361.4166666665</v>
      </c>
      <c r="CS193" s="240">
        <v>14932336.999999998</v>
      </c>
    </row>
    <row r="194" spans="1:97" ht="15">
      <c r="A194" s="3"/>
      <c r="B194" s="16"/>
      <c r="C194" s="16"/>
      <c r="D194" t="s">
        <v>546</v>
      </c>
      <c r="E194" t="s">
        <v>561</v>
      </c>
      <c r="F194" s="18"/>
      <c r="G194" s="18"/>
      <c r="H194" s="19"/>
      <c r="I194" s="20" t="s">
        <v>588</v>
      </c>
      <c r="J194" t="s">
        <v>590</v>
      </c>
      <c r="K194" s="21" t="s">
        <v>63</v>
      </c>
      <c r="L194" s="224">
        <v>1</v>
      </c>
      <c r="M194" t="s">
        <v>61</v>
      </c>
      <c r="N194" t="s">
        <v>591</v>
      </c>
      <c r="O194" s="225">
        <v>55.50</v>
      </c>
      <c r="P194" t="s">
        <v>593</v>
      </c>
      <c r="Q194" s="226">
        <v>8.1999999999999993</v>
      </c>
      <c r="R194" s="226">
        <v>8.1999999999999993</v>
      </c>
      <c r="S194" s="24" t="s">
        <v>744</v>
      </c>
      <c r="T194" s="24" t="s">
        <v>649</v>
      </c>
      <c r="U194" s="26"/>
      <c r="V194" s="26" t="s">
        <v>761</v>
      </c>
      <c r="W194" s="26"/>
      <c r="X194" s="26"/>
      <c r="Y194" s="26"/>
      <c r="Z194" s="26"/>
      <c r="AA194" s="23"/>
      <c r="AB194" s="14"/>
      <c r="AC194" s="27">
        <v>603003</v>
      </c>
      <c r="AD194" s="27">
        <v>129240</v>
      </c>
      <c r="AE194" s="27">
        <v>0</v>
      </c>
      <c r="AF194" s="229">
        <v>0</v>
      </c>
      <c r="AG194" s="229">
        <v>67200</v>
      </c>
      <c r="AH194" s="227">
        <v>0</v>
      </c>
      <c r="AJ194" s="27"/>
      <c r="AK194" s="27"/>
      <c r="AL194" s="27"/>
      <c r="AM194" s="27">
        <v>147662</v>
      </c>
      <c r="AN194" s="227" t="s">
        <v>802</v>
      </c>
      <c r="AO194" s="227">
        <v>260496</v>
      </c>
      <c r="AP194" s="227">
        <v>0</v>
      </c>
      <c r="AQ194" s="227" t="s">
        <v>814</v>
      </c>
      <c r="AR194" s="27"/>
      <c r="AS194" s="27"/>
      <c r="AT194" s="226">
        <v>0</v>
      </c>
      <c r="AU194" s="227">
        <v>0</v>
      </c>
      <c r="AV194" s="27"/>
      <c r="AW194" s="27"/>
      <c r="AX194" s="27"/>
      <c r="AY194" s="21"/>
      <c r="AZ194" t="s">
        <v>63</v>
      </c>
      <c r="BA194">
        <v>0</v>
      </c>
      <c r="BB194">
        <v>0</v>
      </c>
      <c r="BC194" s="228">
        <v>0</v>
      </c>
      <c r="BD194">
        <v>0</v>
      </c>
      <c r="BE194">
        <v>0</v>
      </c>
      <c r="BF194" s="27"/>
      <c r="BG194" s="27"/>
      <c r="BH194" s="27"/>
      <c r="BI194" s="229">
        <v>0</v>
      </c>
      <c r="BJ194" s="229">
        <v>76020</v>
      </c>
      <c r="BK194" s="229">
        <v>95894</v>
      </c>
      <c r="BL194" s="229">
        <v>185744</v>
      </c>
      <c r="BM194" s="27"/>
      <c r="BN194" s="27"/>
      <c r="BO194" s="27"/>
      <c r="BP194" s="28"/>
      <c r="BQ194" s="27" t="s">
        <v>178</v>
      </c>
      <c r="BR194" s="27"/>
      <c r="BS194" s="27"/>
      <c r="BT194" s="27"/>
      <c r="BU194" s="27"/>
      <c r="BV194" s="27"/>
      <c r="BW194" s="237"/>
      <c r="BX194" s="227"/>
      <c r="BY194" s="236">
        <f t="shared" si="25"/>
        <v>879905</v>
      </c>
      <c r="BZ194" s="227">
        <f t="shared" si="26"/>
        <v>3125952</v>
      </c>
      <c r="CA194" s="227">
        <v>1164058</v>
      </c>
      <c r="CB194" s="227">
        <f t="shared" si="27"/>
        <v>14848870</v>
      </c>
      <c r="CC194" s="227">
        <v>1237405.8333333333</v>
      </c>
      <c r="CD194" s="227">
        <v>3125952</v>
      </c>
      <c r="CE194" s="227">
        <f t="shared" si="28"/>
        <v>14848870</v>
      </c>
      <c r="CF194" s="227">
        <f t="shared" si="29"/>
        <v>1237405.8333333333</v>
      </c>
      <c r="CG194" s="68"/>
      <c r="CH194" s="236"/>
      <c r="CI194" s="229"/>
      <c r="CJ194" s="229">
        <f t="shared" si="30"/>
        <v>603003</v>
      </c>
      <c r="CK194" s="229">
        <f t="shared" si="31"/>
        <v>909709.83333333337</v>
      </c>
      <c r="CL194" s="229">
        <f t="shared" si="32"/>
        <v>1170205.8333333335</v>
      </c>
      <c r="CM194" s="229">
        <f t="shared" si="33"/>
        <v>1170205.8333333335</v>
      </c>
      <c r="CN194" s="229">
        <f t="shared" si="34"/>
        <v>1237405.8333333335</v>
      </c>
      <c r="CO194" s="229">
        <f t="shared" si="35"/>
        <v>14848870.000000002</v>
      </c>
      <c r="CP194" s="229">
        <f t="shared" si="36"/>
        <v>1170205.8333333335</v>
      </c>
      <c r="CQ194" s="240">
        <v>1170205.8333333335</v>
      </c>
      <c r="CR194" s="240">
        <v>1237405.8333333335</v>
      </c>
      <c r="CS194" s="240">
        <v>14848870.000000002</v>
      </c>
    </row>
    <row r="195" spans="1:97" ht="15">
      <c r="A195" s="3"/>
      <c r="B195" s="16"/>
      <c r="C195" s="16"/>
      <c r="D195" t="s">
        <v>516</v>
      </c>
      <c r="E195" t="s">
        <v>466</v>
      </c>
      <c r="F195" s="18"/>
      <c r="G195" s="18"/>
      <c r="H195" s="19"/>
      <c r="I195" s="20" t="s">
        <v>588</v>
      </c>
      <c r="J195" t="s">
        <v>589</v>
      </c>
      <c r="K195" s="21" t="s">
        <v>63</v>
      </c>
      <c r="L195" s="224">
        <v>1</v>
      </c>
      <c r="M195" t="s">
        <v>61</v>
      </c>
      <c r="N195" t="s">
        <v>591</v>
      </c>
      <c r="O195" s="225">
        <v>42.10</v>
      </c>
      <c r="P195" t="s">
        <v>593</v>
      </c>
      <c r="Q195" s="226">
        <v>0.50</v>
      </c>
      <c r="R195" s="226">
        <v>0.50</v>
      </c>
      <c r="S195" s="24" t="s">
        <v>79</v>
      </c>
      <c r="T195" s="24" t="s">
        <v>612</v>
      </c>
      <c r="U195" s="26"/>
      <c r="V195" s="26">
        <v>0</v>
      </c>
      <c r="W195" s="26"/>
      <c r="X195" s="26"/>
      <c r="Y195" s="26"/>
      <c r="Z195" s="26"/>
      <c r="AA195" s="23"/>
      <c r="AB195" s="14"/>
      <c r="AC195" s="27">
        <v>637728</v>
      </c>
      <c r="AD195" s="27">
        <v>129240</v>
      </c>
      <c r="AE195" s="27">
        <v>0</v>
      </c>
      <c r="AF195" s="229">
        <v>70000</v>
      </c>
      <c r="AG195" s="229">
        <v>0</v>
      </c>
      <c r="AH195" s="227">
        <v>0</v>
      </c>
      <c r="AJ195" s="27"/>
      <c r="AK195" s="27"/>
      <c r="AL195" s="27"/>
      <c r="AM195" s="27">
        <v>0</v>
      </c>
      <c r="AN195" s="227" t="s">
        <v>800</v>
      </c>
      <c r="AO195" s="227">
        <v>369882</v>
      </c>
      <c r="AP195" s="227">
        <v>0</v>
      </c>
      <c r="AQ195" s="227" t="s">
        <v>804</v>
      </c>
      <c r="AR195" s="27"/>
      <c r="AS195" s="27"/>
      <c r="AT195" s="226">
        <v>0</v>
      </c>
      <c r="AU195" s="227">
        <v>0</v>
      </c>
      <c r="AV195" s="27"/>
      <c r="AW195" s="27"/>
      <c r="AX195" s="27"/>
      <c r="AY195" s="21"/>
      <c r="AZ195" t="s">
        <v>63</v>
      </c>
      <c r="BA195">
        <v>0</v>
      </c>
      <c r="BB195">
        <v>0</v>
      </c>
      <c r="BC195" s="228">
        <v>0</v>
      </c>
      <c r="BD195">
        <v>0</v>
      </c>
      <c r="BE195">
        <v>0</v>
      </c>
      <c r="BF195" s="27"/>
      <c r="BG195" s="27"/>
      <c r="BH195" s="27"/>
      <c r="BI195" s="229">
        <v>0</v>
      </c>
      <c r="BJ195" s="229">
        <v>118962</v>
      </c>
      <c r="BK195" s="229">
        <v>124985</v>
      </c>
      <c r="BL195" s="229">
        <v>102618</v>
      </c>
      <c r="BM195" s="27"/>
      <c r="BN195" s="27"/>
      <c r="BO195" s="27"/>
      <c r="BP195" s="28"/>
      <c r="BQ195" s="27" t="s">
        <v>178</v>
      </c>
      <c r="BR195" s="27"/>
      <c r="BS195" s="27"/>
      <c r="BT195" s="27"/>
      <c r="BU195" s="27"/>
      <c r="BV195" s="27"/>
      <c r="BW195" s="237"/>
      <c r="BX195" s="227"/>
      <c r="BY195" s="236">
        <f t="shared" si="25"/>
        <v>766968</v>
      </c>
      <c r="BZ195" s="227">
        <f t="shared" si="26"/>
        <v>4438584</v>
      </c>
      <c r="CA195" s="227">
        <v>1186565</v>
      </c>
      <c r="CB195" s="227">
        <f t="shared" si="27"/>
        <v>14828765</v>
      </c>
      <c r="CC195" s="227">
        <v>1235730.4166666667</v>
      </c>
      <c r="CD195" s="227">
        <v>4438584</v>
      </c>
      <c r="CE195" s="227">
        <f t="shared" si="28"/>
        <v>14828765</v>
      </c>
      <c r="CF195" s="227">
        <f t="shared" si="29"/>
        <v>1235730.4166666667</v>
      </c>
      <c r="CG195" s="68"/>
      <c r="CH195" s="236"/>
      <c r="CI195" s="229"/>
      <c r="CJ195" s="229">
        <f t="shared" si="30"/>
        <v>637728</v>
      </c>
      <c r="CK195" s="229">
        <f t="shared" si="31"/>
        <v>795848.41666666663</v>
      </c>
      <c r="CL195" s="229">
        <f t="shared" si="32"/>
        <v>1165730.4166666665</v>
      </c>
      <c r="CM195" s="229">
        <f t="shared" si="33"/>
        <v>1165730.4166666665</v>
      </c>
      <c r="CN195" s="229">
        <f t="shared" si="34"/>
        <v>1235730.4166666665</v>
      </c>
      <c r="CO195" s="229">
        <f t="shared" si="35"/>
        <v>14828764.999999998</v>
      </c>
      <c r="CP195" s="229">
        <f t="shared" si="36"/>
        <v>1165730.4166666665</v>
      </c>
      <c r="CQ195" s="240">
        <v>1165730.4166666665</v>
      </c>
      <c r="CR195" s="240">
        <v>1235730.4166666665</v>
      </c>
      <c r="CS195" s="240">
        <v>14828764.999999998</v>
      </c>
    </row>
    <row r="196" spans="1:97" ht="15">
      <c r="A196" s="3"/>
      <c r="B196" s="16"/>
      <c r="C196" s="16"/>
      <c r="D196" t="s">
        <v>565</v>
      </c>
      <c r="E196" t="s">
        <v>481</v>
      </c>
      <c r="F196" s="18"/>
      <c r="G196" s="18"/>
      <c r="H196" s="19"/>
      <c r="I196" s="20" t="s">
        <v>588</v>
      </c>
      <c r="J196" t="s">
        <v>590</v>
      </c>
      <c r="K196" s="21" t="s">
        <v>63</v>
      </c>
      <c r="L196" s="224">
        <v>1</v>
      </c>
      <c r="M196" t="s">
        <v>61</v>
      </c>
      <c r="N196" t="s">
        <v>591</v>
      </c>
      <c r="O196" s="225">
        <v>34.40</v>
      </c>
      <c r="P196" t="s">
        <v>593</v>
      </c>
      <c r="Q196" s="226">
        <v>13.40</v>
      </c>
      <c r="R196" s="226">
        <v>13.40</v>
      </c>
      <c r="S196" s="24" t="s">
        <v>125</v>
      </c>
      <c r="T196" s="24" t="s">
        <v>707</v>
      </c>
      <c r="U196" s="26"/>
      <c r="V196" s="26" t="s">
        <v>754</v>
      </c>
      <c r="W196" s="26"/>
      <c r="X196" s="26"/>
      <c r="Y196" s="26"/>
      <c r="Z196" s="26"/>
      <c r="AA196" s="23"/>
      <c r="AB196" s="14"/>
      <c r="AC196" s="27">
        <v>354974</v>
      </c>
      <c r="AD196" s="27">
        <v>627257</v>
      </c>
      <c r="AE196" s="27">
        <v>0</v>
      </c>
      <c r="AF196" s="229">
        <v>0</v>
      </c>
      <c r="AG196" s="229">
        <v>0</v>
      </c>
      <c r="AH196" s="227">
        <v>0</v>
      </c>
      <c r="AJ196" s="27"/>
      <c r="AK196" s="27"/>
      <c r="AL196" s="27"/>
      <c r="AM196" s="27">
        <v>6004</v>
      </c>
      <c r="AN196" s="227" t="s">
        <v>799</v>
      </c>
      <c r="AO196" s="227">
        <v>214387</v>
      </c>
      <c r="AP196" s="227">
        <v>0</v>
      </c>
      <c r="AQ196" s="227" t="s">
        <v>816</v>
      </c>
      <c r="AR196" s="27"/>
      <c r="AS196" s="27"/>
      <c r="AT196" s="226">
        <v>0</v>
      </c>
      <c r="AU196" s="227">
        <v>0</v>
      </c>
      <c r="AV196" s="27"/>
      <c r="AW196" s="27"/>
      <c r="AX196" s="27"/>
      <c r="AY196" s="21"/>
      <c r="AZ196" t="s">
        <v>63</v>
      </c>
      <c r="BA196">
        <v>0</v>
      </c>
      <c r="BB196">
        <v>0</v>
      </c>
      <c r="BC196" s="228">
        <v>0</v>
      </c>
      <c r="BD196">
        <v>0</v>
      </c>
      <c r="BE196">
        <v>0</v>
      </c>
      <c r="BF196" s="27"/>
      <c r="BG196" s="27"/>
      <c r="BH196" s="27"/>
      <c r="BI196" s="229">
        <v>0</v>
      </c>
      <c r="BJ196" s="229">
        <v>118962</v>
      </c>
      <c r="BK196" s="229">
        <v>124985</v>
      </c>
      <c r="BL196" s="229">
        <v>102618</v>
      </c>
      <c r="BM196" s="27"/>
      <c r="BN196" s="27"/>
      <c r="BO196" s="27"/>
      <c r="BP196" s="28"/>
      <c r="BQ196" s="27" t="s">
        <v>178</v>
      </c>
      <c r="BR196" s="27"/>
      <c r="BS196" s="27"/>
      <c r="BT196" s="27"/>
      <c r="BU196" s="27"/>
      <c r="BV196" s="27"/>
      <c r="BW196" s="237"/>
      <c r="BX196" s="227"/>
      <c r="BY196" s="236">
        <f t="shared" si="25"/>
        <v>988235</v>
      </c>
      <c r="BZ196" s="227">
        <f t="shared" si="26"/>
        <v>2572644</v>
      </c>
      <c r="CA196" s="227">
        <v>346565</v>
      </c>
      <c r="CB196" s="227">
        <f t="shared" si="27"/>
        <v>14778029</v>
      </c>
      <c r="CC196" s="227">
        <v>1231502.4166666667</v>
      </c>
      <c r="CD196" s="227">
        <v>2572644</v>
      </c>
      <c r="CE196" s="227">
        <f t="shared" si="28"/>
        <v>14778029</v>
      </c>
      <c r="CF196" s="227">
        <f t="shared" si="29"/>
        <v>1231502.4166666667</v>
      </c>
      <c r="CG196" s="68"/>
      <c r="CH196" s="236"/>
      <c r="CI196" s="229"/>
      <c r="CJ196" s="229">
        <f t="shared" si="30"/>
        <v>354974</v>
      </c>
      <c r="CK196" s="229">
        <f t="shared" si="31"/>
        <v>1017115.4166666666</v>
      </c>
      <c r="CL196" s="229">
        <f t="shared" si="32"/>
        <v>1231502.4166666665</v>
      </c>
      <c r="CM196" s="229">
        <f t="shared" si="33"/>
        <v>1231502.4166666665</v>
      </c>
      <c r="CN196" s="229">
        <f t="shared" si="34"/>
        <v>1231502.4166666665</v>
      </c>
      <c r="CO196" s="229">
        <f t="shared" si="35"/>
        <v>14778028.999999998</v>
      </c>
      <c r="CP196" s="229">
        <f t="shared" si="36"/>
        <v>1231502.4166666665</v>
      </c>
      <c r="CQ196" s="240">
        <v>1231502.4166666665</v>
      </c>
      <c r="CR196" s="240">
        <v>1231502.4166666665</v>
      </c>
      <c r="CS196" s="240">
        <v>14778028.999999998</v>
      </c>
    </row>
    <row r="197" spans="1:97" ht="15">
      <c r="A197" s="3"/>
      <c r="B197" s="16"/>
      <c r="C197" s="16"/>
      <c r="D197" t="s">
        <v>566</v>
      </c>
      <c r="E197" t="s">
        <v>490</v>
      </c>
      <c r="F197" s="18"/>
      <c r="G197" s="18"/>
      <c r="H197" s="19"/>
      <c r="I197" s="20" t="s">
        <v>588</v>
      </c>
      <c r="J197" t="s">
        <v>589</v>
      </c>
      <c r="K197" s="21" t="s">
        <v>63</v>
      </c>
      <c r="L197" s="224">
        <v>1</v>
      </c>
      <c r="M197" t="s">
        <v>61</v>
      </c>
      <c r="N197" s="2" t="s">
        <v>592</v>
      </c>
      <c r="O197" s="225">
        <v>48.60</v>
      </c>
      <c r="P197" t="s">
        <v>593</v>
      </c>
      <c r="Q197" s="226">
        <v>7.20</v>
      </c>
      <c r="R197" s="226">
        <v>7.20</v>
      </c>
      <c r="S197" s="24" t="s">
        <v>125</v>
      </c>
      <c r="T197" s="24" t="s">
        <v>708</v>
      </c>
      <c r="U197" s="26"/>
      <c r="V197" s="26">
        <v>0</v>
      </c>
      <c r="W197" s="26"/>
      <c r="X197" s="26"/>
      <c r="Y197" s="26"/>
      <c r="Z197" s="26"/>
      <c r="AA197" s="23"/>
      <c r="AB197" s="14"/>
      <c r="AC197" s="27">
        <v>663632</v>
      </c>
      <c r="AD197" s="27">
        <v>461056</v>
      </c>
      <c r="AE197" s="27">
        <v>0</v>
      </c>
      <c r="AF197" s="229">
        <v>70000</v>
      </c>
      <c r="AG197" s="229">
        <v>0</v>
      </c>
      <c r="AH197" s="227">
        <v>0</v>
      </c>
      <c r="AJ197" s="27"/>
      <c r="AK197" s="27"/>
      <c r="AL197" s="27"/>
      <c r="AM197" s="27">
        <v>3002</v>
      </c>
      <c r="AN197" s="227" t="s">
        <v>799</v>
      </c>
      <c r="AO197" s="227">
        <v>0</v>
      </c>
      <c r="AP197" s="227">
        <v>0</v>
      </c>
      <c r="AQ197" s="227" t="s">
        <v>804</v>
      </c>
      <c r="AR197" s="27"/>
      <c r="AS197" s="27"/>
      <c r="AT197" s="226">
        <v>0</v>
      </c>
      <c r="AU197" s="227">
        <v>0</v>
      </c>
      <c r="AV197" s="27"/>
      <c r="AW197" s="27"/>
      <c r="AX197" s="27"/>
      <c r="AY197" s="21"/>
      <c r="AZ197" t="s">
        <v>63</v>
      </c>
      <c r="BA197">
        <v>0</v>
      </c>
      <c r="BB197">
        <v>0</v>
      </c>
      <c r="BC197" s="228">
        <v>0</v>
      </c>
      <c r="BD197">
        <v>0</v>
      </c>
      <c r="BE197">
        <v>0</v>
      </c>
      <c r="BF197" s="27"/>
      <c r="BG197" s="27"/>
      <c r="BH197" s="27"/>
      <c r="BI197" s="229">
        <v>0</v>
      </c>
      <c r="BJ197" s="229">
        <v>118962</v>
      </c>
      <c r="BK197" s="229">
        <v>124985</v>
      </c>
      <c r="BL197" s="229">
        <v>102618</v>
      </c>
      <c r="BM197" s="27"/>
      <c r="BN197" s="27"/>
      <c r="BO197" s="27"/>
      <c r="BP197" s="28"/>
      <c r="BQ197" s="27" t="s">
        <v>178</v>
      </c>
      <c r="BR197" s="27"/>
      <c r="BS197" s="27"/>
      <c r="BT197" s="27"/>
      <c r="BU197" s="27"/>
      <c r="BV197" s="27"/>
      <c r="BW197" s="237"/>
      <c r="BX197" s="227"/>
      <c r="BY197" s="236">
        <f t="shared" si="25"/>
        <v>1127690</v>
      </c>
      <c r="BZ197" s="227">
        <f t="shared" si="26"/>
        <v>0</v>
      </c>
      <c r="CA197" s="227">
        <v>1186565</v>
      </c>
      <c r="CB197" s="227">
        <f t="shared" si="27"/>
        <v>14718845</v>
      </c>
      <c r="CC197" s="227">
        <v>1226570.4166666667</v>
      </c>
      <c r="CD197" s="227">
        <v>0</v>
      </c>
      <c r="CE197" s="227">
        <f t="shared" si="28"/>
        <v>14718845</v>
      </c>
      <c r="CF197" s="227">
        <f t="shared" si="29"/>
        <v>1226570.4166666667</v>
      </c>
      <c r="CG197" s="68"/>
      <c r="CH197" s="236"/>
      <c r="CI197" s="229"/>
      <c r="CJ197" s="229">
        <f t="shared" si="30"/>
        <v>663632</v>
      </c>
      <c r="CK197" s="229">
        <f t="shared" si="31"/>
        <v>1156570.4166666667</v>
      </c>
      <c r="CL197" s="229">
        <f t="shared" si="32"/>
        <v>1156570.4166666667</v>
      </c>
      <c r="CM197" s="229">
        <f t="shared" si="33"/>
        <v>1156570.4166666667</v>
      </c>
      <c r="CN197" s="229">
        <f t="shared" si="34"/>
        <v>1226570.4166666667</v>
      </c>
      <c r="CO197" s="229">
        <f t="shared" si="35"/>
        <v>14718845</v>
      </c>
      <c r="CP197" s="229">
        <f t="shared" si="36"/>
        <v>1156570.4166666667</v>
      </c>
      <c r="CQ197" s="240">
        <v>1156570.4166666667</v>
      </c>
      <c r="CR197" s="240">
        <v>1226570.4166666667</v>
      </c>
      <c r="CS197" s="240">
        <v>14718845</v>
      </c>
    </row>
    <row r="198" spans="1:97" ht="15">
      <c r="A198" s="3"/>
      <c r="B198" s="16"/>
      <c r="C198" s="16"/>
      <c r="D198" t="s">
        <v>546</v>
      </c>
      <c r="E198" t="s">
        <v>561</v>
      </c>
      <c r="F198" s="18"/>
      <c r="G198" s="18"/>
      <c r="H198" s="19"/>
      <c r="I198" s="20" t="s">
        <v>588</v>
      </c>
      <c r="J198" t="s">
        <v>590</v>
      </c>
      <c r="K198" s="21" t="s">
        <v>63</v>
      </c>
      <c r="L198" s="224">
        <v>1</v>
      </c>
      <c r="M198" t="s">
        <v>61</v>
      </c>
      <c r="N198" t="s">
        <v>591</v>
      </c>
      <c r="O198" s="225">
        <v>38.40</v>
      </c>
      <c r="P198" t="s">
        <v>593</v>
      </c>
      <c r="Q198" s="226">
        <v>8.40</v>
      </c>
      <c r="R198" s="226">
        <v>8.40</v>
      </c>
      <c r="S198" s="24" t="s">
        <v>744</v>
      </c>
      <c r="T198" s="24" t="s">
        <v>649</v>
      </c>
      <c r="U198" s="26"/>
      <c r="V198" s="26" t="s">
        <v>761</v>
      </c>
      <c r="W198" s="26"/>
      <c r="X198" s="26"/>
      <c r="Y198" s="26"/>
      <c r="Z198" s="26"/>
      <c r="AA198" s="23"/>
      <c r="AB198" s="14"/>
      <c r="AC198" s="27">
        <v>339660</v>
      </c>
      <c r="AD198" s="27">
        <v>623427</v>
      </c>
      <c r="AE198" s="27">
        <v>0</v>
      </c>
      <c r="AF198" s="229">
        <v>0</v>
      </c>
      <c r="AG198" s="229">
        <v>0</v>
      </c>
      <c r="AH198" s="227">
        <v>0</v>
      </c>
      <c r="AJ198" s="27"/>
      <c r="AK198" s="27"/>
      <c r="AL198" s="27"/>
      <c r="AM198" s="27">
        <v>3002</v>
      </c>
      <c r="AN198" s="227" t="s">
        <v>799</v>
      </c>
      <c r="AO198" s="227">
        <v>229803</v>
      </c>
      <c r="AP198" s="227">
        <v>0</v>
      </c>
      <c r="AQ198" s="227" t="s">
        <v>813</v>
      </c>
      <c r="AR198" s="27"/>
      <c r="AS198" s="27"/>
      <c r="AT198" s="226">
        <v>0</v>
      </c>
      <c r="AU198" s="227">
        <v>0</v>
      </c>
      <c r="AV198" s="27"/>
      <c r="AW198" s="27"/>
      <c r="AX198" s="27"/>
      <c r="AY198" s="21"/>
      <c r="AZ198" t="s">
        <v>63</v>
      </c>
      <c r="BA198">
        <v>0</v>
      </c>
      <c r="BB198">
        <v>0</v>
      </c>
      <c r="BC198" s="228">
        <v>0</v>
      </c>
      <c r="BD198">
        <v>0</v>
      </c>
      <c r="BE198">
        <v>0</v>
      </c>
      <c r="BF198" s="27"/>
      <c r="BG198" s="27"/>
      <c r="BH198" s="27"/>
      <c r="BI198" s="229">
        <v>0</v>
      </c>
      <c r="BJ198" s="229">
        <v>118962</v>
      </c>
      <c r="BK198" s="229">
        <v>124985</v>
      </c>
      <c r="BL198" s="229">
        <v>102618</v>
      </c>
      <c r="BM198" s="27"/>
      <c r="BN198" s="27"/>
      <c r="BO198" s="27"/>
      <c r="BP198" s="28"/>
      <c r="BQ198" s="27" t="s">
        <v>178</v>
      </c>
      <c r="BR198" s="27"/>
      <c r="BS198" s="27"/>
      <c r="BT198" s="27"/>
      <c r="BU198" s="27"/>
      <c r="BV198" s="27"/>
      <c r="BW198" s="237"/>
      <c r="BX198" s="227"/>
      <c r="BY198" s="236">
        <f t="shared" si="25"/>
        <v>966089</v>
      </c>
      <c r="BZ198" s="227">
        <f t="shared" si="26"/>
        <v>2757636</v>
      </c>
      <c r="CA198" s="227">
        <v>346565</v>
      </c>
      <c r="CB198" s="227">
        <f t="shared" si="27"/>
        <v>14697269</v>
      </c>
      <c r="CC198" s="227">
        <v>1224772.4166666667</v>
      </c>
      <c r="CD198" s="227">
        <v>2757636</v>
      </c>
      <c r="CE198" s="227">
        <f t="shared" si="28"/>
        <v>14697269</v>
      </c>
      <c r="CF198" s="227">
        <f t="shared" si="29"/>
        <v>1224772.4166666667</v>
      </c>
      <c r="CG198" s="68"/>
      <c r="CH198" s="236"/>
      <c r="CI198" s="229"/>
      <c r="CJ198" s="229">
        <f t="shared" si="30"/>
        <v>339660</v>
      </c>
      <c r="CK198" s="229">
        <f t="shared" si="31"/>
        <v>994969.41666666663</v>
      </c>
      <c r="CL198" s="229">
        <f t="shared" si="32"/>
        <v>1224772.4166666665</v>
      </c>
      <c r="CM198" s="229">
        <f t="shared" si="33"/>
        <v>1224772.4166666665</v>
      </c>
      <c r="CN198" s="229">
        <f t="shared" si="34"/>
        <v>1224772.4166666665</v>
      </c>
      <c r="CO198" s="229">
        <f t="shared" si="35"/>
        <v>14697268.999999998</v>
      </c>
      <c r="CP198" s="229">
        <f t="shared" si="36"/>
        <v>1224772.4166666665</v>
      </c>
      <c r="CQ198" s="240">
        <v>1224772.4166666665</v>
      </c>
      <c r="CR198" s="240">
        <v>1224772.4166666665</v>
      </c>
      <c r="CS198" s="240">
        <v>14697268.999999998</v>
      </c>
    </row>
    <row r="199" spans="1:97" ht="15">
      <c r="A199" s="3"/>
      <c r="B199" s="16"/>
      <c r="C199" s="16"/>
      <c r="D199" t="s">
        <v>546</v>
      </c>
      <c r="E199" t="s">
        <v>561</v>
      </c>
      <c r="F199" s="18"/>
      <c r="G199" s="18"/>
      <c r="H199" s="19"/>
      <c r="I199" s="20" t="s">
        <v>588</v>
      </c>
      <c r="J199" t="s">
        <v>590</v>
      </c>
      <c r="K199" s="21" t="s">
        <v>63</v>
      </c>
      <c r="L199" s="224">
        <v>1</v>
      </c>
      <c r="M199" t="s">
        <v>61</v>
      </c>
      <c r="N199" t="s">
        <v>591</v>
      </c>
      <c r="O199" s="225">
        <v>58.30</v>
      </c>
      <c r="P199" t="s">
        <v>593</v>
      </c>
      <c r="Q199" s="226">
        <v>22.90</v>
      </c>
      <c r="R199" s="226">
        <v>22.90</v>
      </c>
      <c r="S199" s="24" t="s">
        <v>744</v>
      </c>
      <c r="T199" s="24" t="s">
        <v>709</v>
      </c>
      <c r="U199" s="26"/>
      <c r="V199" s="26" t="s">
        <v>761</v>
      </c>
      <c r="W199" s="26"/>
      <c r="X199" s="26"/>
      <c r="Y199" s="26"/>
      <c r="Z199" s="26"/>
      <c r="AA199" s="23"/>
      <c r="AB199" s="14"/>
      <c r="AC199" s="27">
        <v>354974</v>
      </c>
      <c r="AD199" s="27">
        <v>627257</v>
      </c>
      <c r="AE199" s="27">
        <v>0</v>
      </c>
      <c r="AF199" s="229">
        <v>0</v>
      </c>
      <c r="AG199" s="229">
        <v>0</v>
      </c>
      <c r="AH199" s="227">
        <v>0</v>
      </c>
      <c r="AJ199" s="27"/>
      <c r="AK199" s="27"/>
      <c r="AL199" s="27"/>
      <c r="AM199" s="27">
        <v>12008</v>
      </c>
      <c r="AN199" s="227" t="s">
        <v>799</v>
      </c>
      <c r="AO199" s="227">
        <v>193808</v>
      </c>
      <c r="AP199" s="227">
        <v>0</v>
      </c>
      <c r="AQ199" s="227" t="s">
        <v>816</v>
      </c>
      <c r="AR199" s="27"/>
      <c r="AS199" s="27"/>
      <c r="AT199" s="226">
        <v>0</v>
      </c>
      <c r="AU199" s="227">
        <v>0</v>
      </c>
      <c r="AV199" s="27"/>
      <c r="AW199" s="27"/>
      <c r="AX199" s="27"/>
      <c r="AY199" s="21"/>
      <c r="AZ199" t="s">
        <v>63</v>
      </c>
      <c r="BA199">
        <v>0</v>
      </c>
      <c r="BB199">
        <v>0</v>
      </c>
      <c r="BC199" s="228">
        <v>0</v>
      </c>
      <c r="BD199">
        <v>0</v>
      </c>
      <c r="BE199">
        <v>0</v>
      </c>
      <c r="BF199" s="27"/>
      <c r="BG199" s="27"/>
      <c r="BH199" s="27"/>
      <c r="BI199" s="229">
        <v>0</v>
      </c>
      <c r="BJ199" s="229">
        <v>118962</v>
      </c>
      <c r="BK199" s="229">
        <v>124985</v>
      </c>
      <c r="BL199" s="229">
        <v>102618</v>
      </c>
      <c r="BM199" s="27"/>
      <c r="BN199" s="27"/>
      <c r="BO199" s="27"/>
      <c r="BP199" s="28"/>
      <c r="BQ199" s="27" t="s">
        <v>178</v>
      </c>
      <c r="BR199" s="27"/>
      <c r="BS199" s="27"/>
      <c r="BT199" s="27"/>
      <c r="BU199" s="27"/>
      <c r="BV199" s="27"/>
      <c r="BW199" s="237"/>
      <c r="BX199" s="227"/>
      <c r="BY199" s="236">
        <f t="shared" si="25"/>
        <v>994239</v>
      </c>
      <c r="BZ199" s="227">
        <f t="shared" si="26"/>
        <v>2325696</v>
      </c>
      <c r="CA199" s="227">
        <v>346565</v>
      </c>
      <c r="CB199" s="227">
        <f t="shared" si="27"/>
        <v>14603129</v>
      </c>
      <c r="CC199" s="227">
        <v>1216927.4166666667</v>
      </c>
      <c r="CD199" s="227">
        <v>2325696</v>
      </c>
      <c r="CE199" s="227">
        <f t="shared" si="28"/>
        <v>14603129</v>
      </c>
      <c r="CF199" s="227">
        <f t="shared" si="29"/>
        <v>1216927.4166666667</v>
      </c>
      <c r="CG199" s="68"/>
      <c r="CH199" s="236"/>
      <c r="CI199" s="229"/>
      <c r="CJ199" s="229">
        <f t="shared" si="30"/>
        <v>354974</v>
      </c>
      <c r="CK199" s="229">
        <f t="shared" si="31"/>
        <v>1023119.4166666666</v>
      </c>
      <c r="CL199" s="229">
        <f t="shared" si="32"/>
        <v>1216927.4166666665</v>
      </c>
      <c r="CM199" s="229">
        <f t="shared" si="33"/>
        <v>1216927.4166666665</v>
      </c>
      <c r="CN199" s="229">
        <f t="shared" si="34"/>
        <v>1216927.4166666665</v>
      </c>
      <c r="CO199" s="229">
        <f t="shared" si="35"/>
        <v>14603128.999999998</v>
      </c>
      <c r="CP199" s="229">
        <f t="shared" si="36"/>
        <v>1216927.4166666665</v>
      </c>
      <c r="CQ199" s="240">
        <v>1216927.4166666665</v>
      </c>
      <c r="CR199" s="240">
        <v>1216927.4166666665</v>
      </c>
      <c r="CS199" s="240">
        <v>14603128.999999998</v>
      </c>
    </row>
    <row r="200" spans="1:97" ht="15">
      <c r="A200" s="3"/>
      <c r="B200" s="16"/>
      <c r="C200" s="16"/>
      <c r="D200" t="s">
        <v>546</v>
      </c>
      <c r="E200" t="s">
        <v>561</v>
      </c>
      <c r="F200" s="18"/>
      <c r="G200" s="18"/>
      <c r="H200" s="19"/>
      <c r="I200" s="20" t="s">
        <v>588</v>
      </c>
      <c r="J200" t="s">
        <v>590</v>
      </c>
      <c r="K200" s="21" t="s">
        <v>63</v>
      </c>
      <c r="L200" s="224">
        <v>1</v>
      </c>
      <c r="M200" t="s">
        <v>61</v>
      </c>
      <c r="N200" t="s">
        <v>591</v>
      </c>
      <c r="O200" s="225">
        <v>46.70</v>
      </c>
      <c r="P200" t="s">
        <v>593</v>
      </c>
      <c r="Q200" s="226">
        <v>7.30</v>
      </c>
      <c r="R200" s="226">
        <v>7.30</v>
      </c>
      <c r="S200" s="24" t="s">
        <v>744</v>
      </c>
      <c r="T200" s="24" t="s">
        <v>649</v>
      </c>
      <c r="U200" s="26"/>
      <c r="V200" s="26" t="s">
        <v>761</v>
      </c>
      <c r="W200" s="26"/>
      <c r="X200" s="26"/>
      <c r="Y200" s="26"/>
      <c r="Z200" s="26"/>
      <c r="AA200" s="23"/>
      <c r="AB200" s="14"/>
      <c r="AC200" s="27">
        <v>339660</v>
      </c>
      <c r="AD200" s="27">
        <v>623427</v>
      </c>
      <c r="AE200" s="27">
        <v>0</v>
      </c>
      <c r="AF200" s="229">
        <v>0</v>
      </c>
      <c r="AG200" s="229">
        <v>0</v>
      </c>
      <c r="AH200" s="227">
        <v>0</v>
      </c>
      <c r="AJ200" s="27"/>
      <c r="AK200" s="27"/>
      <c r="AL200" s="27"/>
      <c r="AM200" s="27">
        <v>3002</v>
      </c>
      <c r="AN200" s="227" t="s">
        <v>799</v>
      </c>
      <c r="AO200" s="227">
        <v>221242</v>
      </c>
      <c r="AP200" s="227">
        <v>0</v>
      </c>
      <c r="AQ200" s="227" t="s">
        <v>816</v>
      </c>
      <c r="AR200" s="27"/>
      <c r="AS200" s="27"/>
      <c r="AT200" s="226">
        <v>0</v>
      </c>
      <c r="AU200" s="227">
        <v>0</v>
      </c>
      <c r="AV200" s="27"/>
      <c r="AW200" s="27"/>
      <c r="AX200" s="27"/>
      <c r="AY200" s="21"/>
      <c r="AZ200" t="s">
        <v>63</v>
      </c>
      <c r="BA200">
        <v>0</v>
      </c>
      <c r="BB200">
        <v>0</v>
      </c>
      <c r="BC200" s="228">
        <v>0</v>
      </c>
      <c r="BD200">
        <v>0</v>
      </c>
      <c r="BE200">
        <v>0</v>
      </c>
      <c r="BF200" s="27"/>
      <c r="BG200" s="27"/>
      <c r="BH200" s="27"/>
      <c r="BI200" s="229">
        <v>0</v>
      </c>
      <c r="BJ200" s="229">
        <v>118962</v>
      </c>
      <c r="BK200" s="229">
        <v>124985</v>
      </c>
      <c r="BL200" s="229">
        <v>102618</v>
      </c>
      <c r="BM200" s="27"/>
      <c r="BN200" s="27"/>
      <c r="BO200" s="27"/>
      <c r="BP200" s="28"/>
      <c r="BQ200" s="27" t="s">
        <v>178</v>
      </c>
      <c r="BR200" s="27"/>
      <c r="BS200" s="27"/>
      <c r="BT200" s="27"/>
      <c r="BU200" s="27"/>
      <c r="BV200" s="27"/>
      <c r="BW200" s="237"/>
      <c r="BX200" s="227"/>
      <c r="BY200" s="236">
        <f t="shared" si="25"/>
        <v>966089</v>
      </c>
      <c r="BZ200" s="227">
        <f t="shared" si="26"/>
        <v>2654904</v>
      </c>
      <c r="CA200" s="227">
        <v>346565</v>
      </c>
      <c r="CB200" s="227">
        <f t="shared" si="27"/>
        <v>14594537</v>
      </c>
      <c r="CC200" s="227">
        <v>1216211.4166666667</v>
      </c>
      <c r="CD200" s="227">
        <v>2654904</v>
      </c>
      <c r="CE200" s="227">
        <f t="shared" si="28"/>
        <v>14594537</v>
      </c>
      <c r="CF200" s="227">
        <f t="shared" si="29"/>
        <v>1216211.4166666667</v>
      </c>
      <c r="CG200" s="68"/>
      <c r="CH200" s="236"/>
      <c r="CI200" s="229"/>
      <c r="CJ200" s="229">
        <f t="shared" si="30"/>
        <v>339660</v>
      </c>
      <c r="CK200" s="229">
        <f t="shared" si="31"/>
        <v>994969.41666666663</v>
      </c>
      <c r="CL200" s="229">
        <f t="shared" si="32"/>
        <v>1216211.4166666665</v>
      </c>
      <c r="CM200" s="229">
        <f t="shared" si="33"/>
        <v>1216211.4166666665</v>
      </c>
      <c r="CN200" s="229">
        <f t="shared" si="34"/>
        <v>1216211.4166666665</v>
      </c>
      <c r="CO200" s="229">
        <f t="shared" si="35"/>
        <v>14594536.999999998</v>
      </c>
      <c r="CP200" s="229">
        <f t="shared" si="36"/>
        <v>1216211.4166666665</v>
      </c>
      <c r="CQ200" s="240">
        <v>1216211.4166666665</v>
      </c>
      <c r="CR200" s="240">
        <v>1216211.4166666665</v>
      </c>
      <c r="CS200" s="240">
        <v>14594536.999999998</v>
      </c>
    </row>
    <row r="201" spans="1:97" ht="15">
      <c r="A201" s="3"/>
      <c r="B201" s="16"/>
      <c r="C201" s="16"/>
      <c r="D201" t="s">
        <v>535</v>
      </c>
      <c r="E201" t="s">
        <v>461</v>
      </c>
      <c r="F201" s="18"/>
      <c r="G201" s="18"/>
      <c r="H201" s="19"/>
      <c r="I201" s="20" t="s">
        <v>588</v>
      </c>
      <c r="J201" t="s">
        <v>589</v>
      </c>
      <c r="K201" s="21" t="s">
        <v>63</v>
      </c>
      <c r="L201" s="224">
        <v>1</v>
      </c>
      <c r="M201" t="s">
        <v>586</v>
      </c>
      <c r="N201" t="s">
        <v>591</v>
      </c>
      <c r="O201" s="225">
        <v>32.299999999999997</v>
      </c>
      <c r="P201" t="s">
        <v>593</v>
      </c>
      <c r="Q201" s="226">
        <v>10</v>
      </c>
      <c r="R201" s="226">
        <v>10</v>
      </c>
      <c r="S201" s="24" t="s">
        <v>744</v>
      </c>
      <c r="T201" s="24" t="s">
        <v>649</v>
      </c>
      <c r="U201" s="26"/>
      <c r="V201" s="26" t="s">
        <v>761</v>
      </c>
      <c r="W201" s="26"/>
      <c r="X201" s="26"/>
      <c r="Y201" s="26"/>
      <c r="Z201" s="26"/>
      <c r="AA201" s="23"/>
      <c r="AB201" s="14"/>
      <c r="AC201" s="27">
        <v>331071</v>
      </c>
      <c r="AD201" s="27">
        <v>129240</v>
      </c>
      <c r="AE201" s="27">
        <v>61217</v>
      </c>
      <c r="AF201" s="229">
        <v>0</v>
      </c>
      <c r="AG201" s="229">
        <v>0</v>
      </c>
      <c r="AH201" s="227">
        <v>0</v>
      </c>
      <c r="AJ201" s="27"/>
      <c r="AK201" s="27"/>
      <c r="AL201" s="27"/>
      <c r="AM201" s="27">
        <v>0</v>
      </c>
      <c r="AN201" s="227" t="s">
        <v>800</v>
      </c>
      <c r="AO201" s="227">
        <v>648899</v>
      </c>
      <c r="AP201" s="227">
        <v>0</v>
      </c>
      <c r="AQ201" s="227" t="s">
        <v>805</v>
      </c>
      <c r="AR201" s="27"/>
      <c r="AS201" s="27"/>
      <c r="AT201" s="226">
        <v>0</v>
      </c>
      <c r="AU201" s="227">
        <v>0</v>
      </c>
      <c r="AV201" s="27"/>
      <c r="AW201" s="27"/>
      <c r="AX201" s="27"/>
      <c r="AY201" s="21"/>
      <c r="AZ201" t="s">
        <v>63</v>
      </c>
      <c r="BA201">
        <v>0</v>
      </c>
      <c r="BB201">
        <v>0</v>
      </c>
      <c r="BC201" s="228">
        <v>0</v>
      </c>
      <c r="BD201">
        <v>0</v>
      </c>
      <c r="BE201">
        <v>0</v>
      </c>
      <c r="BF201" s="27"/>
      <c r="BG201" s="27"/>
      <c r="BH201" s="27"/>
      <c r="BI201" s="229">
        <v>9169</v>
      </c>
      <c r="BJ201" s="229">
        <v>76020</v>
      </c>
      <c r="BK201" s="229">
        <v>95894</v>
      </c>
      <c r="BL201" s="229">
        <v>185744</v>
      </c>
      <c r="BM201" s="27"/>
      <c r="BN201" s="27"/>
      <c r="BO201" s="27"/>
      <c r="BP201" s="28"/>
      <c r="BQ201" s="27" t="s">
        <v>178</v>
      </c>
      <c r="BR201" s="27"/>
      <c r="BS201" s="27"/>
      <c r="BT201" s="27"/>
      <c r="BU201" s="27"/>
      <c r="BV201" s="27"/>
      <c r="BW201" s="237"/>
      <c r="BX201" s="227"/>
      <c r="BY201" s="236">
        <f t="shared" si="37" ref="BY201:BY263">+IF(L201&lt;=60%,AC201*L201,AC201)+AD201+AE201+AH201+AI201+AJ201+AK201+AL201+AM201</f>
        <v>521528</v>
      </c>
      <c r="BZ201" s="227">
        <f t="shared" si="38" ref="BZ201:BZ263">+AO201*12+AR201+AU201+AX201</f>
        <v>7786788</v>
      </c>
      <c r="CA201" s="227">
        <v>467686</v>
      </c>
      <c r="CB201" s="227">
        <f t="shared" si="39" ref="CB201:CB263">+BY201*12+BZ201+CA201</f>
        <v>14512810</v>
      </c>
      <c r="CC201" s="227">
        <v>1209400.8333333333</v>
      </c>
      <c r="CD201" s="227">
        <v>7786788</v>
      </c>
      <c r="CE201" s="227">
        <f t="shared" si="40" ref="CE201:CE263">+BY201*12+CA201+CD201</f>
        <v>14512810</v>
      </c>
      <c r="CF201" s="227">
        <f t="shared" si="41" ref="CF201:CF263">+CE201/12</f>
        <v>1209400.8333333333</v>
      </c>
      <c r="CG201" s="68"/>
      <c r="CH201" s="236"/>
      <c r="CI201" s="229"/>
      <c r="CJ201" s="229">
        <f t="shared" si="42" ref="CJ201:CJ263">+AC201</f>
        <v>331071</v>
      </c>
      <c r="CK201" s="229">
        <f t="shared" si="43" ref="CK201:CK263">+CJ201+AD201+AE201+AH201+AI201+AJ201+AM201+(BJ201+BK201+BL201)/12+AK201</f>
        <v>551332.83333333337</v>
      </c>
      <c r="CL201" s="229">
        <f t="shared" si="44" ref="CL201:CL263">+CK201+AO201+(AR201+AU201+AX201)/12</f>
        <v>1200231.8333333335</v>
      </c>
      <c r="CM201" s="229">
        <f t="shared" si="45" ref="CM201:CM263">+CL201+AV201/12</f>
        <v>1200231.8333333335</v>
      </c>
      <c r="CN201" s="229">
        <f t="shared" si="46" ref="CN201:CN263">+CM201+CA201/12-(BJ201+BK201+BL201)/12</f>
        <v>1209400.8333333335</v>
      </c>
      <c r="CO201" s="229">
        <f t="shared" si="47" ref="CO201:CO263">+CN201*12</f>
        <v>14512810.000000002</v>
      </c>
      <c r="CP201" s="229">
        <f t="shared" si="48" ref="CP201:CP263">+CK201+AO201+(AR201+AU201+AX201)/12</f>
        <v>1200231.8333333335</v>
      </c>
      <c r="CQ201" s="240">
        <v>1200231.8333333335</v>
      </c>
      <c r="CR201" s="240">
        <v>1209400.8333333335</v>
      </c>
      <c r="CS201" s="240">
        <v>14512810.000000002</v>
      </c>
    </row>
    <row r="202" spans="1:97" ht="15">
      <c r="A202" s="3"/>
      <c r="B202" s="16"/>
      <c r="C202" s="16"/>
      <c r="D202" t="s">
        <v>567</v>
      </c>
      <c r="E202" t="s">
        <v>483</v>
      </c>
      <c r="F202" s="18"/>
      <c r="G202" s="18"/>
      <c r="H202" s="19"/>
      <c r="I202" s="20" t="s">
        <v>588</v>
      </c>
      <c r="J202" t="s">
        <v>590</v>
      </c>
      <c r="K202" s="21" t="s">
        <v>63</v>
      </c>
      <c r="L202" s="224">
        <v>1</v>
      </c>
      <c r="M202" t="s">
        <v>61</v>
      </c>
      <c r="N202" t="s">
        <v>591</v>
      </c>
      <c r="O202" s="225">
        <v>32.200000000000003</v>
      </c>
      <c r="P202" t="s">
        <v>593</v>
      </c>
      <c r="Q202" s="226">
        <v>4.5999999999999996</v>
      </c>
      <c r="R202" s="226">
        <v>4.5999999999999996</v>
      </c>
      <c r="S202" s="24" t="s">
        <v>125</v>
      </c>
      <c r="T202" s="24" t="s">
        <v>710</v>
      </c>
      <c r="U202" s="26"/>
      <c r="V202" s="26" t="s">
        <v>754</v>
      </c>
      <c r="W202" s="26"/>
      <c r="X202" s="26"/>
      <c r="Y202" s="26"/>
      <c r="Z202" s="26"/>
      <c r="AA202" s="23"/>
      <c r="AB202" s="14"/>
      <c r="AC202" s="27">
        <v>369412</v>
      </c>
      <c r="AD202" s="27">
        <v>554567</v>
      </c>
      <c r="AE202" s="27">
        <v>0</v>
      </c>
      <c r="AF202" s="229">
        <v>0</v>
      </c>
      <c r="AG202" s="229">
        <v>0</v>
      </c>
      <c r="AH202" s="227">
        <v>0</v>
      </c>
      <c r="AJ202" s="27"/>
      <c r="AK202" s="27"/>
      <c r="AL202" s="27"/>
      <c r="AM202" s="27">
        <v>3002</v>
      </c>
      <c r="AN202" s="227" t="s">
        <v>799</v>
      </c>
      <c r="AO202" s="227">
        <v>243959</v>
      </c>
      <c r="AP202" s="227">
        <v>0</v>
      </c>
      <c r="AQ202" s="227" t="s">
        <v>813</v>
      </c>
      <c r="AR202" s="27"/>
      <c r="AS202" s="27"/>
      <c r="AT202" s="226">
        <v>0</v>
      </c>
      <c r="AU202" s="227">
        <v>0</v>
      </c>
      <c r="AV202" s="27"/>
      <c r="AW202" s="27"/>
      <c r="AX202" s="27"/>
      <c r="AY202" s="21"/>
      <c r="AZ202" t="s">
        <v>63</v>
      </c>
      <c r="BA202">
        <v>0</v>
      </c>
      <c r="BB202">
        <v>0</v>
      </c>
      <c r="BC202" s="228">
        <v>0</v>
      </c>
      <c r="BD202">
        <v>0</v>
      </c>
      <c r="BE202">
        <v>0</v>
      </c>
      <c r="BF202" s="27"/>
      <c r="BG202" s="27"/>
      <c r="BH202" s="27"/>
      <c r="BI202" s="229">
        <v>0</v>
      </c>
      <c r="BJ202" s="229">
        <v>118962</v>
      </c>
      <c r="BK202" s="229">
        <v>124985</v>
      </c>
      <c r="BL202" s="229">
        <v>102618</v>
      </c>
      <c r="BM202" s="27"/>
      <c r="BN202" s="27"/>
      <c r="BO202" s="27"/>
      <c r="BP202" s="28"/>
      <c r="BQ202" s="27" t="s">
        <v>178</v>
      </c>
      <c r="BR202" s="27"/>
      <c r="BS202" s="27"/>
      <c r="BT202" s="27"/>
      <c r="BU202" s="27"/>
      <c r="BV202" s="27"/>
      <c r="BW202" s="237"/>
      <c r="BX202" s="227"/>
      <c r="BY202" s="236">
        <f t="shared" si="37"/>
        <v>926981</v>
      </c>
      <c r="BZ202" s="227">
        <f t="shared" si="38"/>
        <v>2927508</v>
      </c>
      <c r="CA202" s="227">
        <v>346565</v>
      </c>
      <c r="CB202" s="227">
        <f t="shared" si="39"/>
        <v>14397845</v>
      </c>
      <c r="CC202" s="227">
        <v>1199820.4166666667</v>
      </c>
      <c r="CD202" s="227">
        <v>2927508</v>
      </c>
      <c r="CE202" s="227">
        <f t="shared" si="40"/>
        <v>14397845</v>
      </c>
      <c r="CF202" s="227">
        <f t="shared" si="41"/>
        <v>1199820.4166666667</v>
      </c>
      <c r="CG202" s="68"/>
      <c r="CH202" s="236"/>
      <c r="CI202" s="229"/>
      <c r="CJ202" s="229">
        <f t="shared" si="42"/>
        <v>369412</v>
      </c>
      <c r="CK202" s="229">
        <f t="shared" si="43"/>
        <v>955861.41666666663</v>
      </c>
      <c r="CL202" s="229">
        <f t="shared" si="44"/>
        <v>1199820.4166666665</v>
      </c>
      <c r="CM202" s="229">
        <f t="shared" si="45"/>
        <v>1199820.4166666665</v>
      </c>
      <c r="CN202" s="229">
        <f t="shared" si="46"/>
        <v>1199820.4166666665</v>
      </c>
      <c r="CO202" s="229">
        <f t="shared" si="47"/>
        <v>14397844.999999998</v>
      </c>
      <c r="CP202" s="229">
        <f t="shared" si="48"/>
        <v>1199820.4166666665</v>
      </c>
      <c r="CQ202" s="240">
        <v>1199820.4166666665</v>
      </c>
      <c r="CR202" s="240">
        <v>1199820.4166666665</v>
      </c>
      <c r="CS202" s="240">
        <v>14397844.999999998</v>
      </c>
    </row>
    <row r="203" spans="1:97" ht="15">
      <c r="A203" s="3"/>
      <c r="B203" s="16"/>
      <c r="C203" s="16"/>
      <c r="D203" t="s">
        <v>546</v>
      </c>
      <c r="E203" t="s">
        <v>561</v>
      </c>
      <c r="F203" s="18"/>
      <c r="G203" s="18"/>
      <c r="H203" s="19"/>
      <c r="I203" s="20" t="s">
        <v>588</v>
      </c>
      <c r="J203" t="s">
        <v>590</v>
      </c>
      <c r="K203" s="21" t="s">
        <v>63</v>
      </c>
      <c r="L203" s="224">
        <v>1</v>
      </c>
      <c r="M203" t="s">
        <v>61</v>
      </c>
      <c r="N203" t="s">
        <v>591</v>
      </c>
      <c r="O203" s="225">
        <v>56.90</v>
      </c>
      <c r="P203" t="s">
        <v>593</v>
      </c>
      <c r="Q203" s="226">
        <v>13.90</v>
      </c>
      <c r="R203" s="226">
        <v>13.90</v>
      </c>
      <c r="S203" s="24" t="s">
        <v>744</v>
      </c>
      <c r="T203" s="24" t="s">
        <v>649</v>
      </c>
      <c r="U203" s="26"/>
      <c r="V203" s="26" t="s">
        <v>761</v>
      </c>
      <c r="W203" s="26"/>
      <c r="X203" s="26"/>
      <c r="Y203" s="26"/>
      <c r="Z203" s="26"/>
      <c r="AA203" s="23"/>
      <c r="AB203" s="14"/>
      <c r="AC203" s="27">
        <v>606254</v>
      </c>
      <c r="AD203" s="27">
        <v>129240</v>
      </c>
      <c r="AE203" s="27">
        <v>0</v>
      </c>
      <c r="AF203" s="229">
        <v>0</v>
      </c>
      <c r="AG203" s="229">
        <v>67200</v>
      </c>
      <c r="AH203" s="227">
        <v>58416</v>
      </c>
      <c r="AJ203" s="27"/>
      <c r="AK203" s="27"/>
      <c r="AL203" s="27"/>
      <c r="AM203" s="27">
        <v>152936</v>
      </c>
      <c r="AN203" s="227" t="s">
        <v>802</v>
      </c>
      <c r="AO203" s="227">
        <v>155729</v>
      </c>
      <c r="AP203" s="227">
        <v>0</v>
      </c>
      <c r="AQ203" s="227" t="s">
        <v>811</v>
      </c>
      <c r="AR203" s="27"/>
      <c r="AS203" s="27"/>
      <c r="AT203" s="226">
        <v>0</v>
      </c>
      <c r="AU203" s="227">
        <v>0</v>
      </c>
      <c r="AV203" s="27"/>
      <c r="AW203" s="27"/>
      <c r="AX203" s="27"/>
      <c r="AY203" s="21"/>
      <c r="AZ203" t="s">
        <v>63</v>
      </c>
      <c r="BA203">
        <v>0</v>
      </c>
      <c r="BB203">
        <v>0</v>
      </c>
      <c r="BC203" s="228">
        <v>0</v>
      </c>
      <c r="BD203">
        <v>0</v>
      </c>
      <c r="BE203">
        <v>0</v>
      </c>
      <c r="BF203" s="27"/>
      <c r="BG203" s="27"/>
      <c r="BH203" s="27"/>
      <c r="BI203" s="229">
        <v>0</v>
      </c>
      <c r="BJ203" s="229">
        <v>76020</v>
      </c>
      <c r="BK203" s="229">
        <v>95894</v>
      </c>
      <c r="BL203" s="229">
        <v>185744</v>
      </c>
      <c r="BM203" s="27"/>
      <c r="BN203" s="27"/>
      <c r="BO203" s="27"/>
      <c r="BP203" s="28"/>
      <c r="BQ203" s="27" t="s">
        <v>178</v>
      </c>
      <c r="BR203" s="27"/>
      <c r="BS203" s="27"/>
      <c r="BT203" s="27"/>
      <c r="BU203" s="27"/>
      <c r="BV203" s="27"/>
      <c r="BW203" s="237"/>
      <c r="BX203" s="227"/>
      <c r="BY203" s="236">
        <f t="shared" si="37"/>
        <v>946846</v>
      </c>
      <c r="BZ203" s="227">
        <f t="shared" si="38"/>
        <v>1868748</v>
      </c>
      <c r="CA203" s="227">
        <v>1164058</v>
      </c>
      <c r="CB203" s="227">
        <f t="shared" si="39"/>
        <v>14394958</v>
      </c>
      <c r="CC203" s="227">
        <v>1199579.8333333333</v>
      </c>
      <c r="CD203" s="227">
        <v>1868748</v>
      </c>
      <c r="CE203" s="227">
        <f t="shared" si="40"/>
        <v>14394958</v>
      </c>
      <c r="CF203" s="227">
        <f t="shared" si="41"/>
        <v>1199579.8333333333</v>
      </c>
      <c r="CG203" s="68"/>
      <c r="CH203" s="236"/>
      <c r="CI203" s="229"/>
      <c r="CJ203" s="229">
        <f t="shared" si="42"/>
        <v>606254</v>
      </c>
      <c r="CK203" s="229">
        <f t="shared" si="43"/>
        <v>976650.83333333337</v>
      </c>
      <c r="CL203" s="229">
        <f t="shared" si="44"/>
        <v>1132379.8333333335</v>
      </c>
      <c r="CM203" s="229">
        <f t="shared" si="45"/>
        <v>1132379.8333333335</v>
      </c>
      <c r="CN203" s="229">
        <f t="shared" si="46"/>
        <v>1199579.8333333335</v>
      </c>
      <c r="CO203" s="229">
        <f t="shared" si="47"/>
        <v>14394958.000000002</v>
      </c>
      <c r="CP203" s="229">
        <f t="shared" si="48"/>
        <v>1132379.8333333335</v>
      </c>
      <c r="CQ203" s="240">
        <v>1132379.8333333335</v>
      </c>
      <c r="CR203" s="240">
        <v>1199579.8333333335</v>
      </c>
      <c r="CS203" s="240">
        <v>14394958.000000002</v>
      </c>
    </row>
    <row r="204" spans="1:97" ht="15">
      <c r="A204" s="3"/>
      <c r="B204" s="16"/>
      <c r="C204" s="16"/>
      <c r="D204" t="s">
        <v>560</v>
      </c>
      <c r="E204" t="s">
        <v>481</v>
      </c>
      <c r="F204" s="18"/>
      <c r="G204" s="18"/>
      <c r="H204" s="19"/>
      <c r="I204" s="20" t="s">
        <v>588</v>
      </c>
      <c r="J204" t="s">
        <v>590</v>
      </c>
      <c r="K204" s="21" t="s">
        <v>63</v>
      </c>
      <c r="L204" s="224">
        <v>1</v>
      </c>
      <c r="M204" t="s">
        <v>61</v>
      </c>
      <c r="N204" t="s">
        <v>591</v>
      </c>
      <c r="O204" s="225">
        <v>27.90</v>
      </c>
      <c r="P204" t="s">
        <v>593</v>
      </c>
      <c r="Q204" s="226">
        <v>2.2999999999999998</v>
      </c>
      <c r="R204" s="226">
        <v>2.2999999999999998</v>
      </c>
      <c r="S204" s="24" t="s">
        <v>125</v>
      </c>
      <c r="T204" s="24" t="s">
        <v>711</v>
      </c>
      <c r="U204" s="26"/>
      <c r="V204" s="26" t="s">
        <v>782</v>
      </c>
      <c r="W204" s="26"/>
      <c r="X204" s="26"/>
      <c r="Y204" s="26"/>
      <c r="Z204" s="26"/>
      <c r="AA204" s="23"/>
      <c r="AB204" s="14"/>
      <c r="AC204" s="27">
        <v>613744</v>
      </c>
      <c r="AD204" s="27">
        <v>306872</v>
      </c>
      <c r="AE204" s="27">
        <v>0</v>
      </c>
      <c r="AF204" s="229">
        <v>0</v>
      </c>
      <c r="AG204" s="229">
        <v>67200</v>
      </c>
      <c r="AH204" s="227">
        <v>0</v>
      </c>
      <c r="AJ204" s="27"/>
      <c r="AK204" s="27"/>
      <c r="AL204" s="27"/>
      <c r="AM204" s="27">
        <v>0</v>
      </c>
      <c r="AN204" s="227" t="s">
        <v>800</v>
      </c>
      <c r="AO204" s="227">
        <v>172769</v>
      </c>
      <c r="AP204" s="227">
        <v>0</v>
      </c>
      <c r="AQ204" s="227" t="s">
        <v>806</v>
      </c>
      <c r="AR204" s="27"/>
      <c r="AS204" s="27"/>
      <c r="AT204" s="226">
        <v>0</v>
      </c>
      <c r="AU204" s="227">
        <v>0</v>
      </c>
      <c r="AV204" s="27"/>
      <c r="AW204" s="27"/>
      <c r="AX204" s="27"/>
      <c r="AY204" s="21"/>
      <c r="AZ204" t="s">
        <v>63</v>
      </c>
      <c r="BA204">
        <v>0</v>
      </c>
      <c r="BB204">
        <v>0</v>
      </c>
      <c r="BC204" s="228">
        <v>0</v>
      </c>
      <c r="BD204">
        <v>0</v>
      </c>
      <c r="BE204">
        <v>0</v>
      </c>
      <c r="BF204" s="27"/>
      <c r="BG204" s="27"/>
      <c r="BH204" s="27"/>
      <c r="BI204" s="229">
        <v>0</v>
      </c>
      <c r="BJ204" s="229">
        <v>68288</v>
      </c>
      <c r="BK204" s="229">
        <v>125778</v>
      </c>
      <c r="BL204" s="229">
        <v>184821</v>
      </c>
      <c r="BM204" s="27"/>
      <c r="BN204" s="27"/>
      <c r="BO204" s="27"/>
      <c r="BP204" s="28"/>
      <c r="BQ204" s="27" t="s">
        <v>178</v>
      </c>
      <c r="BR204" s="27"/>
      <c r="BS204" s="27"/>
      <c r="BT204" s="27"/>
      <c r="BU204" s="27"/>
      <c r="BV204" s="27"/>
      <c r="BW204" s="237"/>
      <c r="BX204" s="227"/>
      <c r="BY204" s="236">
        <f t="shared" si="37"/>
        <v>920616</v>
      </c>
      <c r="BZ204" s="227">
        <f t="shared" si="38"/>
        <v>2073228</v>
      </c>
      <c r="CA204" s="227">
        <v>1185287</v>
      </c>
      <c r="CB204" s="227">
        <f t="shared" si="39"/>
        <v>14305907</v>
      </c>
      <c r="CC204" s="227">
        <v>1192158.9166666667</v>
      </c>
      <c r="CD204" s="227">
        <v>2073228</v>
      </c>
      <c r="CE204" s="227">
        <f t="shared" si="40"/>
        <v>14305907</v>
      </c>
      <c r="CF204" s="227">
        <f t="shared" si="41"/>
        <v>1192158.9166666667</v>
      </c>
      <c r="CG204" s="68"/>
      <c r="CH204" s="236"/>
      <c r="CI204" s="229"/>
      <c r="CJ204" s="229">
        <f t="shared" si="42"/>
        <v>613744</v>
      </c>
      <c r="CK204" s="229">
        <f t="shared" si="43"/>
        <v>952189.91666666663</v>
      </c>
      <c r="CL204" s="229">
        <f t="shared" si="44"/>
        <v>1124958.9166666665</v>
      </c>
      <c r="CM204" s="229">
        <f t="shared" si="45"/>
        <v>1124958.9166666665</v>
      </c>
      <c r="CN204" s="229">
        <f t="shared" si="46"/>
        <v>1192158.9166666665</v>
      </c>
      <c r="CO204" s="229">
        <f t="shared" si="47"/>
        <v>14305906.999999998</v>
      </c>
      <c r="CP204" s="229">
        <f t="shared" si="48"/>
        <v>1124958.9166666665</v>
      </c>
      <c r="CQ204" s="240">
        <v>1124958.9166666665</v>
      </c>
      <c r="CR204" s="240">
        <v>1192158.9166666665</v>
      </c>
      <c r="CS204" s="240">
        <v>14305906.999999998</v>
      </c>
    </row>
    <row r="205" spans="1:97" ht="15">
      <c r="A205" s="3"/>
      <c r="B205" s="16"/>
      <c r="C205" s="16"/>
      <c r="D205" t="s">
        <v>541</v>
      </c>
      <c r="E205" t="s">
        <v>486</v>
      </c>
      <c r="F205" s="18"/>
      <c r="G205" s="18"/>
      <c r="H205" s="19"/>
      <c r="I205" s="20" t="s">
        <v>588</v>
      </c>
      <c r="J205" t="s">
        <v>590</v>
      </c>
      <c r="K205" s="21" t="s">
        <v>63</v>
      </c>
      <c r="L205" s="224">
        <v>1</v>
      </c>
      <c r="M205" t="s">
        <v>61</v>
      </c>
      <c r="N205" t="s">
        <v>591</v>
      </c>
      <c r="O205" s="225">
        <v>45.30</v>
      </c>
      <c r="P205" t="s">
        <v>593</v>
      </c>
      <c r="Q205" s="226">
        <v>6.90</v>
      </c>
      <c r="R205" s="226">
        <v>6.90</v>
      </c>
      <c r="S205" s="24" t="s">
        <v>744</v>
      </c>
      <c r="T205" s="24" t="s">
        <v>649</v>
      </c>
      <c r="U205" s="26"/>
      <c r="V205" s="26" t="s">
        <v>761</v>
      </c>
      <c r="W205" s="26"/>
      <c r="X205" s="26"/>
      <c r="Y205" s="26"/>
      <c r="Z205" s="26"/>
      <c r="AA205" s="23"/>
      <c r="AB205" s="14"/>
      <c r="AC205" s="27">
        <v>966017</v>
      </c>
      <c r="AD205" s="27">
        <v>129240</v>
      </c>
      <c r="AE205" s="27">
        <v>0</v>
      </c>
      <c r="AF205" s="229">
        <v>0</v>
      </c>
      <c r="AG205" s="229">
        <v>56000</v>
      </c>
      <c r="AH205" s="227">
        <v>0</v>
      </c>
      <c r="AJ205" s="27"/>
      <c r="AK205" s="27"/>
      <c r="AL205" s="27"/>
      <c r="AM205" s="27">
        <v>0</v>
      </c>
      <c r="AN205" s="227" t="s">
        <v>800</v>
      </c>
      <c r="AO205" s="227">
        <v>0</v>
      </c>
      <c r="AP205" s="227">
        <v>0</v>
      </c>
      <c r="AQ205" s="227" t="s">
        <v>804</v>
      </c>
      <c r="AR205" s="27"/>
      <c r="AS205" s="27"/>
      <c r="AT205" s="226">
        <v>0</v>
      </c>
      <c r="AU205" s="227">
        <v>0</v>
      </c>
      <c r="AV205" s="27"/>
      <c r="AW205" s="27"/>
      <c r="AX205" s="27"/>
      <c r="AY205" s="21"/>
      <c r="AZ205" t="s">
        <v>63</v>
      </c>
      <c r="BA205">
        <v>0</v>
      </c>
      <c r="BB205">
        <v>0</v>
      </c>
      <c r="BC205" s="228">
        <v>0</v>
      </c>
      <c r="BD205">
        <v>0</v>
      </c>
      <c r="BE205">
        <v>0</v>
      </c>
      <c r="BF205" s="27"/>
      <c r="BG205" s="27"/>
      <c r="BH205" s="27"/>
      <c r="BI205" s="229">
        <v>6421</v>
      </c>
      <c r="BJ205" s="229">
        <v>76020</v>
      </c>
      <c r="BK205" s="229">
        <v>95894</v>
      </c>
      <c r="BL205" s="229">
        <v>185744</v>
      </c>
      <c r="BM205" s="27"/>
      <c r="BN205" s="27"/>
      <c r="BO205" s="27"/>
      <c r="BP205" s="28"/>
      <c r="BQ205" s="27" t="s">
        <v>178</v>
      </c>
      <c r="BR205" s="27"/>
      <c r="BS205" s="27"/>
      <c r="BT205" s="27"/>
      <c r="BU205" s="27"/>
      <c r="BV205" s="27"/>
      <c r="BW205" s="237"/>
      <c r="BX205" s="227"/>
      <c r="BY205" s="236">
        <f t="shared" si="37"/>
        <v>1095257</v>
      </c>
      <c r="BZ205" s="227">
        <f t="shared" si="38"/>
        <v>0</v>
      </c>
      <c r="CA205" s="227">
        <v>1106710</v>
      </c>
      <c r="CB205" s="227">
        <f t="shared" si="39"/>
        <v>14249794</v>
      </c>
      <c r="CC205" s="227">
        <v>1187482.8333333333</v>
      </c>
      <c r="CD205" s="227">
        <v>0</v>
      </c>
      <c r="CE205" s="227">
        <f t="shared" si="40"/>
        <v>14249794</v>
      </c>
      <c r="CF205" s="227">
        <f t="shared" si="41"/>
        <v>1187482.8333333333</v>
      </c>
      <c r="CG205" s="68"/>
      <c r="CH205" s="236"/>
      <c r="CI205" s="229"/>
      <c r="CJ205" s="229">
        <f t="shared" si="42"/>
        <v>966017</v>
      </c>
      <c r="CK205" s="229">
        <f t="shared" si="43"/>
        <v>1125061.8333333333</v>
      </c>
      <c r="CL205" s="229">
        <f t="shared" si="44"/>
        <v>1125061.8333333333</v>
      </c>
      <c r="CM205" s="229">
        <f t="shared" si="45"/>
        <v>1125061.8333333333</v>
      </c>
      <c r="CN205" s="229">
        <f t="shared" si="46"/>
        <v>1187482.8333333333</v>
      </c>
      <c r="CO205" s="229">
        <f t="shared" si="47"/>
        <v>14249794</v>
      </c>
      <c r="CP205" s="229">
        <f t="shared" si="48"/>
        <v>1125061.8333333333</v>
      </c>
      <c r="CQ205" s="240">
        <v>1125061.8333333333</v>
      </c>
      <c r="CR205" s="240">
        <v>1187482.8333333333</v>
      </c>
      <c r="CS205" s="240">
        <v>14249794</v>
      </c>
    </row>
    <row r="206" spans="1:97" ht="15">
      <c r="A206" s="3"/>
      <c r="B206" s="16"/>
      <c r="C206" s="16"/>
      <c r="D206" t="s">
        <v>568</v>
      </c>
      <c r="E206" t="s">
        <v>476</v>
      </c>
      <c r="F206" s="18"/>
      <c r="G206" s="18"/>
      <c r="H206" s="19"/>
      <c r="I206" s="20" t="s">
        <v>588</v>
      </c>
      <c r="J206" t="s">
        <v>589</v>
      </c>
      <c r="K206" s="21" t="s">
        <v>63</v>
      </c>
      <c r="L206" s="224">
        <v>1</v>
      </c>
      <c r="M206" t="s">
        <v>61</v>
      </c>
      <c r="N206" s="2" t="s">
        <v>592</v>
      </c>
      <c r="O206" s="225">
        <v>29.80</v>
      </c>
      <c r="P206" t="s">
        <v>593</v>
      </c>
      <c r="Q206" s="226">
        <v>3</v>
      </c>
      <c r="R206" s="226">
        <v>3</v>
      </c>
      <c r="S206" s="24" t="s">
        <v>125</v>
      </c>
      <c r="T206" s="24" t="s">
        <v>712</v>
      </c>
      <c r="U206" s="26"/>
      <c r="V206" s="26" t="s">
        <v>754</v>
      </c>
      <c r="W206" s="26"/>
      <c r="X206" s="26"/>
      <c r="Y206" s="26"/>
      <c r="Z206" s="26"/>
      <c r="AA206" s="23"/>
      <c r="AB206" s="14"/>
      <c r="AC206" s="27">
        <v>587418</v>
      </c>
      <c r="AD206" s="27">
        <v>422949</v>
      </c>
      <c r="AE206" s="27">
        <v>0</v>
      </c>
      <c r="AF206" s="229">
        <v>70000</v>
      </c>
      <c r="AG206" s="229">
        <v>70000</v>
      </c>
      <c r="AH206" s="227">
        <v>0</v>
      </c>
      <c r="AJ206" s="27"/>
      <c r="AK206" s="27"/>
      <c r="AL206" s="27"/>
      <c r="AM206" s="27">
        <v>0</v>
      </c>
      <c r="AN206" s="227" t="s">
        <v>800</v>
      </c>
      <c r="AO206" s="227">
        <v>0</v>
      </c>
      <c r="AP206" s="227">
        <v>0</v>
      </c>
      <c r="AQ206" s="227" t="s">
        <v>804</v>
      </c>
      <c r="AR206" s="27"/>
      <c r="AS206" s="27"/>
      <c r="AT206" s="226">
        <v>0</v>
      </c>
      <c r="AU206" s="227">
        <v>0</v>
      </c>
      <c r="AV206" s="27"/>
      <c r="AW206" s="27"/>
      <c r="AX206" s="27"/>
      <c r="AY206" s="21"/>
      <c r="AZ206" t="s">
        <v>63</v>
      </c>
      <c r="BA206">
        <v>0</v>
      </c>
      <c r="BB206">
        <v>0</v>
      </c>
      <c r="BC206" s="228">
        <v>0</v>
      </c>
      <c r="BD206">
        <v>0</v>
      </c>
      <c r="BE206">
        <v>0</v>
      </c>
      <c r="BF206" s="27"/>
      <c r="BG206" s="27"/>
      <c r="BH206" s="27"/>
      <c r="BI206" s="229">
        <v>0</v>
      </c>
      <c r="BJ206" s="229">
        <v>118962</v>
      </c>
      <c r="BK206" s="229">
        <v>124985</v>
      </c>
      <c r="BL206" s="229">
        <v>102618</v>
      </c>
      <c r="BM206" s="27"/>
      <c r="BN206" s="27"/>
      <c r="BO206" s="27"/>
      <c r="BP206" s="28"/>
      <c r="BQ206" s="27" t="s">
        <v>178</v>
      </c>
      <c r="BR206" s="27"/>
      <c r="BS206" s="27"/>
      <c r="BT206" s="27"/>
      <c r="BU206" s="27"/>
      <c r="BV206" s="27"/>
      <c r="BW206" s="237"/>
      <c r="BX206" s="227"/>
      <c r="BY206" s="236">
        <f t="shared" si="37"/>
        <v>1010367</v>
      </c>
      <c r="BZ206" s="227">
        <f t="shared" si="38"/>
        <v>0</v>
      </c>
      <c r="CA206" s="227">
        <v>2026565</v>
      </c>
      <c r="CB206" s="227">
        <f t="shared" si="39"/>
        <v>14150969</v>
      </c>
      <c r="CC206" s="227">
        <v>1179247.4166666667</v>
      </c>
      <c r="CD206" s="227">
        <v>0</v>
      </c>
      <c r="CE206" s="227">
        <f t="shared" si="40"/>
        <v>14150969</v>
      </c>
      <c r="CF206" s="227">
        <f t="shared" si="41"/>
        <v>1179247.4166666667</v>
      </c>
      <c r="CG206" s="68"/>
      <c r="CH206" s="236"/>
      <c r="CI206" s="229"/>
      <c r="CJ206" s="229">
        <f t="shared" si="42"/>
        <v>587418</v>
      </c>
      <c r="CK206" s="229">
        <f t="shared" si="43"/>
        <v>1039247.4166666666</v>
      </c>
      <c r="CL206" s="229">
        <f t="shared" si="44"/>
        <v>1039247.4166666666</v>
      </c>
      <c r="CM206" s="229">
        <f t="shared" si="45"/>
        <v>1039247.4166666666</v>
      </c>
      <c r="CN206" s="229">
        <f t="shared" si="46"/>
        <v>1179247.4166666665</v>
      </c>
      <c r="CO206" s="229">
        <f t="shared" si="47"/>
        <v>14150968.999999998</v>
      </c>
      <c r="CP206" s="229">
        <f t="shared" si="48"/>
        <v>1039247.4166666666</v>
      </c>
      <c r="CQ206" s="240">
        <v>1039247.4166666666</v>
      </c>
      <c r="CR206" s="240">
        <v>1179247.4166666665</v>
      </c>
      <c r="CS206" s="240">
        <v>14150968.999999998</v>
      </c>
    </row>
    <row r="207" spans="1:97" ht="15">
      <c r="A207" s="3"/>
      <c r="B207" s="16"/>
      <c r="C207" s="16"/>
      <c r="D207" t="s">
        <v>546</v>
      </c>
      <c r="E207" t="s">
        <v>561</v>
      </c>
      <c r="F207" s="18"/>
      <c r="G207" s="18"/>
      <c r="H207" s="19"/>
      <c r="I207" s="20" t="s">
        <v>588</v>
      </c>
      <c r="J207" t="s">
        <v>590</v>
      </c>
      <c r="K207" s="21" t="s">
        <v>63</v>
      </c>
      <c r="L207" s="224">
        <v>1</v>
      </c>
      <c r="M207" t="s">
        <v>61</v>
      </c>
      <c r="N207" t="s">
        <v>591</v>
      </c>
      <c r="O207" s="225">
        <v>61.40</v>
      </c>
      <c r="P207" t="s">
        <v>593</v>
      </c>
      <c r="Q207" s="226">
        <v>13.90</v>
      </c>
      <c r="R207" s="226">
        <v>13.90</v>
      </c>
      <c r="S207" s="24" t="s">
        <v>744</v>
      </c>
      <c r="T207" s="24" t="s">
        <v>649</v>
      </c>
      <c r="U207" s="26"/>
      <c r="V207" s="26" t="s">
        <v>761</v>
      </c>
      <c r="W207" s="26"/>
      <c r="X207" s="26"/>
      <c r="Y207" s="26"/>
      <c r="Z207" s="26"/>
      <c r="AA207" s="23"/>
      <c r="AB207" s="14"/>
      <c r="AC207" s="27">
        <v>612087</v>
      </c>
      <c r="AD207" s="27">
        <v>129240</v>
      </c>
      <c r="AE207" s="27">
        <v>0</v>
      </c>
      <c r="AF207" s="229">
        <v>0</v>
      </c>
      <c r="AG207" s="229">
        <v>67200</v>
      </c>
      <c r="AH207" s="227">
        <v>0</v>
      </c>
      <c r="AJ207" s="27"/>
      <c r="AK207" s="27"/>
      <c r="AL207" s="27"/>
      <c r="AM207" s="27">
        <v>159064</v>
      </c>
      <c r="AN207" s="227" t="s">
        <v>802</v>
      </c>
      <c r="AO207" s="227">
        <v>156964</v>
      </c>
      <c r="AP207" s="227">
        <v>0</v>
      </c>
      <c r="AQ207" s="227" t="s">
        <v>811</v>
      </c>
      <c r="AR207" s="27"/>
      <c r="AS207" s="27"/>
      <c r="AT207" s="226">
        <v>0</v>
      </c>
      <c r="AU207" s="227">
        <v>0</v>
      </c>
      <c r="AV207" s="27"/>
      <c r="AW207" s="27"/>
      <c r="AX207" s="27"/>
      <c r="AY207" s="21"/>
      <c r="AZ207" t="s">
        <v>63</v>
      </c>
      <c r="BA207">
        <v>0</v>
      </c>
      <c r="BB207">
        <v>0</v>
      </c>
      <c r="BC207" s="228">
        <v>0</v>
      </c>
      <c r="BD207">
        <v>0</v>
      </c>
      <c r="BE207">
        <v>0</v>
      </c>
      <c r="BF207" s="27"/>
      <c r="BG207" s="27"/>
      <c r="BH207" s="27"/>
      <c r="BI207" s="229">
        <v>0</v>
      </c>
      <c r="BJ207" s="229">
        <v>76020</v>
      </c>
      <c r="BK207" s="229">
        <v>95894</v>
      </c>
      <c r="BL207" s="229">
        <v>185744</v>
      </c>
      <c r="BM207" s="27"/>
      <c r="BN207" s="27"/>
      <c r="BO207" s="27"/>
      <c r="BP207" s="28"/>
      <c r="BQ207" s="27" t="s">
        <v>178</v>
      </c>
      <c r="BR207" s="27"/>
      <c r="BS207" s="27"/>
      <c r="BT207" s="27"/>
      <c r="BU207" s="27"/>
      <c r="BV207" s="27"/>
      <c r="BW207" s="237"/>
      <c r="BX207" s="227"/>
      <c r="BY207" s="236">
        <f t="shared" si="37"/>
        <v>900391</v>
      </c>
      <c r="BZ207" s="227">
        <f t="shared" si="38"/>
        <v>1883568</v>
      </c>
      <c r="CA207" s="227">
        <v>1164058</v>
      </c>
      <c r="CB207" s="227">
        <f t="shared" si="39"/>
        <v>13852318</v>
      </c>
      <c r="CC207" s="227">
        <v>1154359.8333333333</v>
      </c>
      <c r="CD207" s="227">
        <v>1883568</v>
      </c>
      <c r="CE207" s="227">
        <f t="shared" si="40"/>
        <v>13852318</v>
      </c>
      <c r="CF207" s="227">
        <f t="shared" si="41"/>
        <v>1154359.8333333333</v>
      </c>
      <c r="CG207" s="68"/>
      <c r="CH207" s="236"/>
      <c r="CI207" s="229"/>
      <c r="CJ207" s="229">
        <f t="shared" si="42"/>
        <v>612087</v>
      </c>
      <c r="CK207" s="229">
        <f t="shared" si="43"/>
        <v>930195.83333333337</v>
      </c>
      <c r="CL207" s="229">
        <f t="shared" si="44"/>
        <v>1087159.8333333335</v>
      </c>
      <c r="CM207" s="229">
        <f t="shared" si="45"/>
        <v>1087159.8333333335</v>
      </c>
      <c r="CN207" s="229">
        <f t="shared" si="46"/>
        <v>1154359.8333333335</v>
      </c>
      <c r="CO207" s="229">
        <f t="shared" si="47"/>
        <v>13852318.000000002</v>
      </c>
      <c r="CP207" s="229">
        <f t="shared" si="48"/>
        <v>1087159.8333333335</v>
      </c>
      <c r="CQ207" s="240">
        <v>1087159.8333333335</v>
      </c>
      <c r="CR207" s="240">
        <v>1154359.8333333335</v>
      </c>
      <c r="CS207" s="240">
        <v>13852318.000000002</v>
      </c>
    </row>
    <row r="208" spans="1:97" ht="15">
      <c r="A208" s="3"/>
      <c r="B208" s="16"/>
      <c r="C208" s="16"/>
      <c r="D208" t="s">
        <v>564</v>
      </c>
      <c r="E208" t="s">
        <v>512</v>
      </c>
      <c r="F208" s="18"/>
      <c r="G208" s="18"/>
      <c r="H208" s="19"/>
      <c r="I208" s="20" t="s">
        <v>588</v>
      </c>
      <c r="J208" t="s">
        <v>590</v>
      </c>
      <c r="K208" s="21" t="s">
        <v>63</v>
      </c>
      <c r="L208" s="224">
        <v>1</v>
      </c>
      <c r="M208" t="s">
        <v>61</v>
      </c>
      <c r="N208" t="s">
        <v>591</v>
      </c>
      <c r="O208" s="225">
        <v>34.40</v>
      </c>
      <c r="P208" t="s">
        <v>593</v>
      </c>
      <c r="Q208" s="226">
        <v>6.60</v>
      </c>
      <c r="R208" s="226">
        <v>6.60</v>
      </c>
      <c r="S208" s="24" t="s">
        <v>744</v>
      </c>
      <c r="T208" s="24" t="s">
        <v>649</v>
      </c>
      <c r="U208" s="26"/>
      <c r="V208" s="26" t="s">
        <v>761</v>
      </c>
      <c r="W208" s="26"/>
      <c r="X208" s="26"/>
      <c r="Y208" s="26"/>
      <c r="Z208" s="26"/>
      <c r="AA208" s="23"/>
      <c r="AB208" s="14"/>
      <c r="AC208" s="27">
        <v>543887</v>
      </c>
      <c r="AD208" s="27">
        <v>129240</v>
      </c>
      <c r="AE208" s="27">
        <v>0</v>
      </c>
      <c r="AF208" s="229">
        <v>0</v>
      </c>
      <c r="AG208" s="229">
        <v>67200</v>
      </c>
      <c r="AH208" s="227">
        <v>109530</v>
      </c>
      <c r="AJ208" s="27"/>
      <c r="AK208" s="27"/>
      <c r="AL208" s="27"/>
      <c r="AM208" s="27">
        <v>0</v>
      </c>
      <c r="AN208" s="227" t="s">
        <v>800</v>
      </c>
      <c r="AO208" s="227">
        <v>252091</v>
      </c>
      <c r="AP208" s="227">
        <v>0</v>
      </c>
      <c r="AQ208" s="227" t="s">
        <v>814</v>
      </c>
      <c r="AR208" s="27"/>
      <c r="AS208" s="27"/>
      <c r="AT208" s="226">
        <v>0</v>
      </c>
      <c r="AU208" s="227">
        <v>0</v>
      </c>
      <c r="AV208" s="27"/>
      <c r="AW208" s="27"/>
      <c r="AX208" s="27"/>
      <c r="AY208" s="21"/>
      <c r="AZ208" t="s">
        <v>63</v>
      </c>
      <c r="BA208">
        <v>0</v>
      </c>
      <c r="BB208">
        <v>0</v>
      </c>
      <c r="BC208" s="228">
        <v>0</v>
      </c>
      <c r="BD208">
        <v>0</v>
      </c>
      <c r="BE208">
        <v>0</v>
      </c>
      <c r="BF208" s="27"/>
      <c r="BG208" s="27"/>
      <c r="BH208" s="27"/>
      <c r="BI208" s="229">
        <v>0</v>
      </c>
      <c r="BJ208" s="229">
        <v>76020</v>
      </c>
      <c r="BK208" s="229">
        <v>95894</v>
      </c>
      <c r="BL208" s="229">
        <v>185744</v>
      </c>
      <c r="BM208" s="27"/>
      <c r="BN208" s="27"/>
      <c r="BO208" s="27"/>
      <c r="BP208" s="28"/>
      <c r="BQ208" s="27" t="s">
        <v>178</v>
      </c>
      <c r="BR208" s="27"/>
      <c r="BS208" s="27"/>
      <c r="BT208" s="27"/>
      <c r="BU208" s="27"/>
      <c r="BV208" s="27"/>
      <c r="BW208" s="237"/>
      <c r="BX208" s="227"/>
      <c r="BY208" s="236">
        <f t="shared" si="37"/>
        <v>782657</v>
      </c>
      <c r="BZ208" s="227">
        <f t="shared" si="38"/>
        <v>3025092</v>
      </c>
      <c r="CA208" s="227">
        <v>1164058</v>
      </c>
      <c r="CB208" s="227">
        <f t="shared" si="39"/>
        <v>13581034</v>
      </c>
      <c r="CC208" s="227">
        <v>1131752.8333333333</v>
      </c>
      <c r="CD208" s="227">
        <v>3025092</v>
      </c>
      <c r="CE208" s="227">
        <f t="shared" si="40"/>
        <v>13581034</v>
      </c>
      <c r="CF208" s="227">
        <f t="shared" si="41"/>
        <v>1131752.8333333333</v>
      </c>
      <c r="CG208" s="68"/>
      <c r="CH208" s="236"/>
      <c r="CI208" s="229"/>
      <c r="CJ208" s="229">
        <f t="shared" si="42"/>
        <v>543887</v>
      </c>
      <c r="CK208" s="229">
        <f t="shared" si="43"/>
        <v>812461.83333333337</v>
      </c>
      <c r="CL208" s="229">
        <f t="shared" si="44"/>
        <v>1064552.8333333335</v>
      </c>
      <c r="CM208" s="229">
        <f t="shared" si="45"/>
        <v>1064552.8333333335</v>
      </c>
      <c r="CN208" s="229">
        <f t="shared" si="46"/>
        <v>1131752.8333333335</v>
      </c>
      <c r="CO208" s="229">
        <f t="shared" si="47"/>
        <v>13581034.000000002</v>
      </c>
      <c r="CP208" s="229">
        <f t="shared" si="48"/>
        <v>1064552.8333333335</v>
      </c>
      <c r="CQ208" s="240">
        <v>1064552.8333333335</v>
      </c>
      <c r="CR208" s="240">
        <v>1131752.8333333335</v>
      </c>
      <c r="CS208" s="240">
        <v>13581034.000000002</v>
      </c>
    </row>
    <row r="209" spans="1:97" ht="15">
      <c r="A209" s="3"/>
      <c r="B209" s="16"/>
      <c r="C209" s="16"/>
      <c r="D209" t="s">
        <v>538</v>
      </c>
      <c r="E209" t="s">
        <v>492</v>
      </c>
      <c r="F209" s="18"/>
      <c r="G209" s="18"/>
      <c r="H209" s="19"/>
      <c r="I209" s="20" t="s">
        <v>588</v>
      </c>
      <c r="J209" t="s">
        <v>589</v>
      </c>
      <c r="K209" s="21" t="s">
        <v>63</v>
      </c>
      <c r="L209" s="224">
        <v>1</v>
      </c>
      <c r="M209" t="s">
        <v>61</v>
      </c>
      <c r="N209" s="2" t="s">
        <v>592</v>
      </c>
      <c r="O209" s="225">
        <v>44.40</v>
      </c>
      <c r="P209" t="s">
        <v>595</v>
      </c>
      <c r="Q209" s="226">
        <v>2.90</v>
      </c>
      <c r="R209" s="226">
        <v>2.90</v>
      </c>
      <c r="S209" s="24" t="s">
        <v>79</v>
      </c>
      <c r="T209" s="24" t="s">
        <v>713</v>
      </c>
      <c r="U209" s="26"/>
      <c r="V209" s="26" t="s">
        <v>777</v>
      </c>
      <c r="W209" s="26"/>
      <c r="X209" s="26"/>
      <c r="Y209" s="26"/>
      <c r="Z209" s="26"/>
      <c r="AA209" s="23"/>
      <c r="AB209" s="14"/>
      <c r="AC209" s="27">
        <v>547794</v>
      </c>
      <c r="AD209" s="27">
        <v>403137</v>
      </c>
      <c r="AE209" s="27">
        <v>0</v>
      </c>
      <c r="AF209" s="229">
        <v>70000</v>
      </c>
      <c r="AG209" s="229">
        <v>70000</v>
      </c>
      <c r="AH209" s="227">
        <v>0</v>
      </c>
      <c r="AJ209" s="27"/>
      <c r="AK209" s="27"/>
      <c r="AL209" s="27"/>
      <c r="AM209" s="27">
        <v>0</v>
      </c>
      <c r="AN209" s="227" t="s">
        <v>800</v>
      </c>
      <c r="AO209" s="227">
        <v>0</v>
      </c>
      <c r="AP209" s="227">
        <v>0</v>
      </c>
      <c r="AQ209" s="227" t="s">
        <v>804</v>
      </c>
      <c r="AR209" s="27"/>
      <c r="AS209" s="27"/>
      <c r="AT209" s="226">
        <v>0</v>
      </c>
      <c r="AU209" s="227">
        <v>0</v>
      </c>
      <c r="AV209" s="27"/>
      <c r="AW209" s="27"/>
      <c r="AX209" s="27"/>
      <c r="AY209" s="21"/>
      <c r="AZ209" t="s">
        <v>63</v>
      </c>
      <c r="BA209">
        <v>0</v>
      </c>
      <c r="BB209">
        <v>0</v>
      </c>
      <c r="BC209" s="228">
        <v>0</v>
      </c>
      <c r="BD209">
        <v>0</v>
      </c>
      <c r="BE209">
        <v>0</v>
      </c>
      <c r="BF209" s="27"/>
      <c r="BG209" s="27"/>
      <c r="BH209" s="27"/>
      <c r="BI209" s="229">
        <v>6421</v>
      </c>
      <c r="BJ209" s="229">
        <v>118962</v>
      </c>
      <c r="BK209" s="229">
        <v>124985</v>
      </c>
      <c r="BL209" s="229">
        <v>102618</v>
      </c>
      <c r="BM209" s="27"/>
      <c r="BN209" s="27"/>
      <c r="BO209" s="27"/>
      <c r="BP209" s="28"/>
      <c r="BQ209" s="27" t="s">
        <v>178</v>
      </c>
      <c r="BR209" s="27"/>
      <c r="BS209" s="27"/>
      <c r="BT209" s="27"/>
      <c r="BU209" s="27"/>
      <c r="BV209" s="27"/>
      <c r="BW209" s="237"/>
      <c r="BX209" s="227"/>
      <c r="BY209" s="236">
        <f t="shared" si="37"/>
        <v>950931</v>
      </c>
      <c r="BZ209" s="227">
        <f t="shared" si="38"/>
        <v>0</v>
      </c>
      <c r="CA209" s="227">
        <v>2103617</v>
      </c>
      <c r="CB209" s="227">
        <f t="shared" si="39"/>
        <v>13514789</v>
      </c>
      <c r="CC209" s="227">
        <v>1126232.4166666667</v>
      </c>
      <c r="CD209" s="227">
        <v>0</v>
      </c>
      <c r="CE209" s="227">
        <f t="shared" si="40"/>
        <v>13514789</v>
      </c>
      <c r="CF209" s="227">
        <f t="shared" si="41"/>
        <v>1126232.4166666667</v>
      </c>
      <c r="CG209" s="68"/>
      <c r="CH209" s="236"/>
      <c r="CI209" s="229"/>
      <c r="CJ209" s="229">
        <f t="shared" si="42"/>
        <v>547794</v>
      </c>
      <c r="CK209" s="229">
        <f t="shared" si="43"/>
        <v>979811.41666666663</v>
      </c>
      <c r="CL209" s="229">
        <f t="shared" si="44"/>
        <v>979811.41666666663</v>
      </c>
      <c r="CM209" s="229">
        <f t="shared" si="45"/>
        <v>979811.41666666663</v>
      </c>
      <c r="CN209" s="229">
        <f t="shared" si="46"/>
        <v>1126232.4166666665</v>
      </c>
      <c r="CO209" s="229">
        <f t="shared" si="47"/>
        <v>13514788.999999998</v>
      </c>
      <c r="CP209" s="229">
        <f t="shared" si="48"/>
        <v>979811.41666666663</v>
      </c>
      <c r="CQ209" s="240">
        <v>979811.41666666663</v>
      </c>
      <c r="CR209" s="240">
        <v>1126232.4166666665</v>
      </c>
      <c r="CS209" s="240">
        <v>13514788.999999998</v>
      </c>
    </row>
    <row r="210" spans="1:97" ht="15">
      <c r="A210" s="3"/>
      <c r="B210" s="16"/>
      <c r="C210" s="16"/>
      <c r="D210" t="s">
        <v>569</v>
      </c>
      <c r="E210" t="s">
        <v>494</v>
      </c>
      <c r="F210" s="18"/>
      <c r="G210" s="18"/>
      <c r="H210" s="19"/>
      <c r="I210" s="20" t="s">
        <v>588</v>
      </c>
      <c r="J210" t="s">
        <v>589</v>
      </c>
      <c r="K210" s="21" t="s">
        <v>63</v>
      </c>
      <c r="L210" s="224">
        <v>1</v>
      </c>
      <c r="M210" t="s">
        <v>61</v>
      </c>
      <c r="N210" t="s">
        <v>591</v>
      </c>
      <c r="O210" s="225">
        <v>28.90</v>
      </c>
      <c r="P210" t="s">
        <v>593</v>
      </c>
      <c r="Q210" s="226">
        <v>0.40</v>
      </c>
      <c r="R210" s="226">
        <v>0.40</v>
      </c>
      <c r="S210" s="24" t="s">
        <v>125</v>
      </c>
      <c r="T210" s="24" t="s">
        <v>714</v>
      </c>
      <c r="U210" s="26"/>
      <c r="V210" s="26" t="s">
        <v>793</v>
      </c>
      <c r="W210" s="26"/>
      <c r="X210" s="26"/>
      <c r="Y210" s="26"/>
      <c r="Z210" s="26"/>
      <c r="AA210" s="23"/>
      <c r="AB210" s="14"/>
      <c r="AC210" s="27">
        <v>541660</v>
      </c>
      <c r="AD210" s="27">
        <v>400070</v>
      </c>
      <c r="AE210" s="27">
        <v>0</v>
      </c>
      <c r="AF210" s="229">
        <v>70000</v>
      </c>
      <c r="AG210" s="229">
        <v>70000</v>
      </c>
      <c r="AH210" s="227">
        <v>0</v>
      </c>
      <c r="AJ210" s="27"/>
      <c r="AK210" s="27"/>
      <c r="AL210" s="27"/>
      <c r="AM210" s="27">
        <v>0</v>
      </c>
      <c r="AN210" s="227" t="s">
        <v>800</v>
      </c>
      <c r="AO210" s="227">
        <v>0</v>
      </c>
      <c r="AP210" s="227">
        <v>0</v>
      </c>
      <c r="AQ210" s="227" t="s">
        <v>804</v>
      </c>
      <c r="AR210" s="27"/>
      <c r="AS210" s="27"/>
      <c r="AT210" s="226">
        <v>0</v>
      </c>
      <c r="AU210" s="227">
        <v>0</v>
      </c>
      <c r="AV210" s="27"/>
      <c r="AW210" s="27"/>
      <c r="AX210" s="27"/>
      <c r="AY210" s="21"/>
      <c r="AZ210" t="s">
        <v>63</v>
      </c>
      <c r="BA210">
        <v>0</v>
      </c>
      <c r="BB210">
        <v>0</v>
      </c>
      <c r="BC210" s="228">
        <v>0</v>
      </c>
      <c r="BD210">
        <v>0</v>
      </c>
      <c r="BE210">
        <v>0</v>
      </c>
      <c r="BF210" s="27"/>
      <c r="BG210" s="27"/>
      <c r="BH210" s="27"/>
      <c r="BI210" s="229">
        <v>0</v>
      </c>
      <c r="BJ210" s="229">
        <v>118962</v>
      </c>
      <c r="BK210" s="229">
        <v>124985</v>
      </c>
      <c r="BL210" s="229">
        <v>102618</v>
      </c>
      <c r="BM210" s="27"/>
      <c r="BN210" s="27"/>
      <c r="BO210" s="27"/>
      <c r="BP210" s="28"/>
      <c r="BQ210" s="27" t="s">
        <v>178</v>
      </c>
      <c r="BR210" s="27"/>
      <c r="BS210" s="27"/>
      <c r="BT210" s="27"/>
      <c r="BU210" s="27"/>
      <c r="BV210" s="27"/>
      <c r="BW210" s="237"/>
      <c r="BX210" s="227"/>
      <c r="BY210" s="236">
        <f t="shared" si="37"/>
        <v>941730</v>
      </c>
      <c r="BZ210" s="227">
        <f t="shared" si="38"/>
        <v>0</v>
      </c>
      <c r="CA210" s="227">
        <v>2026565</v>
      </c>
      <c r="CB210" s="227">
        <f t="shared" si="39"/>
        <v>13327325</v>
      </c>
      <c r="CC210" s="227">
        <v>1110610.4166666667</v>
      </c>
      <c r="CD210" s="227">
        <v>0</v>
      </c>
      <c r="CE210" s="227">
        <f t="shared" si="40"/>
        <v>13327325</v>
      </c>
      <c r="CF210" s="227">
        <f t="shared" si="41"/>
        <v>1110610.4166666667</v>
      </c>
      <c r="CG210" s="68"/>
      <c r="CH210" s="236"/>
      <c r="CI210" s="229"/>
      <c r="CJ210" s="229">
        <f t="shared" si="42"/>
        <v>541660</v>
      </c>
      <c r="CK210" s="229">
        <f t="shared" si="43"/>
        <v>970610.41666666663</v>
      </c>
      <c r="CL210" s="229">
        <f t="shared" si="44"/>
        <v>970610.41666666663</v>
      </c>
      <c r="CM210" s="229">
        <f t="shared" si="45"/>
        <v>970610.41666666663</v>
      </c>
      <c r="CN210" s="229">
        <f t="shared" si="46"/>
        <v>1110610.4166666665</v>
      </c>
      <c r="CO210" s="229">
        <f t="shared" si="47"/>
        <v>13327324.999999998</v>
      </c>
      <c r="CP210" s="229">
        <f t="shared" si="48"/>
        <v>970610.41666666663</v>
      </c>
      <c r="CQ210" s="240">
        <v>970610.41666666663</v>
      </c>
      <c r="CR210" s="240">
        <v>1110610.4166666665</v>
      </c>
      <c r="CS210" s="240">
        <v>13327324.999999998</v>
      </c>
    </row>
    <row r="211" spans="1:97" ht="15">
      <c r="A211" s="3"/>
      <c r="B211" s="16"/>
      <c r="C211" s="16"/>
      <c r="D211" t="s">
        <v>570</v>
      </c>
      <c r="E211" t="s">
        <v>524</v>
      </c>
      <c r="F211" s="18"/>
      <c r="G211" s="18"/>
      <c r="H211" s="19"/>
      <c r="I211" s="20" t="s">
        <v>588</v>
      </c>
      <c r="J211" t="s">
        <v>589</v>
      </c>
      <c r="K211" s="21" t="s">
        <v>63</v>
      </c>
      <c r="L211" s="224">
        <v>1</v>
      </c>
      <c r="M211" t="s">
        <v>61</v>
      </c>
      <c r="N211" t="s">
        <v>591</v>
      </c>
      <c r="O211" s="225">
        <v>28.20</v>
      </c>
      <c r="P211" t="s">
        <v>595</v>
      </c>
      <c r="Q211" s="226">
        <v>2.70</v>
      </c>
      <c r="R211" s="226">
        <v>2.70</v>
      </c>
      <c r="S211" s="24" t="s">
        <v>79</v>
      </c>
      <c r="T211" s="24" t="s">
        <v>715</v>
      </c>
      <c r="U211" s="26"/>
      <c r="V211" s="26" t="s">
        <v>777</v>
      </c>
      <c r="W211" s="26"/>
      <c r="X211" s="26"/>
      <c r="Y211" s="26"/>
      <c r="Z211" s="26"/>
      <c r="AA211" s="23"/>
      <c r="AB211" s="14"/>
      <c r="AC211" s="27">
        <v>540765</v>
      </c>
      <c r="AD211" s="27">
        <v>399622</v>
      </c>
      <c r="AE211" s="27">
        <v>0</v>
      </c>
      <c r="AF211" s="229">
        <v>70000</v>
      </c>
      <c r="AG211" s="229">
        <v>70000</v>
      </c>
      <c r="AH211" s="227">
        <v>0</v>
      </c>
      <c r="AJ211" s="27"/>
      <c r="AK211" s="27"/>
      <c r="AL211" s="27"/>
      <c r="AM211" s="27">
        <v>0</v>
      </c>
      <c r="AN211" s="227" t="s">
        <v>800</v>
      </c>
      <c r="AO211" s="227">
        <v>0</v>
      </c>
      <c r="AP211" s="227">
        <v>0</v>
      </c>
      <c r="AQ211" s="227" t="s">
        <v>804</v>
      </c>
      <c r="AR211" s="27"/>
      <c r="AS211" s="27"/>
      <c r="AT211" s="226">
        <v>0</v>
      </c>
      <c r="AU211" s="227">
        <v>0</v>
      </c>
      <c r="AV211" s="27"/>
      <c r="AW211" s="27"/>
      <c r="AX211" s="27"/>
      <c r="AY211" s="21"/>
      <c r="AZ211" t="s">
        <v>63</v>
      </c>
      <c r="BA211">
        <v>0</v>
      </c>
      <c r="BB211">
        <v>0</v>
      </c>
      <c r="BC211" s="228">
        <v>0</v>
      </c>
      <c r="BD211">
        <v>0</v>
      </c>
      <c r="BE211">
        <v>0</v>
      </c>
      <c r="BF211" s="27"/>
      <c r="BG211" s="27"/>
      <c r="BH211" s="27"/>
      <c r="BI211" s="229">
        <v>0</v>
      </c>
      <c r="BJ211" s="229">
        <v>118962</v>
      </c>
      <c r="BK211" s="229">
        <v>124985</v>
      </c>
      <c r="BL211" s="229">
        <v>102618</v>
      </c>
      <c r="BM211" s="27"/>
      <c r="BN211" s="27"/>
      <c r="BO211" s="27"/>
      <c r="BP211" s="28"/>
      <c r="BQ211" s="27" t="s">
        <v>178</v>
      </c>
      <c r="BR211" s="27"/>
      <c r="BS211" s="27"/>
      <c r="BT211" s="27"/>
      <c r="BU211" s="27"/>
      <c r="BV211" s="27"/>
      <c r="BW211" s="237"/>
      <c r="BX211" s="227"/>
      <c r="BY211" s="236">
        <f t="shared" si="37"/>
        <v>940387</v>
      </c>
      <c r="BZ211" s="227">
        <f t="shared" si="38"/>
        <v>0</v>
      </c>
      <c r="CA211" s="227">
        <v>2026565</v>
      </c>
      <c r="CB211" s="227">
        <f t="shared" si="39"/>
        <v>13311209</v>
      </c>
      <c r="CC211" s="227">
        <v>1109267.4166666667</v>
      </c>
      <c r="CD211" s="227">
        <v>0</v>
      </c>
      <c r="CE211" s="227">
        <f t="shared" si="40"/>
        <v>13311209</v>
      </c>
      <c r="CF211" s="227">
        <f t="shared" si="41"/>
        <v>1109267.4166666667</v>
      </c>
      <c r="CG211" s="68"/>
      <c r="CH211" s="236"/>
      <c r="CI211" s="229"/>
      <c r="CJ211" s="229">
        <f t="shared" si="42"/>
        <v>540765</v>
      </c>
      <c r="CK211" s="229">
        <f t="shared" si="43"/>
        <v>969267.41666666663</v>
      </c>
      <c r="CL211" s="229">
        <f t="shared" si="44"/>
        <v>969267.41666666663</v>
      </c>
      <c r="CM211" s="229">
        <f t="shared" si="45"/>
        <v>969267.41666666663</v>
      </c>
      <c r="CN211" s="229">
        <f t="shared" si="46"/>
        <v>1109267.4166666665</v>
      </c>
      <c r="CO211" s="229">
        <f t="shared" si="47"/>
        <v>13311208.999999998</v>
      </c>
      <c r="CP211" s="229">
        <f t="shared" si="48"/>
        <v>969267.41666666663</v>
      </c>
      <c r="CQ211" s="240">
        <v>969267.41666666663</v>
      </c>
      <c r="CR211" s="240">
        <v>1109267.4166666665</v>
      </c>
      <c r="CS211" s="240">
        <v>13311208.999999998</v>
      </c>
    </row>
    <row r="212" spans="1:97" ht="15">
      <c r="A212" s="3"/>
      <c r="B212" s="16"/>
      <c r="C212" s="16"/>
      <c r="D212" t="s">
        <v>567</v>
      </c>
      <c r="E212" t="s">
        <v>483</v>
      </c>
      <c r="F212" s="18"/>
      <c r="G212" s="18"/>
      <c r="H212" s="19"/>
      <c r="I212" s="20" t="s">
        <v>588</v>
      </c>
      <c r="J212" t="s">
        <v>590</v>
      </c>
      <c r="K212" s="21" t="s">
        <v>63</v>
      </c>
      <c r="L212" s="224">
        <v>1</v>
      </c>
      <c r="M212" t="s">
        <v>61</v>
      </c>
      <c r="N212" t="s">
        <v>591</v>
      </c>
      <c r="O212" s="225">
        <v>56.40</v>
      </c>
      <c r="P212" t="s">
        <v>593</v>
      </c>
      <c r="Q212" s="226">
        <v>7.40</v>
      </c>
      <c r="R212" s="226">
        <v>7.40</v>
      </c>
      <c r="S212" s="24" t="s">
        <v>744</v>
      </c>
      <c r="T212" s="24" t="s">
        <v>649</v>
      </c>
      <c r="U212" s="26"/>
      <c r="V212" s="26" t="s">
        <v>761</v>
      </c>
      <c r="W212" s="26"/>
      <c r="X212" s="26"/>
      <c r="Y212" s="26"/>
      <c r="Z212" s="26"/>
      <c r="AA212" s="23"/>
      <c r="AB212" s="14"/>
      <c r="AC212" s="27">
        <v>369412</v>
      </c>
      <c r="AD212" s="27">
        <v>434428</v>
      </c>
      <c r="AE212" s="27">
        <v>0</v>
      </c>
      <c r="AF212" s="229">
        <v>0</v>
      </c>
      <c r="AG212" s="229">
        <v>0</v>
      </c>
      <c r="AH212" s="227">
        <v>0</v>
      </c>
      <c r="AJ212" s="27"/>
      <c r="AK212" s="27"/>
      <c r="AL212" s="27"/>
      <c r="AM212" s="27">
        <v>0</v>
      </c>
      <c r="AN212" s="227" t="s">
        <v>800</v>
      </c>
      <c r="AO212" s="227">
        <v>251089</v>
      </c>
      <c r="AP212" s="227">
        <v>0</v>
      </c>
      <c r="AQ212" s="227" t="s">
        <v>818</v>
      </c>
      <c r="AR212" s="27"/>
      <c r="AS212" s="27"/>
      <c r="AT212" s="226">
        <v>0</v>
      </c>
      <c r="AU212" s="227">
        <v>0</v>
      </c>
      <c r="AV212" s="27"/>
      <c r="AW212" s="27"/>
      <c r="AX212" s="27"/>
      <c r="AY212" s="21"/>
      <c r="AZ212" t="s">
        <v>63</v>
      </c>
      <c r="BA212">
        <v>0</v>
      </c>
      <c r="BB212">
        <v>0</v>
      </c>
      <c r="BC212" s="228">
        <v>0</v>
      </c>
      <c r="BD212">
        <v>0</v>
      </c>
      <c r="BE212">
        <v>0</v>
      </c>
      <c r="BF212" s="27"/>
      <c r="BG212" s="27"/>
      <c r="BH212" s="27"/>
      <c r="BI212" s="229">
        <v>0</v>
      </c>
      <c r="BJ212" s="229">
        <v>118962</v>
      </c>
      <c r="BK212" s="229">
        <v>124985</v>
      </c>
      <c r="BL212" s="229">
        <v>102618</v>
      </c>
      <c r="BM212" s="27"/>
      <c r="BN212" s="27"/>
      <c r="BO212" s="27"/>
      <c r="BP212" s="28"/>
      <c r="BQ212" s="27" t="s">
        <v>178</v>
      </c>
      <c r="BR212" s="27"/>
      <c r="BS212" s="27"/>
      <c r="BT212" s="27"/>
      <c r="BU212" s="27"/>
      <c r="BV212" s="27"/>
      <c r="BW212" s="237"/>
      <c r="BX212" s="227"/>
      <c r="BY212" s="236">
        <f t="shared" si="37"/>
        <v>803840</v>
      </c>
      <c r="BZ212" s="227">
        <f t="shared" si="38"/>
        <v>3013068</v>
      </c>
      <c r="CA212" s="227">
        <v>346565</v>
      </c>
      <c r="CB212" s="227">
        <f t="shared" si="39"/>
        <v>13005713</v>
      </c>
      <c r="CC212" s="227">
        <v>1083809.4166666667</v>
      </c>
      <c r="CD212" s="227">
        <v>3013068</v>
      </c>
      <c r="CE212" s="227">
        <f t="shared" si="40"/>
        <v>13005713</v>
      </c>
      <c r="CF212" s="227">
        <f t="shared" si="41"/>
        <v>1083809.4166666667</v>
      </c>
      <c r="CG212" s="68"/>
      <c r="CH212" s="236"/>
      <c r="CI212" s="229"/>
      <c r="CJ212" s="229">
        <f t="shared" si="42"/>
        <v>369412</v>
      </c>
      <c r="CK212" s="229">
        <f t="shared" si="43"/>
        <v>832720.41666666663</v>
      </c>
      <c r="CL212" s="229">
        <f t="shared" si="44"/>
        <v>1083809.4166666665</v>
      </c>
      <c r="CM212" s="229">
        <f t="shared" si="45"/>
        <v>1083809.4166666665</v>
      </c>
      <c r="CN212" s="229">
        <f t="shared" si="46"/>
        <v>1083809.4166666665</v>
      </c>
      <c r="CO212" s="229">
        <f t="shared" si="47"/>
        <v>13005712.999999998</v>
      </c>
      <c r="CP212" s="229">
        <f t="shared" si="48"/>
        <v>1083809.4166666665</v>
      </c>
      <c r="CQ212" s="240">
        <v>1083809.4166666665</v>
      </c>
      <c r="CR212" s="240">
        <v>1083809.4166666665</v>
      </c>
      <c r="CS212" s="240">
        <v>13005712.999999998</v>
      </c>
    </row>
    <row r="213" spans="1:97" ht="15">
      <c r="A213" s="3"/>
      <c r="B213" s="16"/>
      <c r="C213" s="16"/>
      <c r="D213" t="s">
        <v>564</v>
      </c>
      <c r="E213" t="s">
        <v>512</v>
      </c>
      <c r="F213" s="18"/>
      <c r="G213" s="18"/>
      <c r="H213" s="19"/>
      <c r="I213" s="20" t="s">
        <v>588</v>
      </c>
      <c r="J213" t="s">
        <v>590</v>
      </c>
      <c r="K213" s="21" t="s">
        <v>63</v>
      </c>
      <c r="L213" s="224">
        <v>1</v>
      </c>
      <c r="M213" t="s">
        <v>61</v>
      </c>
      <c r="N213" t="s">
        <v>591</v>
      </c>
      <c r="O213" s="225">
        <v>32.200000000000003</v>
      </c>
      <c r="P213" t="s">
        <v>593</v>
      </c>
      <c r="Q213" s="226">
        <v>5</v>
      </c>
      <c r="R213" s="226">
        <v>5</v>
      </c>
      <c r="S213" s="24" t="s">
        <v>125</v>
      </c>
      <c r="T213" s="24" t="s">
        <v>704</v>
      </c>
      <c r="U213" s="26"/>
      <c r="V213" s="26" t="s">
        <v>754</v>
      </c>
      <c r="W213" s="26"/>
      <c r="X213" s="26"/>
      <c r="Y213" s="26"/>
      <c r="Z213" s="26"/>
      <c r="AA213" s="23"/>
      <c r="AB213" s="14"/>
      <c r="AC213" s="27">
        <v>590673</v>
      </c>
      <c r="AD213" s="27">
        <v>129240</v>
      </c>
      <c r="AE213" s="27">
        <v>0</v>
      </c>
      <c r="AF213" s="229">
        <v>0</v>
      </c>
      <c r="AG213" s="229">
        <v>67200</v>
      </c>
      <c r="AH213" s="227">
        <v>80322</v>
      </c>
      <c r="AJ213" s="27"/>
      <c r="AK213" s="27"/>
      <c r="AL213" s="27"/>
      <c r="AM213" s="27">
        <v>0</v>
      </c>
      <c r="AN213" s="227" t="s">
        <v>800</v>
      </c>
      <c r="AO213" s="227">
        <v>185312</v>
      </c>
      <c r="AP213" s="227">
        <v>0</v>
      </c>
      <c r="AQ213" s="227" t="s">
        <v>814</v>
      </c>
      <c r="AR213" s="27"/>
      <c r="AS213" s="27"/>
      <c r="AT213" s="226">
        <v>0</v>
      </c>
      <c r="AU213" s="227">
        <v>0</v>
      </c>
      <c r="AV213" s="27"/>
      <c r="AW213" s="27"/>
      <c r="AX213" s="27"/>
      <c r="AY213" s="21"/>
      <c r="AZ213" t="s">
        <v>63</v>
      </c>
      <c r="BA213">
        <v>0</v>
      </c>
      <c r="BB213">
        <v>0</v>
      </c>
      <c r="BC213" s="228">
        <v>0</v>
      </c>
      <c r="BD213">
        <v>0</v>
      </c>
      <c r="BE213">
        <v>0</v>
      </c>
      <c r="BF213" s="27"/>
      <c r="BG213" s="27"/>
      <c r="BH213" s="27"/>
      <c r="BI213" s="229">
        <v>0</v>
      </c>
      <c r="BJ213" s="229">
        <v>76020</v>
      </c>
      <c r="BK213" s="229">
        <v>95894</v>
      </c>
      <c r="BL213" s="229">
        <v>185744</v>
      </c>
      <c r="BM213" s="27"/>
      <c r="BN213" s="27"/>
      <c r="BO213" s="27"/>
      <c r="BP213" s="28"/>
      <c r="BQ213" s="27" t="s">
        <v>178</v>
      </c>
      <c r="BR213" s="27"/>
      <c r="BS213" s="27"/>
      <c r="BT213" s="27"/>
      <c r="BU213" s="27"/>
      <c r="BV213" s="27"/>
      <c r="BW213" s="237"/>
      <c r="BX213" s="227"/>
      <c r="BY213" s="236">
        <f t="shared" si="37"/>
        <v>800235</v>
      </c>
      <c r="BZ213" s="227">
        <f t="shared" si="38"/>
        <v>2223744</v>
      </c>
      <c r="CA213" s="227">
        <v>1164058</v>
      </c>
      <c r="CB213" s="227">
        <f t="shared" si="39"/>
        <v>12990622</v>
      </c>
      <c r="CC213" s="227">
        <v>1082551.8333333333</v>
      </c>
      <c r="CD213" s="227">
        <v>2223744</v>
      </c>
      <c r="CE213" s="227">
        <f t="shared" si="40"/>
        <v>12990622</v>
      </c>
      <c r="CF213" s="227">
        <f t="shared" si="41"/>
        <v>1082551.8333333333</v>
      </c>
      <c r="CG213" s="68"/>
      <c r="CH213" s="236"/>
      <c r="CI213" s="229"/>
      <c r="CJ213" s="229">
        <f t="shared" si="42"/>
        <v>590673</v>
      </c>
      <c r="CK213" s="229">
        <f t="shared" si="43"/>
        <v>830039.83333333337</v>
      </c>
      <c r="CL213" s="229">
        <f t="shared" si="44"/>
        <v>1015351.8333333334</v>
      </c>
      <c r="CM213" s="229">
        <f t="shared" si="45"/>
        <v>1015351.8333333334</v>
      </c>
      <c r="CN213" s="229">
        <f t="shared" si="46"/>
        <v>1082551.8333333335</v>
      </c>
      <c r="CO213" s="229">
        <f t="shared" si="47"/>
        <v>12990622.000000002</v>
      </c>
      <c r="CP213" s="229">
        <f t="shared" si="48"/>
        <v>1015351.8333333334</v>
      </c>
      <c r="CQ213" s="240">
        <v>1015351.8333333334</v>
      </c>
      <c r="CR213" s="240">
        <v>1082551.8333333335</v>
      </c>
      <c r="CS213" s="240">
        <v>12990622.000000002</v>
      </c>
    </row>
    <row r="214" spans="1:97" ht="15">
      <c r="A214" s="3"/>
      <c r="B214" s="16"/>
      <c r="C214" s="16"/>
      <c r="D214" t="s">
        <v>557</v>
      </c>
      <c r="E214" t="s">
        <v>547</v>
      </c>
      <c r="F214" s="18"/>
      <c r="G214" s="18"/>
      <c r="H214" s="19"/>
      <c r="I214" s="20" t="s">
        <v>588</v>
      </c>
      <c r="J214" t="s">
        <v>590</v>
      </c>
      <c r="K214" s="21" t="s">
        <v>63</v>
      </c>
      <c r="L214" s="224">
        <v>1</v>
      </c>
      <c r="M214" t="s">
        <v>61</v>
      </c>
      <c r="N214" t="s">
        <v>591</v>
      </c>
      <c r="O214" s="225">
        <v>28.50</v>
      </c>
      <c r="P214" t="s">
        <v>593</v>
      </c>
      <c r="Q214" s="226">
        <v>4.5999999999999996</v>
      </c>
      <c r="R214" s="226">
        <v>4.5999999999999996</v>
      </c>
      <c r="S214" s="24" t="s">
        <v>125</v>
      </c>
      <c r="T214" s="24" t="s">
        <v>716</v>
      </c>
      <c r="U214" s="26"/>
      <c r="V214" s="26" t="s">
        <v>754</v>
      </c>
      <c r="W214" s="26"/>
      <c r="X214" s="26"/>
      <c r="Y214" s="26"/>
      <c r="Z214" s="26"/>
      <c r="AA214" s="23"/>
      <c r="AB214" s="14"/>
      <c r="AC214" s="27">
        <v>541451</v>
      </c>
      <c r="AD214" s="27">
        <v>270726</v>
      </c>
      <c r="AE214" s="27">
        <v>0</v>
      </c>
      <c r="AF214" s="229">
        <v>0</v>
      </c>
      <c r="AG214" s="229">
        <v>67200</v>
      </c>
      <c r="AH214" s="227">
        <v>0</v>
      </c>
      <c r="AJ214" s="27"/>
      <c r="AK214" s="27"/>
      <c r="AL214" s="27"/>
      <c r="AM214" s="27">
        <v>0</v>
      </c>
      <c r="AN214" s="227" t="s">
        <v>800</v>
      </c>
      <c r="AO214" s="227">
        <v>166510</v>
      </c>
      <c r="AP214" s="227">
        <v>0</v>
      </c>
      <c r="AQ214" s="227" t="s">
        <v>817</v>
      </c>
      <c r="AR214" s="27"/>
      <c r="AS214" s="27"/>
      <c r="AT214" s="226">
        <v>0</v>
      </c>
      <c r="AU214" s="227">
        <v>0</v>
      </c>
      <c r="AV214" s="27"/>
      <c r="AW214" s="27"/>
      <c r="AX214" s="27"/>
      <c r="AY214" s="21"/>
      <c r="AZ214" t="s">
        <v>63</v>
      </c>
      <c r="BA214">
        <v>0</v>
      </c>
      <c r="BB214">
        <v>0</v>
      </c>
      <c r="BC214" s="228">
        <v>0</v>
      </c>
      <c r="BD214">
        <v>0</v>
      </c>
      <c r="BE214">
        <v>0</v>
      </c>
      <c r="BF214" s="27"/>
      <c r="BG214" s="27"/>
      <c r="BH214" s="27"/>
      <c r="BI214" s="229">
        <v>0</v>
      </c>
      <c r="BJ214" s="229">
        <v>68288</v>
      </c>
      <c r="BK214" s="229">
        <v>125778</v>
      </c>
      <c r="BL214" s="229">
        <v>184821</v>
      </c>
      <c r="BM214" s="27"/>
      <c r="BN214" s="27"/>
      <c r="BO214" s="27"/>
      <c r="BP214" s="28"/>
      <c r="BQ214" s="27" t="s">
        <v>178</v>
      </c>
      <c r="BR214" s="27"/>
      <c r="BS214" s="27"/>
      <c r="BT214" s="27"/>
      <c r="BU214" s="27"/>
      <c r="BV214" s="27"/>
      <c r="BW214" s="237"/>
      <c r="BX214" s="227"/>
      <c r="BY214" s="236">
        <f t="shared" si="37"/>
        <v>812177</v>
      </c>
      <c r="BZ214" s="227">
        <f t="shared" si="38"/>
        <v>1998120</v>
      </c>
      <c r="CA214" s="227">
        <v>1185287</v>
      </c>
      <c r="CB214" s="227">
        <f t="shared" si="39"/>
        <v>12929531</v>
      </c>
      <c r="CC214" s="227">
        <v>1077460.9166666667</v>
      </c>
      <c r="CD214" s="227">
        <v>1998120</v>
      </c>
      <c r="CE214" s="227">
        <f t="shared" si="40"/>
        <v>12929531</v>
      </c>
      <c r="CF214" s="227">
        <f t="shared" si="41"/>
        <v>1077460.9166666667</v>
      </c>
      <c r="CG214" s="68"/>
      <c r="CH214" s="236"/>
      <c r="CI214" s="229"/>
      <c r="CJ214" s="229">
        <f t="shared" si="42"/>
        <v>541451</v>
      </c>
      <c r="CK214" s="229">
        <f t="shared" si="43"/>
        <v>843750.91666666663</v>
      </c>
      <c r="CL214" s="229">
        <f t="shared" si="44"/>
        <v>1010260.9166666666</v>
      </c>
      <c r="CM214" s="229">
        <f t="shared" si="45"/>
        <v>1010260.9166666666</v>
      </c>
      <c r="CN214" s="229">
        <f t="shared" si="46"/>
        <v>1077460.9166666665</v>
      </c>
      <c r="CO214" s="229">
        <f t="shared" si="47"/>
        <v>12929530.999999998</v>
      </c>
      <c r="CP214" s="229">
        <f t="shared" si="48"/>
        <v>1010260.9166666666</v>
      </c>
      <c r="CQ214" s="240">
        <v>1010260.9166666666</v>
      </c>
      <c r="CR214" s="240">
        <v>1077460.9166666665</v>
      </c>
      <c r="CS214" s="240">
        <v>12929530.999999998</v>
      </c>
    </row>
    <row r="215" spans="1:97" ht="15">
      <c r="A215" s="3"/>
      <c r="B215" s="16"/>
      <c r="C215" s="16"/>
      <c r="D215" t="s">
        <v>567</v>
      </c>
      <c r="E215" t="s">
        <v>483</v>
      </c>
      <c r="F215" s="18"/>
      <c r="G215" s="18"/>
      <c r="H215" s="19"/>
      <c r="I215" s="20" t="s">
        <v>588</v>
      </c>
      <c r="J215" t="s">
        <v>590</v>
      </c>
      <c r="K215" s="21" t="s">
        <v>63</v>
      </c>
      <c r="L215" s="224">
        <v>1</v>
      </c>
      <c r="M215" t="s">
        <v>61</v>
      </c>
      <c r="N215" t="s">
        <v>591</v>
      </c>
      <c r="O215" s="225">
        <v>41.10</v>
      </c>
      <c r="P215" t="s">
        <v>593</v>
      </c>
      <c r="Q215" s="226">
        <v>7.40</v>
      </c>
      <c r="R215" s="226">
        <v>7.40</v>
      </c>
      <c r="S215" s="24" t="s">
        <v>125</v>
      </c>
      <c r="T215" s="24" t="s">
        <v>717</v>
      </c>
      <c r="U215" s="26"/>
      <c r="V215" s="26">
        <v>0</v>
      </c>
      <c r="W215" s="26"/>
      <c r="X215" s="26"/>
      <c r="Y215" s="26"/>
      <c r="Z215" s="26"/>
      <c r="AA215" s="23"/>
      <c r="AB215" s="14"/>
      <c r="AC215" s="27">
        <v>369412</v>
      </c>
      <c r="AD215" s="27">
        <v>434428</v>
      </c>
      <c r="AE215" s="27">
        <v>0</v>
      </c>
      <c r="AF215" s="229">
        <v>0</v>
      </c>
      <c r="AG215" s="229">
        <v>0</v>
      </c>
      <c r="AH215" s="227">
        <v>0</v>
      </c>
      <c r="AJ215" s="27"/>
      <c r="AK215" s="27"/>
      <c r="AL215" s="27"/>
      <c r="AM215" s="27">
        <v>3002</v>
      </c>
      <c r="AN215" s="227" t="s">
        <v>799</v>
      </c>
      <c r="AO215" s="227">
        <v>240714</v>
      </c>
      <c r="AP215" s="227">
        <v>0</v>
      </c>
      <c r="AQ215" s="227" t="s">
        <v>813</v>
      </c>
      <c r="AR215" s="27"/>
      <c r="AS215" s="27"/>
      <c r="AT215" s="226">
        <v>0</v>
      </c>
      <c r="AU215" s="227">
        <v>0</v>
      </c>
      <c r="AV215" s="27"/>
      <c r="AW215" s="27"/>
      <c r="AX215" s="27"/>
      <c r="AY215" s="21"/>
      <c r="AZ215" t="s">
        <v>63</v>
      </c>
      <c r="BA215">
        <v>0</v>
      </c>
      <c r="BB215">
        <v>0</v>
      </c>
      <c r="BC215" s="228">
        <v>0</v>
      </c>
      <c r="BD215">
        <v>0</v>
      </c>
      <c r="BE215">
        <v>0</v>
      </c>
      <c r="BF215" s="27"/>
      <c r="BG215" s="27"/>
      <c r="BH215" s="27"/>
      <c r="BI215" s="229">
        <v>0</v>
      </c>
      <c r="BJ215" s="229">
        <v>118962</v>
      </c>
      <c r="BK215" s="229">
        <v>124985</v>
      </c>
      <c r="BL215" s="229">
        <v>102618</v>
      </c>
      <c r="BM215" s="27"/>
      <c r="BN215" s="27"/>
      <c r="BO215" s="27"/>
      <c r="BP215" s="28"/>
      <c r="BQ215" s="27" t="s">
        <v>178</v>
      </c>
      <c r="BR215" s="27"/>
      <c r="BS215" s="27"/>
      <c r="BT215" s="27"/>
      <c r="BU215" s="27"/>
      <c r="BV215" s="27"/>
      <c r="BW215" s="237"/>
      <c r="BX215" s="227"/>
      <c r="BY215" s="236">
        <f t="shared" si="37"/>
        <v>806842</v>
      </c>
      <c r="BZ215" s="227">
        <f t="shared" si="38"/>
        <v>2888568</v>
      </c>
      <c r="CA215" s="227">
        <v>346565</v>
      </c>
      <c r="CB215" s="227">
        <f t="shared" si="39"/>
        <v>12917237</v>
      </c>
      <c r="CC215" s="227">
        <v>1076436.4166666667</v>
      </c>
      <c r="CD215" s="227">
        <v>2888568</v>
      </c>
      <c r="CE215" s="227">
        <f t="shared" si="40"/>
        <v>12917237</v>
      </c>
      <c r="CF215" s="227">
        <f t="shared" si="41"/>
        <v>1076436.4166666667</v>
      </c>
      <c r="CG215" s="68"/>
      <c r="CH215" s="236"/>
      <c r="CI215" s="229"/>
      <c r="CJ215" s="229">
        <f t="shared" si="42"/>
        <v>369412</v>
      </c>
      <c r="CK215" s="229">
        <f t="shared" si="43"/>
        <v>835722.41666666663</v>
      </c>
      <c r="CL215" s="229">
        <f t="shared" si="44"/>
        <v>1076436.4166666665</v>
      </c>
      <c r="CM215" s="229">
        <f t="shared" si="45"/>
        <v>1076436.4166666665</v>
      </c>
      <c r="CN215" s="229">
        <f t="shared" si="46"/>
        <v>1076436.4166666665</v>
      </c>
      <c r="CO215" s="229">
        <f t="shared" si="47"/>
        <v>12917236.999999998</v>
      </c>
      <c r="CP215" s="229">
        <f t="shared" si="48"/>
        <v>1076436.4166666665</v>
      </c>
      <c r="CQ215" s="240">
        <v>1076436.4166666665</v>
      </c>
      <c r="CR215" s="240">
        <v>1076436.4166666665</v>
      </c>
      <c r="CS215" s="240">
        <v>12917236.999999998</v>
      </c>
    </row>
    <row r="216" spans="1:97" ht="15">
      <c r="A216" s="3"/>
      <c r="B216" s="16"/>
      <c r="C216" s="16"/>
      <c r="D216" t="s">
        <v>567</v>
      </c>
      <c r="E216" t="s">
        <v>483</v>
      </c>
      <c r="F216" s="18"/>
      <c r="G216" s="18"/>
      <c r="H216" s="19"/>
      <c r="I216" s="20" t="s">
        <v>588</v>
      </c>
      <c r="J216" t="s">
        <v>590</v>
      </c>
      <c r="K216" s="21" t="s">
        <v>63</v>
      </c>
      <c r="L216" s="224">
        <v>1</v>
      </c>
      <c r="M216" t="s">
        <v>61</v>
      </c>
      <c r="N216" t="s">
        <v>591</v>
      </c>
      <c r="O216" s="225">
        <v>32.700000000000003</v>
      </c>
      <c r="P216" t="s">
        <v>593</v>
      </c>
      <c r="Q216" s="226">
        <v>4.70</v>
      </c>
      <c r="R216" s="226">
        <v>4.70</v>
      </c>
      <c r="S216" s="24" t="s">
        <v>125</v>
      </c>
      <c r="T216" s="24" t="s">
        <v>718</v>
      </c>
      <c r="U216" s="26"/>
      <c r="V216" s="26" t="s">
        <v>754</v>
      </c>
      <c r="W216" s="26"/>
      <c r="X216" s="26"/>
      <c r="Y216" s="26"/>
      <c r="Z216" s="26"/>
      <c r="AA216" s="23"/>
      <c r="AB216" s="14"/>
      <c r="AC216" s="27">
        <v>369412</v>
      </c>
      <c r="AD216" s="27">
        <v>434428</v>
      </c>
      <c r="AE216" s="27">
        <v>0</v>
      </c>
      <c r="AF216" s="229">
        <v>0</v>
      </c>
      <c r="AG216" s="229">
        <v>0</v>
      </c>
      <c r="AH216" s="227">
        <v>0</v>
      </c>
      <c r="AJ216" s="27"/>
      <c r="AK216" s="27"/>
      <c r="AL216" s="27"/>
      <c r="AM216" s="27">
        <v>3002</v>
      </c>
      <c r="AN216" s="227" t="s">
        <v>799</v>
      </c>
      <c r="AO216" s="227">
        <v>235034</v>
      </c>
      <c r="AP216" s="227">
        <v>0</v>
      </c>
      <c r="AQ216" s="227" t="s">
        <v>813</v>
      </c>
      <c r="AR216" s="27"/>
      <c r="AS216" s="27"/>
      <c r="AT216" s="226">
        <v>0</v>
      </c>
      <c r="AU216" s="227">
        <v>0</v>
      </c>
      <c r="AV216" s="27"/>
      <c r="AW216" s="27"/>
      <c r="AX216" s="27"/>
      <c r="AY216" s="21"/>
      <c r="AZ216" t="s">
        <v>63</v>
      </c>
      <c r="BA216">
        <v>0</v>
      </c>
      <c r="BB216">
        <v>0</v>
      </c>
      <c r="BC216" s="228">
        <v>0</v>
      </c>
      <c r="BD216">
        <v>0</v>
      </c>
      <c r="BE216">
        <v>0</v>
      </c>
      <c r="BF216" s="27"/>
      <c r="BG216" s="27"/>
      <c r="BH216" s="27"/>
      <c r="BI216" s="229">
        <v>0</v>
      </c>
      <c r="BJ216" s="229">
        <v>118962</v>
      </c>
      <c r="BK216" s="229">
        <v>124985</v>
      </c>
      <c r="BL216" s="229">
        <v>102618</v>
      </c>
      <c r="BM216" s="27"/>
      <c r="BN216" s="27"/>
      <c r="BO216" s="27"/>
      <c r="BP216" s="28"/>
      <c r="BQ216" s="27" t="s">
        <v>178</v>
      </c>
      <c r="BR216" s="27"/>
      <c r="BS216" s="27"/>
      <c r="BT216" s="27"/>
      <c r="BU216" s="27"/>
      <c r="BV216" s="27"/>
      <c r="BW216" s="237"/>
      <c r="BX216" s="227"/>
      <c r="BY216" s="236">
        <f t="shared" si="37"/>
        <v>806842</v>
      </c>
      <c r="BZ216" s="227">
        <f t="shared" si="38"/>
        <v>2820408</v>
      </c>
      <c r="CA216" s="227">
        <v>346565</v>
      </c>
      <c r="CB216" s="227">
        <f t="shared" si="39"/>
        <v>12849077</v>
      </c>
      <c r="CC216" s="227">
        <v>1070756.4166666667</v>
      </c>
      <c r="CD216" s="227">
        <v>2820408</v>
      </c>
      <c r="CE216" s="227">
        <f t="shared" si="40"/>
        <v>12849077</v>
      </c>
      <c r="CF216" s="227">
        <f t="shared" si="41"/>
        <v>1070756.4166666667</v>
      </c>
      <c r="CG216" s="68"/>
      <c r="CH216" s="236"/>
      <c r="CI216" s="229"/>
      <c r="CJ216" s="229">
        <f t="shared" si="42"/>
        <v>369412</v>
      </c>
      <c r="CK216" s="229">
        <f t="shared" si="43"/>
        <v>835722.41666666663</v>
      </c>
      <c r="CL216" s="229">
        <f t="shared" si="44"/>
        <v>1070756.4166666665</v>
      </c>
      <c r="CM216" s="229">
        <f t="shared" si="45"/>
        <v>1070756.4166666665</v>
      </c>
      <c r="CN216" s="229">
        <f t="shared" si="46"/>
        <v>1070756.4166666665</v>
      </c>
      <c r="CO216" s="229">
        <f t="shared" si="47"/>
        <v>12849076.999999998</v>
      </c>
      <c r="CP216" s="229">
        <f t="shared" si="48"/>
        <v>1070756.4166666665</v>
      </c>
      <c r="CQ216" s="240">
        <v>1070756.4166666665</v>
      </c>
      <c r="CR216" s="240">
        <v>1070756.4166666665</v>
      </c>
      <c r="CS216" s="240">
        <v>12849076.999999998</v>
      </c>
    </row>
    <row r="217" spans="1:97" ht="28.5">
      <c r="A217" s="3"/>
      <c r="B217" s="16"/>
      <c r="C217" s="16"/>
      <c r="D217" t="s">
        <v>571</v>
      </c>
      <c r="E217" t="s">
        <v>458</v>
      </c>
      <c r="F217" s="18"/>
      <c r="G217" s="18"/>
      <c r="H217" s="19"/>
      <c r="I217" s="20" t="s">
        <v>588</v>
      </c>
      <c r="J217" t="s">
        <v>589</v>
      </c>
      <c r="K217" s="21" t="s">
        <v>63</v>
      </c>
      <c r="L217" s="224">
        <v>1</v>
      </c>
      <c r="M217" t="s">
        <v>61</v>
      </c>
      <c r="N217" t="s">
        <v>591</v>
      </c>
      <c r="O217" s="225">
        <v>32.60</v>
      </c>
      <c r="P217" t="s">
        <v>593</v>
      </c>
      <c r="Q217" s="226">
        <v>6.60</v>
      </c>
      <c r="R217" s="226">
        <v>6.60</v>
      </c>
      <c r="S217" s="24" t="s">
        <v>79</v>
      </c>
      <c r="T217" s="24" t="s">
        <v>719</v>
      </c>
      <c r="U217" s="26"/>
      <c r="V217" s="26" t="s">
        <v>752</v>
      </c>
      <c r="W217" s="26"/>
      <c r="X217" s="26"/>
      <c r="Y217" s="26"/>
      <c r="Z217" s="26"/>
      <c r="AA217" s="23"/>
      <c r="AB217" s="14"/>
      <c r="AC217" s="27">
        <v>506657</v>
      </c>
      <c r="AD217" s="27">
        <v>382568</v>
      </c>
      <c r="AE217" s="27">
        <v>0</v>
      </c>
      <c r="AF217" s="229">
        <v>70000</v>
      </c>
      <c r="AG217" s="229">
        <v>70000</v>
      </c>
      <c r="AH217" s="227">
        <v>0</v>
      </c>
      <c r="AJ217" s="27"/>
      <c r="AK217" s="27"/>
      <c r="AL217" s="27"/>
      <c r="AM217" s="27">
        <v>3002</v>
      </c>
      <c r="AN217" s="227" t="s">
        <v>799</v>
      </c>
      <c r="AO217" s="227">
        <v>0</v>
      </c>
      <c r="AP217" s="227">
        <v>0</v>
      </c>
      <c r="AQ217" s="227" t="s">
        <v>804</v>
      </c>
      <c r="AR217" s="27"/>
      <c r="AS217" s="27"/>
      <c r="AT217" s="226">
        <v>0</v>
      </c>
      <c r="AU217" s="227">
        <v>0</v>
      </c>
      <c r="AV217" s="27"/>
      <c r="AW217" s="27"/>
      <c r="AX217" s="27"/>
      <c r="AY217" s="21"/>
      <c r="AZ217" t="s">
        <v>63</v>
      </c>
      <c r="BA217">
        <v>0</v>
      </c>
      <c r="BB217">
        <v>0</v>
      </c>
      <c r="BC217" s="228">
        <v>0</v>
      </c>
      <c r="BD217">
        <v>0</v>
      </c>
      <c r="BE217">
        <v>0</v>
      </c>
      <c r="BF217" s="27"/>
      <c r="BG217" s="27"/>
      <c r="BH217" s="27"/>
      <c r="BI217" s="229">
        <v>9112</v>
      </c>
      <c r="BJ217" s="229">
        <v>118962</v>
      </c>
      <c r="BK217" s="229">
        <v>124985</v>
      </c>
      <c r="BL217" s="229">
        <v>102618</v>
      </c>
      <c r="BM217" s="27"/>
      <c r="BN217" s="27"/>
      <c r="BO217" s="27"/>
      <c r="BP217" s="28"/>
      <c r="BQ217" s="27" t="s">
        <v>178</v>
      </c>
      <c r="BR217" s="27"/>
      <c r="BS217" s="27"/>
      <c r="BT217" s="27"/>
      <c r="BU217" s="27"/>
      <c r="BV217" s="27"/>
      <c r="BW217" s="237"/>
      <c r="BX217" s="227"/>
      <c r="BY217" s="236">
        <f t="shared" si="37"/>
        <v>892227</v>
      </c>
      <c r="BZ217" s="227">
        <f t="shared" si="38"/>
        <v>0</v>
      </c>
      <c r="CA217" s="227">
        <v>2135909</v>
      </c>
      <c r="CB217" s="227">
        <f t="shared" si="39"/>
        <v>12842633</v>
      </c>
      <c r="CC217" s="227">
        <v>1070219.4166666667</v>
      </c>
      <c r="CD217" s="227">
        <v>0</v>
      </c>
      <c r="CE217" s="227">
        <f t="shared" si="40"/>
        <v>12842633</v>
      </c>
      <c r="CF217" s="227">
        <f t="shared" si="41"/>
        <v>1070219.4166666667</v>
      </c>
      <c r="CG217" s="68"/>
      <c r="CH217" s="236"/>
      <c r="CI217" s="229"/>
      <c r="CJ217" s="229">
        <f t="shared" si="42"/>
        <v>506657</v>
      </c>
      <c r="CK217" s="229">
        <f t="shared" si="43"/>
        <v>921107.41666666663</v>
      </c>
      <c r="CL217" s="229">
        <f t="shared" si="44"/>
        <v>921107.41666666663</v>
      </c>
      <c r="CM217" s="229">
        <f t="shared" si="45"/>
        <v>921107.41666666663</v>
      </c>
      <c r="CN217" s="229">
        <f t="shared" si="46"/>
        <v>1070219.4166666665</v>
      </c>
      <c r="CO217" s="229">
        <f t="shared" si="47"/>
        <v>12842632.999999998</v>
      </c>
      <c r="CP217" s="229">
        <f t="shared" si="48"/>
        <v>921107.41666666663</v>
      </c>
      <c r="CQ217" s="240">
        <v>921107.41666666663</v>
      </c>
      <c r="CR217" s="240">
        <v>1070219.4166666665</v>
      </c>
      <c r="CS217" s="240">
        <v>12842632.999999998</v>
      </c>
    </row>
    <row r="218" spans="1:97" ht="15">
      <c r="A218" s="3"/>
      <c r="B218" s="16"/>
      <c r="C218" s="16"/>
      <c r="D218" t="s">
        <v>535</v>
      </c>
      <c r="E218" t="s">
        <v>461</v>
      </c>
      <c r="F218" s="18"/>
      <c r="G218" s="18"/>
      <c r="H218" s="19"/>
      <c r="I218" s="20" t="s">
        <v>588</v>
      </c>
      <c r="J218" t="s">
        <v>589</v>
      </c>
      <c r="K218" s="21" t="s">
        <v>63</v>
      </c>
      <c r="L218" s="224">
        <v>1</v>
      </c>
      <c r="M218" t="s">
        <v>61</v>
      </c>
      <c r="N218" t="s">
        <v>591</v>
      </c>
      <c r="O218" s="225">
        <v>45.30</v>
      </c>
      <c r="P218" t="s">
        <v>593</v>
      </c>
      <c r="Q218" s="226">
        <v>14.50</v>
      </c>
      <c r="R218" s="226">
        <v>14.50</v>
      </c>
      <c r="S218" s="24" t="s">
        <v>744</v>
      </c>
      <c r="T218" s="24" t="s">
        <v>649</v>
      </c>
      <c r="U218" s="26"/>
      <c r="V218" s="26" t="s">
        <v>761</v>
      </c>
      <c r="W218" s="26"/>
      <c r="X218" s="26"/>
      <c r="Y218" s="26"/>
      <c r="Z218" s="26"/>
      <c r="AA218" s="23"/>
      <c r="AB218" s="14"/>
      <c r="AC218" s="27">
        <v>331071</v>
      </c>
      <c r="AD218" s="27">
        <v>129240</v>
      </c>
      <c r="AE218" s="27">
        <v>0</v>
      </c>
      <c r="AF218" s="229">
        <v>0</v>
      </c>
      <c r="AG218" s="229">
        <v>56000</v>
      </c>
      <c r="AH218" s="227">
        <v>0</v>
      </c>
      <c r="AJ218" s="27"/>
      <c r="AK218" s="27"/>
      <c r="AL218" s="27"/>
      <c r="AM218" s="27">
        <v>0</v>
      </c>
      <c r="AN218" s="227" t="s">
        <v>800</v>
      </c>
      <c r="AO218" s="227">
        <v>514815</v>
      </c>
      <c r="AP218" s="227">
        <v>0</v>
      </c>
      <c r="AQ218" s="227" t="s">
        <v>805</v>
      </c>
      <c r="AR218" s="27"/>
      <c r="AS218" s="27"/>
      <c r="AT218" s="226">
        <v>0</v>
      </c>
      <c r="AU218" s="227">
        <v>0</v>
      </c>
      <c r="AV218" s="27"/>
      <c r="AW218" s="27"/>
      <c r="AX218" s="27"/>
      <c r="AY218" s="21"/>
      <c r="AZ218" t="s">
        <v>63</v>
      </c>
      <c r="BA218">
        <v>0</v>
      </c>
      <c r="BB218">
        <v>0</v>
      </c>
      <c r="BC218" s="228">
        <v>0</v>
      </c>
      <c r="BD218">
        <v>0</v>
      </c>
      <c r="BE218">
        <v>0</v>
      </c>
      <c r="BF218" s="27"/>
      <c r="BG218" s="27"/>
      <c r="BH218" s="27"/>
      <c r="BI218" s="229">
        <v>9112</v>
      </c>
      <c r="BJ218" s="229">
        <v>76020</v>
      </c>
      <c r="BK218" s="229">
        <v>95894</v>
      </c>
      <c r="BL218" s="229">
        <v>185744</v>
      </c>
      <c r="BM218" s="27"/>
      <c r="BN218" s="27"/>
      <c r="BO218" s="27"/>
      <c r="BP218" s="28"/>
      <c r="BQ218" s="27" t="s">
        <v>178</v>
      </c>
      <c r="BR218" s="27"/>
      <c r="BS218" s="27"/>
      <c r="BT218" s="27"/>
      <c r="BU218" s="27"/>
      <c r="BV218" s="27"/>
      <c r="BW218" s="237"/>
      <c r="BX218" s="227"/>
      <c r="BY218" s="236">
        <f t="shared" si="37"/>
        <v>460311</v>
      </c>
      <c r="BZ218" s="227">
        <f t="shared" si="38"/>
        <v>6177780</v>
      </c>
      <c r="CA218" s="227">
        <v>1139002</v>
      </c>
      <c r="CB218" s="227">
        <f t="shared" si="39"/>
        <v>12840514</v>
      </c>
      <c r="CC218" s="227">
        <v>1070042.8333333333</v>
      </c>
      <c r="CD218" s="227">
        <v>6177780</v>
      </c>
      <c r="CE218" s="227">
        <f t="shared" si="40"/>
        <v>12840514</v>
      </c>
      <c r="CF218" s="227">
        <f t="shared" si="41"/>
        <v>1070042.8333333333</v>
      </c>
      <c r="CG218" s="68"/>
      <c r="CH218" s="236"/>
      <c r="CI218" s="229"/>
      <c r="CJ218" s="229">
        <f t="shared" si="42"/>
        <v>331071</v>
      </c>
      <c r="CK218" s="229">
        <f t="shared" si="43"/>
        <v>490115.83333333331</v>
      </c>
      <c r="CL218" s="229">
        <f t="shared" si="44"/>
        <v>1004930.8333333333</v>
      </c>
      <c r="CM218" s="229">
        <f t="shared" si="45"/>
        <v>1004930.8333333333</v>
      </c>
      <c r="CN218" s="229">
        <f t="shared" si="46"/>
        <v>1070042.8333333333</v>
      </c>
      <c r="CO218" s="229">
        <f t="shared" si="47"/>
        <v>12840514</v>
      </c>
      <c r="CP218" s="229">
        <f t="shared" si="48"/>
        <v>1004930.8333333333</v>
      </c>
      <c r="CQ218" s="240">
        <v>1004930.8333333333</v>
      </c>
      <c r="CR218" s="240">
        <v>1070042.8333333333</v>
      </c>
      <c r="CS218" s="240">
        <v>12840514</v>
      </c>
    </row>
    <row r="219" spans="1:97" ht="15">
      <c r="A219" s="3"/>
      <c r="B219" s="16"/>
      <c r="C219" s="16"/>
      <c r="D219" t="s">
        <v>567</v>
      </c>
      <c r="E219" t="s">
        <v>483</v>
      </c>
      <c r="F219" s="18"/>
      <c r="G219" s="18"/>
      <c r="H219" s="19"/>
      <c r="I219" s="20" t="s">
        <v>588</v>
      </c>
      <c r="J219" t="s">
        <v>590</v>
      </c>
      <c r="K219" s="21" t="s">
        <v>63</v>
      </c>
      <c r="L219" s="224">
        <v>1</v>
      </c>
      <c r="M219" t="s">
        <v>61</v>
      </c>
      <c r="N219" t="s">
        <v>591</v>
      </c>
      <c r="O219" s="225">
        <v>39.700000000000003</v>
      </c>
      <c r="P219" t="s">
        <v>593</v>
      </c>
      <c r="Q219" s="226">
        <v>4.5999999999999996</v>
      </c>
      <c r="R219" s="226">
        <v>4.5999999999999996</v>
      </c>
      <c r="S219" s="24" t="s">
        <v>125</v>
      </c>
      <c r="T219" s="24" t="s">
        <v>717</v>
      </c>
      <c r="U219" s="26"/>
      <c r="V219" s="26" t="s">
        <v>754</v>
      </c>
      <c r="W219" s="26"/>
      <c r="X219" s="26"/>
      <c r="Y219" s="26"/>
      <c r="Z219" s="26"/>
      <c r="AA219" s="23"/>
      <c r="AB219" s="14"/>
      <c r="AC219" s="27">
        <v>369412</v>
      </c>
      <c r="AD219" s="27">
        <v>434428</v>
      </c>
      <c r="AE219" s="27">
        <v>0</v>
      </c>
      <c r="AF219" s="229">
        <v>0</v>
      </c>
      <c r="AG219" s="229">
        <v>0</v>
      </c>
      <c r="AH219" s="227">
        <v>0</v>
      </c>
      <c r="AJ219" s="27"/>
      <c r="AK219" s="27"/>
      <c r="AL219" s="27"/>
      <c r="AM219" s="27">
        <v>3002</v>
      </c>
      <c r="AN219" s="227" t="s">
        <v>799</v>
      </c>
      <c r="AO219" s="227">
        <v>233859</v>
      </c>
      <c r="AP219" s="227">
        <v>0</v>
      </c>
      <c r="AQ219" s="227" t="s">
        <v>813</v>
      </c>
      <c r="AR219" s="27"/>
      <c r="AS219" s="27"/>
      <c r="AT219" s="226">
        <v>0</v>
      </c>
      <c r="AU219" s="227">
        <v>0</v>
      </c>
      <c r="AV219" s="27"/>
      <c r="AW219" s="27"/>
      <c r="AX219" s="27"/>
      <c r="AY219" s="21"/>
      <c r="AZ219" t="s">
        <v>63</v>
      </c>
      <c r="BA219">
        <v>0</v>
      </c>
      <c r="BB219">
        <v>0</v>
      </c>
      <c r="BC219" s="228">
        <v>0</v>
      </c>
      <c r="BD219">
        <v>0</v>
      </c>
      <c r="BE219">
        <v>0</v>
      </c>
      <c r="BF219" s="27"/>
      <c r="BG219" s="27"/>
      <c r="BH219" s="27"/>
      <c r="BI219" s="229">
        <v>0</v>
      </c>
      <c r="BJ219" s="229">
        <v>118962</v>
      </c>
      <c r="BK219" s="229">
        <v>124985</v>
      </c>
      <c r="BL219" s="229">
        <v>102618</v>
      </c>
      <c r="BM219" s="27"/>
      <c r="BN219" s="27"/>
      <c r="BO219" s="27"/>
      <c r="BP219" s="28"/>
      <c r="BQ219" s="27" t="s">
        <v>178</v>
      </c>
      <c r="BR219" s="27"/>
      <c r="BS219" s="27"/>
      <c r="BT219" s="27"/>
      <c r="BU219" s="27"/>
      <c r="BV219" s="27"/>
      <c r="BW219" s="237"/>
      <c r="BX219" s="227"/>
      <c r="BY219" s="236">
        <f t="shared" si="37"/>
        <v>806842</v>
      </c>
      <c r="BZ219" s="227">
        <f t="shared" si="38"/>
        <v>2806308</v>
      </c>
      <c r="CA219" s="227">
        <v>346565</v>
      </c>
      <c r="CB219" s="227">
        <f t="shared" si="39"/>
        <v>12834977</v>
      </c>
      <c r="CC219" s="227">
        <v>1069581.4166666667</v>
      </c>
      <c r="CD219" s="227">
        <v>2806308</v>
      </c>
      <c r="CE219" s="227">
        <f t="shared" si="40"/>
        <v>12834977</v>
      </c>
      <c r="CF219" s="227">
        <f t="shared" si="41"/>
        <v>1069581.4166666667</v>
      </c>
      <c r="CG219" s="68"/>
      <c r="CH219" s="236"/>
      <c r="CI219" s="229"/>
      <c r="CJ219" s="229">
        <f t="shared" si="42"/>
        <v>369412</v>
      </c>
      <c r="CK219" s="229">
        <f t="shared" si="43"/>
        <v>835722.41666666663</v>
      </c>
      <c r="CL219" s="229">
        <f t="shared" si="44"/>
        <v>1069581.4166666665</v>
      </c>
      <c r="CM219" s="229">
        <f t="shared" si="45"/>
        <v>1069581.4166666665</v>
      </c>
      <c r="CN219" s="229">
        <f t="shared" si="46"/>
        <v>1069581.4166666665</v>
      </c>
      <c r="CO219" s="229">
        <f t="shared" si="47"/>
        <v>12834976.999999998</v>
      </c>
      <c r="CP219" s="229">
        <f t="shared" si="48"/>
        <v>1069581.4166666665</v>
      </c>
      <c r="CQ219" s="240">
        <v>1069581.4166666665</v>
      </c>
      <c r="CR219" s="240">
        <v>1069581.4166666665</v>
      </c>
      <c r="CS219" s="240">
        <v>12834976.999999998</v>
      </c>
    </row>
    <row r="220" spans="1:97" ht="15">
      <c r="A220" s="3"/>
      <c r="B220" s="16"/>
      <c r="C220" s="16"/>
      <c r="D220" t="s">
        <v>567</v>
      </c>
      <c r="E220" t="s">
        <v>483</v>
      </c>
      <c r="F220" s="18"/>
      <c r="G220" s="18"/>
      <c r="H220" s="19"/>
      <c r="I220" s="20" t="s">
        <v>588</v>
      </c>
      <c r="J220" t="s">
        <v>590</v>
      </c>
      <c r="K220" s="21" t="s">
        <v>63</v>
      </c>
      <c r="L220" s="224">
        <v>1</v>
      </c>
      <c r="M220" t="s">
        <v>61</v>
      </c>
      <c r="N220" t="s">
        <v>591</v>
      </c>
      <c r="O220" s="225">
        <v>33.90</v>
      </c>
      <c r="P220" t="s">
        <v>593</v>
      </c>
      <c r="Q220" s="226">
        <v>10.90</v>
      </c>
      <c r="R220" s="226">
        <v>10.90</v>
      </c>
      <c r="S220" s="24" t="s">
        <v>744</v>
      </c>
      <c r="T220" s="24" t="s">
        <v>649</v>
      </c>
      <c r="U220" s="26"/>
      <c r="V220" s="26" t="s">
        <v>761</v>
      </c>
      <c r="W220" s="26"/>
      <c r="X220" s="26"/>
      <c r="Y220" s="26"/>
      <c r="Z220" s="26"/>
      <c r="AA220" s="23"/>
      <c r="AB220" s="14"/>
      <c r="AC220" s="27">
        <v>369412</v>
      </c>
      <c r="AD220" s="27">
        <v>434428</v>
      </c>
      <c r="AE220" s="27">
        <v>0</v>
      </c>
      <c r="AF220" s="229">
        <v>0</v>
      </c>
      <c r="AG220" s="229">
        <v>0</v>
      </c>
      <c r="AH220" s="227">
        <v>0</v>
      </c>
      <c r="AJ220" s="27"/>
      <c r="AK220" s="27"/>
      <c r="AL220" s="27"/>
      <c r="AM220" s="27">
        <v>0</v>
      </c>
      <c r="AN220" s="227" t="s">
        <v>800</v>
      </c>
      <c r="AO220" s="227">
        <v>236690</v>
      </c>
      <c r="AP220" s="227">
        <v>0</v>
      </c>
      <c r="AQ220" s="227" t="s">
        <v>819</v>
      </c>
      <c r="AR220" s="27"/>
      <c r="AS220" s="27"/>
      <c r="AT220" s="226">
        <v>0</v>
      </c>
      <c r="AU220" s="227">
        <v>0</v>
      </c>
      <c r="AV220" s="27"/>
      <c r="AW220" s="27"/>
      <c r="AX220" s="27"/>
      <c r="AY220" s="21"/>
      <c r="AZ220" t="s">
        <v>63</v>
      </c>
      <c r="BA220">
        <v>0</v>
      </c>
      <c r="BB220">
        <v>0</v>
      </c>
      <c r="BC220" s="228">
        <v>0</v>
      </c>
      <c r="BD220">
        <v>0</v>
      </c>
      <c r="BE220">
        <v>0</v>
      </c>
      <c r="BF220" s="27"/>
      <c r="BG220" s="27"/>
      <c r="BH220" s="27"/>
      <c r="BI220" s="229">
        <v>0</v>
      </c>
      <c r="BJ220" s="229">
        <v>118962</v>
      </c>
      <c r="BK220" s="229">
        <v>124985</v>
      </c>
      <c r="BL220" s="229">
        <v>102618</v>
      </c>
      <c r="BM220" s="27"/>
      <c r="BN220" s="27"/>
      <c r="BO220" s="27"/>
      <c r="BP220" s="28"/>
      <c r="BQ220" s="27" t="s">
        <v>178</v>
      </c>
      <c r="BR220" s="27"/>
      <c r="BS220" s="27"/>
      <c r="BT220" s="27"/>
      <c r="BU220" s="27"/>
      <c r="BV220" s="27"/>
      <c r="BW220" s="237"/>
      <c r="BX220" s="227"/>
      <c r="BY220" s="236">
        <f t="shared" si="37"/>
        <v>803840</v>
      </c>
      <c r="BZ220" s="227">
        <f t="shared" si="38"/>
        <v>2840280</v>
      </c>
      <c r="CA220" s="227">
        <v>346565</v>
      </c>
      <c r="CB220" s="227">
        <f t="shared" si="39"/>
        <v>12832925</v>
      </c>
      <c r="CC220" s="227">
        <v>1069410.4166666667</v>
      </c>
      <c r="CD220" s="227">
        <v>2840280</v>
      </c>
      <c r="CE220" s="227">
        <f t="shared" si="40"/>
        <v>12832925</v>
      </c>
      <c r="CF220" s="227">
        <f t="shared" si="41"/>
        <v>1069410.4166666667</v>
      </c>
      <c r="CG220" s="68"/>
      <c r="CH220" s="236"/>
      <c r="CI220" s="229"/>
      <c r="CJ220" s="229">
        <f t="shared" si="42"/>
        <v>369412</v>
      </c>
      <c r="CK220" s="229">
        <f t="shared" si="43"/>
        <v>832720.41666666663</v>
      </c>
      <c r="CL220" s="229">
        <f t="shared" si="44"/>
        <v>1069410.4166666665</v>
      </c>
      <c r="CM220" s="229">
        <f t="shared" si="45"/>
        <v>1069410.4166666665</v>
      </c>
      <c r="CN220" s="229">
        <f t="shared" si="46"/>
        <v>1069410.4166666665</v>
      </c>
      <c r="CO220" s="229">
        <f t="shared" si="47"/>
        <v>12832924.999999998</v>
      </c>
      <c r="CP220" s="229">
        <f t="shared" si="48"/>
        <v>1069410.4166666665</v>
      </c>
      <c r="CQ220" s="240">
        <v>1069410.4166666665</v>
      </c>
      <c r="CR220" s="240">
        <v>1069410.4166666665</v>
      </c>
      <c r="CS220" s="240">
        <v>12832924.999999998</v>
      </c>
    </row>
    <row r="221" spans="1:97" ht="15">
      <c r="A221" s="3"/>
      <c r="B221" s="16"/>
      <c r="C221" s="16"/>
      <c r="D221" t="s">
        <v>557</v>
      </c>
      <c r="E221" t="s">
        <v>547</v>
      </c>
      <c r="F221" s="18"/>
      <c r="G221" s="18"/>
      <c r="H221" s="19"/>
      <c r="I221" s="20" t="s">
        <v>588</v>
      </c>
      <c r="J221" t="s">
        <v>590</v>
      </c>
      <c r="K221" s="21" t="s">
        <v>63</v>
      </c>
      <c r="L221" s="224">
        <v>1</v>
      </c>
      <c r="M221" t="s">
        <v>61</v>
      </c>
      <c r="N221" t="s">
        <v>591</v>
      </c>
      <c r="O221" s="225">
        <v>29</v>
      </c>
      <c r="P221" t="s">
        <v>593</v>
      </c>
      <c r="Q221" s="226">
        <v>2.2000000000000002</v>
      </c>
      <c r="R221" s="226">
        <v>2.2000000000000002</v>
      </c>
      <c r="S221" s="24" t="s">
        <v>744</v>
      </c>
      <c r="T221" s="24" t="s">
        <v>649</v>
      </c>
      <c r="U221" s="26"/>
      <c r="V221" s="26" t="s">
        <v>761</v>
      </c>
      <c r="W221" s="26"/>
      <c r="X221" s="26"/>
      <c r="Y221" s="26"/>
      <c r="Z221" s="26"/>
      <c r="AA221" s="23"/>
      <c r="AB221" s="14"/>
      <c r="AC221" s="27">
        <v>534503</v>
      </c>
      <c r="AD221" s="27">
        <v>267252</v>
      </c>
      <c r="AE221" s="27">
        <v>0</v>
      </c>
      <c r="AF221" s="229">
        <v>0</v>
      </c>
      <c r="AG221" s="229">
        <v>67200</v>
      </c>
      <c r="AH221" s="227">
        <v>0</v>
      </c>
      <c r="AJ221" s="27"/>
      <c r="AK221" s="27"/>
      <c r="AL221" s="27"/>
      <c r="AM221" s="27">
        <v>0</v>
      </c>
      <c r="AN221" s="227" t="s">
        <v>800</v>
      </c>
      <c r="AO221" s="227">
        <v>161733</v>
      </c>
      <c r="AP221" s="227">
        <v>0</v>
      </c>
      <c r="AQ221" s="227" t="s">
        <v>817</v>
      </c>
      <c r="AR221" s="27"/>
      <c r="AS221" s="27"/>
      <c r="AT221" s="226">
        <v>0</v>
      </c>
      <c r="AU221" s="227">
        <v>0</v>
      </c>
      <c r="AV221" s="27"/>
      <c r="AW221" s="27"/>
      <c r="AX221" s="27"/>
      <c r="AY221" s="21"/>
      <c r="AZ221" t="s">
        <v>63</v>
      </c>
      <c r="BA221">
        <v>0</v>
      </c>
      <c r="BB221">
        <v>0</v>
      </c>
      <c r="BC221" s="228">
        <v>0</v>
      </c>
      <c r="BD221">
        <v>0</v>
      </c>
      <c r="BE221">
        <v>0</v>
      </c>
      <c r="BF221" s="27"/>
      <c r="BG221" s="27"/>
      <c r="BH221" s="27"/>
      <c r="BI221" s="229">
        <v>0</v>
      </c>
      <c r="BJ221" s="229">
        <v>68288</v>
      </c>
      <c r="BK221" s="229">
        <v>125778</v>
      </c>
      <c r="BL221" s="229">
        <v>184821</v>
      </c>
      <c r="BM221" s="27"/>
      <c r="BN221" s="27"/>
      <c r="BO221" s="27"/>
      <c r="BP221" s="28"/>
      <c r="BQ221" s="27" t="s">
        <v>178</v>
      </c>
      <c r="BR221" s="27"/>
      <c r="BS221" s="27"/>
      <c r="BT221" s="27"/>
      <c r="BU221" s="27"/>
      <c r="BV221" s="27"/>
      <c r="BW221" s="237"/>
      <c r="BX221" s="227"/>
      <c r="BY221" s="236">
        <f t="shared" si="37"/>
        <v>801755</v>
      </c>
      <c r="BZ221" s="227">
        <f t="shared" si="38"/>
        <v>1940796</v>
      </c>
      <c r="CA221" s="227">
        <v>1185287</v>
      </c>
      <c r="CB221" s="227">
        <f t="shared" si="39"/>
        <v>12747143</v>
      </c>
      <c r="CC221" s="227">
        <v>1062261.9166666667</v>
      </c>
      <c r="CD221" s="227">
        <v>1940796</v>
      </c>
      <c r="CE221" s="227">
        <f t="shared" si="40"/>
        <v>12747143</v>
      </c>
      <c r="CF221" s="227">
        <f t="shared" si="41"/>
        <v>1062261.9166666667</v>
      </c>
      <c r="CG221" s="68"/>
      <c r="CH221" s="236"/>
      <c r="CI221" s="229"/>
      <c r="CJ221" s="229">
        <f t="shared" si="42"/>
        <v>534503</v>
      </c>
      <c r="CK221" s="229">
        <f t="shared" si="43"/>
        <v>833328.91666666663</v>
      </c>
      <c r="CL221" s="229">
        <f t="shared" si="44"/>
        <v>995061.91666666663</v>
      </c>
      <c r="CM221" s="229">
        <f t="shared" si="45"/>
        <v>995061.91666666663</v>
      </c>
      <c r="CN221" s="229">
        <f t="shared" si="46"/>
        <v>1062261.9166666665</v>
      </c>
      <c r="CO221" s="229">
        <f t="shared" si="47"/>
        <v>12747142.999999998</v>
      </c>
      <c r="CP221" s="229">
        <f t="shared" si="48"/>
        <v>995061.91666666663</v>
      </c>
      <c r="CQ221" s="240">
        <v>995061.91666666663</v>
      </c>
      <c r="CR221" s="240">
        <v>1062261.9166666665</v>
      </c>
      <c r="CS221" s="240">
        <v>12747142.999999998</v>
      </c>
    </row>
    <row r="222" spans="1:97" ht="15">
      <c r="A222" s="3"/>
      <c r="B222" s="16"/>
      <c r="C222" s="16"/>
      <c r="D222" t="s">
        <v>564</v>
      </c>
      <c r="E222" t="s">
        <v>512</v>
      </c>
      <c r="F222" s="18"/>
      <c r="G222" s="18"/>
      <c r="H222" s="19"/>
      <c r="I222" s="20" t="s">
        <v>588</v>
      </c>
      <c r="J222" t="s">
        <v>590</v>
      </c>
      <c r="K222" s="21" t="s">
        <v>63</v>
      </c>
      <c r="L222" s="224">
        <v>1</v>
      </c>
      <c r="M222" t="s">
        <v>61</v>
      </c>
      <c r="N222" t="s">
        <v>591</v>
      </c>
      <c r="O222" s="225">
        <v>26.40</v>
      </c>
      <c r="P222" t="s">
        <v>593</v>
      </c>
      <c r="Q222" s="226">
        <v>3.40</v>
      </c>
      <c r="R222" s="226">
        <v>3.40</v>
      </c>
      <c r="S222" s="24" t="s">
        <v>125</v>
      </c>
      <c r="T222" s="24" t="s">
        <v>720</v>
      </c>
      <c r="U222" s="26"/>
      <c r="V222" s="26" t="s">
        <v>782</v>
      </c>
      <c r="W222" s="26"/>
      <c r="X222" s="26"/>
      <c r="Y222" s="26"/>
      <c r="Z222" s="26"/>
      <c r="AA222" s="23"/>
      <c r="AB222" s="14"/>
      <c r="AC222" s="27">
        <v>536870</v>
      </c>
      <c r="AD222" s="27">
        <v>129240</v>
      </c>
      <c r="AE222" s="27">
        <v>0</v>
      </c>
      <c r="AF222" s="229">
        <v>0</v>
      </c>
      <c r="AG222" s="229">
        <v>67200</v>
      </c>
      <c r="AH222" s="227">
        <v>69369</v>
      </c>
      <c r="AJ222" s="27"/>
      <c r="AK222" s="27"/>
      <c r="AL222" s="27"/>
      <c r="AM222" s="27">
        <v>0</v>
      </c>
      <c r="AN222" s="227" t="s">
        <v>800</v>
      </c>
      <c r="AO222" s="227">
        <v>227981</v>
      </c>
      <c r="AP222" s="227">
        <v>0</v>
      </c>
      <c r="AQ222" s="227" t="s">
        <v>814</v>
      </c>
      <c r="AR222" s="27"/>
      <c r="AS222" s="27"/>
      <c r="AT222" s="226">
        <v>0</v>
      </c>
      <c r="AU222" s="227">
        <v>0</v>
      </c>
      <c r="AV222" s="27"/>
      <c r="AW222" s="27"/>
      <c r="AX222" s="27"/>
      <c r="AY222" s="21"/>
      <c r="AZ222" t="s">
        <v>63</v>
      </c>
      <c r="BA222">
        <v>0</v>
      </c>
      <c r="BB222">
        <v>0</v>
      </c>
      <c r="BC222" s="228">
        <v>0</v>
      </c>
      <c r="BD222">
        <v>0</v>
      </c>
      <c r="BE222">
        <v>0</v>
      </c>
      <c r="BF222" s="27"/>
      <c r="BG222" s="27"/>
      <c r="BH222" s="27"/>
      <c r="BI222" s="229">
        <v>0</v>
      </c>
      <c r="BJ222" s="229">
        <v>76020</v>
      </c>
      <c r="BK222" s="229">
        <v>95894</v>
      </c>
      <c r="BL222" s="229">
        <v>185744</v>
      </c>
      <c r="BM222" s="27"/>
      <c r="BN222" s="27"/>
      <c r="BO222" s="27"/>
      <c r="BP222" s="28"/>
      <c r="BQ222" s="27" t="s">
        <v>178</v>
      </c>
      <c r="BR222" s="27"/>
      <c r="BS222" s="27"/>
      <c r="BT222" s="27"/>
      <c r="BU222" s="27"/>
      <c r="BV222" s="27"/>
      <c r="BW222" s="237"/>
      <c r="BX222" s="227"/>
      <c r="BY222" s="236">
        <f t="shared" si="37"/>
        <v>735479</v>
      </c>
      <c r="BZ222" s="227">
        <f t="shared" si="38"/>
        <v>2735772</v>
      </c>
      <c r="CA222" s="227">
        <v>1164058</v>
      </c>
      <c r="CB222" s="227">
        <f t="shared" si="39"/>
        <v>12725578</v>
      </c>
      <c r="CC222" s="227">
        <v>1060464.8333333333</v>
      </c>
      <c r="CD222" s="227">
        <v>2735772</v>
      </c>
      <c r="CE222" s="227">
        <f t="shared" si="40"/>
        <v>12725578</v>
      </c>
      <c r="CF222" s="227">
        <f t="shared" si="41"/>
        <v>1060464.8333333333</v>
      </c>
      <c r="CG222" s="68"/>
      <c r="CH222" s="236"/>
      <c r="CI222" s="229"/>
      <c r="CJ222" s="229">
        <f t="shared" si="42"/>
        <v>536870</v>
      </c>
      <c r="CK222" s="229">
        <f t="shared" si="43"/>
        <v>765283.83333333337</v>
      </c>
      <c r="CL222" s="229">
        <f t="shared" si="44"/>
        <v>993264.83333333337</v>
      </c>
      <c r="CM222" s="229">
        <f t="shared" si="45"/>
        <v>993264.83333333337</v>
      </c>
      <c r="CN222" s="229">
        <f t="shared" si="46"/>
        <v>1060464.8333333335</v>
      </c>
      <c r="CO222" s="229">
        <f t="shared" si="47"/>
        <v>12725578.000000002</v>
      </c>
      <c r="CP222" s="229">
        <f t="shared" si="48"/>
        <v>993264.83333333337</v>
      </c>
      <c r="CQ222" s="240">
        <v>993264.83333333337</v>
      </c>
      <c r="CR222" s="240">
        <v>1060464.8333333335</v>
      </c>
      <c r="CS222" s="240">
        <v>12725578.000000002</v>
      </c>
    </row>
    <row r="223" spans="1:97" ht="15">
      <c r="A223" s="3"/>
      <c r="B223" s="16"/>
      <c r="C223" s="16"/>
      <c r="D223" t="s">
        <v>564</v>
      </c>
      <c r="E223" t="s">
        <v>512</v>
      </c>
      <c r="F223" s="18"/>
      <c r="G223" s="18"/>
      <c r="H223" s="19"/>
      <c r="I223" s="20" t="s">
        <v>588</v>
      </c>
      <c r="J223" t="s">
        <v>590</v>
      </c>
      <c r="K223" s="21" t="s">
        <v>63</v>
      </c>
      <c r="L223" s="224">
        <v>1</v>
      </c>
      <c r="M223" t="s">
        <v>61</v>
      </c>
      <c r="N223" t="s">
        <v>591</v>
      </c>
      <c r="O223" s="225">
        <v>30.50</v>
      </c>
      <c r="P223" t="s">
        <v>593</v>
      </c>
      <c r="Q223" s="226">
        <v>2.40</v>
      </c>
      <c r="R223" s="226">
        <v>2.40</v>
      </c>
      <c r="S223" s="24" t="s">
        <v>125</v>
      </c>
      <c r="T223" s="24" t="s">
        <v>704</v>
      </c>
      <c r="U223" s="26"/>
      <c r="V223" s="26" t="s">
        <v>754</v>
      </c>
      <c r="W223" s="26"/>
      <c r="X223" s="26"/>
      <c r="Y223" s="26"/>
      <c r="Z223" s="26"/>
      <c r="AA223" s="23"/>
      <c r="AB223" s="14"/>
      <c r="AC223" s="27">
        <v>528936</v>
      </c>
      <c r="AD223" s="27">
        <v>129240</v>
      </c>
      <c r="AE223" s="27">
        <v>0</v>
      </c>
      <c r="AF223" s="229">
        <v>0</v>
      </c>
      <c r="AG223" s="229">
        <v>67200</v>
      </c>
      <c r="AH223" s="227">
        <v>76671</v>
      </c>
      <c r="AJ223" s="27"/>
      <c r="AK223" s="27"/>
      <c r="AL223" s="27"/>
      <c r="AM223" s="27">
        <v>0</v>
      </c>
      <c r="AN223" s="227" t="s">
        <v>800</v>
      </c>
      <c r="AO223" s="227">
        <v>225526</v>
      </c>
      <c r="AP223" s="227">
        <v>0</v>
      </c>
      <c r="AQ223" s="227" t="s">
        <v>814</v>
      </c>
      <c r="AR223" s="27"/>
      <c r="AS223" s="27"/>
      <c r="AT223" s="226">
        <v>0</v>
      </c>
      <c r="AU223" s="227">
        <v>0</v>
      </c>
      <c r="AV223" s="27"/>
      <c r="AW223" s="27"/>
      <c r="AX223" s="27"/>
      <c r="AY223" s="21"/>
      <c r="AZ223" t="s">
        <v>63</v>
      </c>
      <c r="BA223">
        <v>0</v>
      </c>
      <c r="BB223">
        <v>0</v>
      </c>
      <c r="BC223" s="228">
        <v>0</v>
      </c>
      <c r="BD223">
        <v>0</v>
      </c>
      <c r="BE223">
        <v>0</v>
      </c>
      <c r="BF223" s="27"/>
      <c r="BG223" s="27"/>
      <c r="BH223" s="27"/>
      <c r="BI223" s="229">
        <v>0</v>
      </c>
      <c r="BJ223" s="229">
        <v>76020</v>
      </c>
      <c r="BK223" s="229">
        <v>95894</v>
      </c>
      <c r="BL223" s="229">
        <v>185744</v>
      </c>
      <c r="BM223" s="27"/>
      <c r="BN223" s="27"/>
      <c r="BO223" s="27"/>
      <c r="BP223" s="28"/>
      <c r="BQ223" s="27" t="s">
        <v>178</v>
      </c>
      <c r="BR223" s="27"/>
      <c r="BS223" s="27"/>
      <c r="BT223" s="27"/>
      <c r="BU223" s="27"/>
      <c r="BV223" s="27"/>
      <c r="BW223" s="237"/>
      <c r="BX223" s="227"/>
      <c r="BY223" s="236">
        <f t="shared" si="37"/>
        <v>734847</v>
      </c>
      <c r="BZ223" s="227">
        <f t="shared" si="38"/>
        <v>2706312</v>
      </c>
      <c r="CA223" s="227">
        <v>1164058</v>
      </c>
      <c r="CB223" s="227">
        <f t="shared" si="39"/>
        <v>12688534</v>
      </c>
      <c r="CC223" s="227">
        <v>1057377.8333333333</v>
      </c>
      <c r="CD223" s="227">
        <v>2706312</v>
      </c>
      <c r="CE223" s="227">
        <f t="shared" si="40"/>
        <v>12688534</v>
      </c>
      <c r="CF223" s="227">
        <f t="shared" si="41"/>
        <v>1057377.8333333333</v>
      </c>
      <c r="CG223" s="68"/>
      <c r="CH223" s="236"/>
      <c r="CI223" s="229"/>
      <c r="CJ223" s="229">
        <f t="shared" si="42"/>
        <v>528936</v>
      </c>
      <c r="CK223" s="229">
        <f t="shared" si="43"/>
        <v>764651.83333333337</v>
      </c>
      <c r="CL223" s="229">
        <f t="shared" si="44"/>
        <v>990177.83333333337</v>
      </c>
      <c r="CM223" s="229">
        <f t="shared" si="45"/>
        <v>990177.83333333337</v>
      </c>
      <c r="CN223" s="229">
        <f t="shared" si="46"/>
        <v>1057377.8333333335</v>
      </c>
      <c r="CO223" s="229">
        <f t="shared" si="47"/>
        <v>12688534.000000002</v>
      </c>
      <c r="CP223" s="229">
        <f t="shared" si="48"/>
        <v>990177.83333333337</v>
      </c>
      <c r="CQ223" s="240">
        <v>990177.83333333337</v>
      </c>
      <c r="CR223" s="240">
        <v>1057377.8333333335</v>
      </c>
      <c r="CS223" s="240">
        <v>12688534.000000002</v>
      </c>
    </row>
    <row r="224" spans="1:97" ht="15">
      <c r="A224" s="3"/>
      <c r="B224" s="16"/>
      <c r="C224" s="16"/>
      <c r="D224" t="s">
        <v>567</v>
      </c>
      <c r="E224" t="s">
        <v>483</v>
      </c>
      <c r="F224" s="18"/>
      <c r="G224" s="18"/>
      <c r="H224" s="19"/>
      <c r="I224" s="20" t="s">
        <v>588</v>
      </c>
      <c r="J224" t="s">
        <v>590</v>
      </c>
      <c r="K224" s="21" t="s">
        <v>63</v>
      </c>
      <c r="L224" s="224">
        <v>1</v>
      </c>
      <c r="M224" t="s">
        <v>61</v>
      </c>
      <c r="N224" t="s">
        <v>591</v>
      </c>
      <c r="O224" s="225">
        <v>52.20</v>
      </c>
      <c r="P224" t="s">
        <v>593</v>
      </c>
      <c r="Q224" s="226">
        <v>10.90</v>
      </c>
      <c r="R224" s="226">
        <v>10.90</v>
      </c>
      <c r="S224" s="24" t="s">
        <v>744</v>
      </c>
      <c r="T224" s="24" t="s">
        <v>649</v>
      </c>
      <c r="U224" s="26"/>
      <c r="V224" s="26" t="s">
        <v>761</v>
      </c>
      <c r="W224" s="26"/>
      <c r="X224" s="26"/>
      <c r="Y224" s="26"/>
      <c r="Z224" s="26"/>
      <c r="AA224" s="23"/>
      <c r="AB224" s="14"/>
      <c r="AC224" s="27">
        <v>369412</v>
      </c>
      <c r="AD224" s="27">
        <v>434428</v>
      </c>
      <c r="AE224" s="27">
        <v>0</v>
      </c>
      <c r="AF224" s="229">
        <v>0</v>
      </c>
      <c r="AG224" s="229">
        <v>0</v>
      </c>
      <c r="AH224" s="227">
        <v>0</v>
      </c>
      <c r="AJ224" s="27"/>
      <c r="AK224" s="27"/>
      <c r="AL224" s="27"/>
      <c r="AM224" s="27">
        <v>0</v>
      </c>
      <c r="AN224" s="227" t="s">
        <v>800</v>
      </c>
      <c r="AO224" s="227">
        <v>222812</v>
      </c>
      <c r="AP224" s="227">
        <v>0</v>
      </c>
      <c r="AQ224" s="227" t="s">
        <v>818</v>
      </c>
      <c r="AR224" s="27"/>
      <c r="AS224" s="27"/>
      <c r="AT224" s="226">
        <v>0</v>
      </c>
      <c r="AU224" s="227">
        <v>0</v>
      </c>
      <c r="AV224" s="27"/>
      <c r="AW224" s="27"/>
      <c r="AX224" s="27"/>
      <c r="AY224" s="21"/>
      <c r="AZ224" t="s">
        <v>63</v>
      </c>
      <c r="BA224">
        <v>0</v>
      </c>
      <c r="BB224">
        <v>0</v>
      </c>
      <c r="BC224" s="228">
        <v>0</v>
      </c>
      <c r="BD224">
        <v>0</v>
      </c>
      <c r="BE224">
        <v>0</v>
      </c>
      <c r="BF224" s="27"/>
      <c r="BG224" s="27"/>
      <c r="BH224" s="27"/>
      <c r="BI224" s="229">
        <v>0</v>
      </c>
      <c r="BJ224" s="229">
        <v>118962</v>
      </c>
      <c r="BK224" s="229">
        <v>124985</v>
      </c>
      <c r="BL224" s="229">
        <v>102618</v>
      </c>
      <c r="BM224" s="27"/>
      <c r="BN224" s="27"/>
      <c r="BO224" s="27"/>
      <c r="BP224" s="28"/>
      <c r="BQ224" s="27" t="s">
        <v>178</v>
      </c>
      <c r="BR224" s="27"/>
      <c r="BS224" s="27"/>
      <c r="BT224" s="27"/>
      <c r="BU224" s="27"/>
      <c r="BV224" s="27"/>
      <c r="BW224" s="237"/>
      <c r="BX224" s="227"/>
      <c r="BY224" s="236">
        <f t="shared" si="37"/>
        <v>803840</v>
      </c>
      <c r="BZ224" s="227">
        <f t="shared" si="38"/>
        <v>2673744</v>
      </c>
      <c r="CA224" s="227">
        <v>346565</v>
      </c>
      <c r="CB224" s="227">
        <f t="shared" si="39"/>
        <v>12666389</v>
      </c>
      <c r="CC224" s="227">
        <v>1055532.4166666667</v>
      </c>
      <c r="CD224" s="227">
        <v>2673744</v>
      </c>
      <c r="CE224" s="227">
        <f t="shared" si="40"/>
        <v>12666389</v>
      </c>
      <c r="CF224" s="227">
        <f t="shared" si="41"/>
        <v>1055532.4166666667</v>
      </c>
      <c r="CG224" s="68"/>
      <c r="CH224" s="236"/>
      <c r="CI224" s="229"/>
      <c r="CJ224" s="229">
        <f t="shared" si="42"/>
        <v>369412</v>
      </c>
      <c r="CK224" s="229">
        <f t="shared" si="43"/>
        <v>832720.41666666663</v>
      </c>
      <c r="CL224" s="229">
        <f t="shared" si="44"/>
        <v>1055532.4166666665</v>
      </c>
      <c r="CM224" s="229">
        <f t="shared" si="45"/>
        <v>1055532.4166666665</v>
      </c>
      <c r="CN224" s="229">
        <f t="shared" si="46"/>
        <v>1055532.4166666665</v>
      </c>
      <c r="CO224" s="229">
        <f t="shared" si="47"/>
        <v>12666388.999999998</v>
      </c>
      <c r="CP224" s="229">
        <f t="shared" si="48"/>
        <v>1055532.4166666665</v>
      </c>
      <c r="CQ224" s="240">
        <v>1055532.4166666665</v>
      </c>
      <c r="CR224" s="240">
        <v>1055532.4166666665</v>
      </c>
      <c r="CS224" s="240">
        <v>12666388.999999998</v>
      </c>
    </row>
    <row r="225" spans="1:97" ht="15">
      <c r="A225" s="3"/>
      <c r="B225" s="16"/>
      <c r="C225" s="16"/>
      <c r="D225" t="s">
        <v>557</v>
      </c>
      <c r="E225" t="s">
        <v>547</v>
      </c>
      <c r="F225" s="18"/>
      <c r="G225" s="18"/>
      <c r="H225" s="19"/>
      <c r="I225" s="20" t="s">
        <v>588</v>
      </c>
      <c r="J225" t="s">
        <v>590</v>
      </c>
      <c r="K225" s="21" t="s">
        <v>63</v>
      </c>
      <c r="L225" s="224">
        <v>1</v>
      </c>
      <c r="M225" t="s">
        <v>61</v>
      </c>
      <c r="N225" t="s">
        <v>591</v>
      </c>
      <c r="O225" s="225">
        <v>23.20</v>
      </c>
      <c r="P225" t="s">
        <v>593</v>
      </c>
      <c r="Q225" s="226">
        <v>1.70</v>
      </c>
      <c r="R225" s="226">
        <v>1.70</v>
      </c>
      <c r="S225" s="24" t="s">
        <v>125</v>
      </c>
      <c r="T225" s="24" t="s">
        <v>721</v>
      </c>
      <c r="U225" s="26"/>
      <c r="V225" s="26" t="s">
        <v>754</v>
      </c>
      <c r="W225" s="26"/>
      <c r="X225" s="26"/>
      <c r="Y225" s="26"/>
      <c r="Z225" s="26"/>
      <c r="AA225" s="23"/>
      <c r="AB225" s="14"/>
      <c r="AC225" s="27">
        <v>527643</v>
      </c>
      <c r="AD225" s="27">
        <v>263822</v>
      </c>
      <c r="AE225" s="27">
        <v>0</v>
      </c>
      <c r="AF225" s="229">
        <v>0</v>
      </c>
      <c r="AG225" s="229">
        <v>67200</v>
      </c>
      <c r="AH225" s="227">
        <v>0</v>
      </c>
      <c r="AJ225" s="27"/>
      <c r="AK225" s="27"/>
      <c r="AL225" s="27"/>
      <c r="AM225" s="27">
        <v>0</v>
      </c>
      <c r="AN225" s="227" t="s">
        <v>800</v>
      </c>
      <c r="AO225" s="227">
        <v>164901</v>
      </c>
      <c r="AP225" s="227">
        <v>0</v>
      </c>
      <c r="AQ225" s="227" t="s">
        <v>817</v>
      </c>
      <c r="AR225" s="27"/>
      <c r="AS225" s="27"/>
      <c r="AT225" s="226">
        <v>0</v>
      </c>
      <c r="AU225" s="227">
        <v>0</v>
      </c>
      <c r="AV225" s="27"/>
      <c r="AW225" s="27"/>
      <c r="AX225" s="27"/>
      <c r="AY225" s="21"/>
      <c r="AZ225" t="s">
        <v>63</v>
      </c>
      <c r="BA225">
        <v>0</v>
      </c>
      <c r="BB225">
        <v>0</v>
      </c>
      <c r="BC225" s="228">
        <v>0</v>
      </c>
      <c r="BD225">
        <v>0</v>
      </c>
      <c r="BE225">
        <v>0</v>
      </c>
      <c r="BF225" s="27"/>
      <c r="BG225" s="27"/>
      <c r="BH225" s="27"/>
      <c r="BI225" s="229">
        <v>0</v>
      </c>
      <c r="BJ225" s="229">
        <v>68288</v>
      </c>
      <c r="BK225" s="229">
        <v>125778</v>
      </c>
      <c r="BL225" s="229">
        <v>184821</v>
      </c>
      <c r="BM225" s="27"/>
      <c r="BN225" s="27"/>
      <c r="BO225" s="27"/>
      <c r="BP225" s="28"/>
      <c r="BQ225" s="27" t="s">
        <v>178</v>
      </c>
      <c r="BR225" s="27"/>
      <c r="BS225" s="27"/>
      <c r="BT225" s="27"/>
      <c r="BU225" s="27"/>
      <c r="BV225" s="27"/>
      <c r="BW225" s="237"/>
      <c r="BX225" s="227"/>
      <c r="BY225" s="236">
        <f t="shared" si="37"/>
        <v>791465</v>
      </c>
      <c r="BZ225" s="227">
        <f t="shared" si="38"/>
        <v>1978812</v>
      </c>
      <c r="CA225" s="227">
        <v>1185287</v>
      </c>
      <c r="CB225" s="227">
        <f t="shared" si="39"/>
        <v>12661679</v>
      </c>
      <c r="CC225" s="227">
        <v>1055139.9166666667</v>
      </c>
      <c r="CD225" s="227">
        <v>1978812</v>
      </c>
      <c r="CE225" s="227">
        <f t="shared" si="40"/>
        <v>12661679</v>
      </c>
      <c r="CF225" s="227">
        <f t="shared" si="41"/>
        <v>1055139.9166666667</v>
      </c>
      <c r="CG225" s="68"/>
      <c r="CH225" s="236"/>
      <c r="CI225" s="229"/>
      <c r="CJ225" s="229">
        <f t="shared" si="42"/>
        <v>527643</v>
      </c>
      <c r="CK225" s="229">
        <f t="shared" si="43"/>
        <v>823038.91666666663</v>
      </c>
      <c r="CL225" s="229">
        <f t="shared" si="44"/>
        <v>987939.91666666663</v>
      </c>
      <c r="CM225" s="229">
        <f t="shared" si="45"/>
        <v>987939.91666666663</v>
      </c>
      <c r="CN225" s="229">
        <f t="shared" si="46"/>
        <v>1055139.9166666665</v>
      </c>
      <c r="CO225" s="229">
        <f t="shared" si="47"/>
        <v>12661678.999999998</v>
      </c>
      <c r="CP225" s="229">
        <f t="shared" si="48"/>
        <v>987939.91666666663</v>
      </c>
      <c r="CQ225" s="240">
        <v>987939.91666666663</v>
      </c>
      <c r="CR225" s="240">
        <v>1055139.9166666665</v>
      </c>
      <c r="CS225" s="240">
        <v>12661678.999999998</v>
      </c>
    </row>
    <row r="226" spans="1:97" ht="15">
      <c r="A226" s="3"/>
      <c r="B226" s="16"/>
      <c r="C226" s="16"/>
      <c r="D226" t="s">
        <v>529</v>
      </c>
      <c r="E226" t="s">
        <v>473</v>
      </c>
      <c r="F226" s="18"/>
      <c r="G226" s="18"/>
      <c r="H226" s="19"/>
      <c r="I226" s="20" t="s">
        <v>588</v>
      </c>
      <c r="J226" t="s">
        <v>589</v>
      </c>
      <c r="K226" s="21" t="s">
        <v>63</v>
      </c>
      <c r="L226" s="224">
        <v>1</v>
      </c>
      <c r="M226" t="s">
        <v>61</v>
      </c>
      <c r="N226" t="s">
        <v>591</v>
      </c>
      <c r="O226" s="225">
        <v>37.60</v>
      </c>
      <c r="P226" t="s">
        <v>593</v>
      </c>
      <c r="Q226" s="226">
        <v>2.80</v>
      </c>
      <c r="R226" s="226">
        <v>2.80</v>
      </c>
      <c r="S226" s="24" t="s">
        <v>125</v>
      </c>
      <c r="T226" s="24" t="s">
        <v>631</v>
      </c>
      <c r="U226" s="26"/>
      <c r="V226" s="26" t="s">
        <v>754</v>
      </c>
      <c r="W226" s="26"/>
      <c r="X226" s="26"/>
      <c r="Y226" s="26"/>
      <c r="Z226" s="26"/>
      <c r="AA226" s="23"/>
      <c r="AB226" s="14"/>
      <c r="AC226" s="27">
        <v>745910</v>
      </c>
      <c r="AD226" s="27">
        <v>129240</v>
      </c>
      <c r="AE226" s="27">
        <v>0</v>
      </c>
      <c r="AF226" s="229">
        <v>70000</v>
      </c>
      <c r="AG226" s="229">
        <v>70000</v>
      </c>
      <c r="AH226" s="227">
        <v>0</v>
      </c>
      <c r="AJ226" s="27"/>
      <c r="AK226" s="27"/>
      <c r="AL226" s="27"/>
      <c r="AM226" s="27">
        <v>0</v>
      </c>
      <c r="AN226" s="227" t="s">
        <v>800</v>
      </c>
      <c r="AO226" s="227">
        <v>0</v>
      </c>
      <c r="AP226" s="227">
        <v>0</v>
      </c>
      <c r="AQ226" s="227" t="s">
        <v>804</v>
      </c>
      <c r="AR226" s="27"/>
      <c r="AS226" s="27"/>
      <c r="AT226" s="226">
        <v>0</v>
      </c>
      <c r="AU226" s="227">
        <v>0</v>
      </c>
      <c r="AV226" s="27"/>
      <c r="AW226" s="27"/>
      <c r="AX226" s="27"/>
      <c r="AY226" s="21"/>
      <c r="AZ226" t="s">
        <v>63</v>
      </c>
      <c r="BA226">
        <v>0</v>
      </c>
      <c r="BB226">
        <v>0</v>
      </c>
      <c r="BC226" s="228">
        <v>0</v>
      </c>
      <c r="BD226">
        <v>0</v>
      </c>
      <c r="BE226">
        <v>0</v>
      </c>
      <c r="BF226" s="27"/>
      <c r="BG226" s="27"/>
      <c r="BH226" s="27"/>
      <c r="BI226" s="229">
        <v>9112</v>
      </c>
      <c r="BJ226" s="229">
        <v>118962</v>
      </c>
      <c r="BK226" s="229">
        <v>124985</v>
      </c>
      <c r="BL226" s="229">
        <v>102618</v>
      </c>
      <c r="BM226" s="27"/>
      <c r="BN226" s="27"/>
      <c r="BO226" s="27"/>
      <c r="BP226" s="28"/>
      <c r="BQ226" s="27" t="s">
        <v>178</v>
      </c>
      <c r="BR226" s="27"/>
      <c r="BS226" s="27"/>
      <c r="BT226" s="27"/>
      <c r="BU226" s="27"/>
      <c r="BV226" s="27"/>
      <c r="BW226" s="237"/>
      <c r="BX226" s="227"/>
      <c r="BY226" s="236">
        <f t="shared" si="37"/>
        <v>875150</v>
      </c>
      <c r="BZ226" s="227">
        <f t="shared" si="38"/>
        <v>0</v>
      </c>
      <c r="CA226" s="227">
        <v>2135909</v>
      </c>
      <c r="CB226" s="227">
        <f t="shared" si="39"/>
        <v>12637709</v>
      </c>
      <c r="CC226" s="227">
        <v>1053142.4166666667</v>
      </c>
      <c r="CD226" s="227">
        <v>0</v>
      </c>
      <c r="CE226" s="227">
        <f t="shared" si="40"/>
        <v>12637709</v>
      </c>
      <c r="CF226" s="227">
        <f t="shared" si="41"/>
        <v>1053142.4166666667</v>
      </c>
      <c r="CG226" s="68"/>
      <c r="CH226" s="236"/>
      <c r="CI226" s="229"/>
      <c r="CJ226" s="229">
        <f t="shared" si="42"/>
        <v>745910</v>
      </c>
      <c r="CK226" s="229">
        <f t="shared" si="43"/>
        <v>904030.41666666663</v>
      </c>
      <c r="CL226" s="229">
        <f t="shared" si="44"/>
        <v>904030.41666666663</v>
      </c>
      <c r="CM226" s="229">
        <f t="shared" si="45"/>
        <v>904030.41666666663</v>
      </c>
      <c r="CN226" s="229">
        <f t="shared" si="46"/>
        <v>1053142.4166666665</v>
      </c>
      <c r="CO226" s="229">
        <f t="shared" si="47"/>
        <v>12637708.999999998</v>
      </c>
      <c r="CP226" s="229">
        <f t="shared" si="48"/>
        <v>904030.41666666663</v>
      </c>
      <c r="CQ226" s="240">
        <v>904030.41666666663</v>
      </c>
      <c r="CR226" s="240">
        <v>1053142.4166666665</v>
      </c>
      <c r="CS226" s="240">
        <v>12637708.999999998</v>
      </c>
    </row>
    <row r="227" spans="1:97" ht="15">
      <c r="A227" s="3"/>
      <c r="B227" s="16"/>
      <c r="C227" s="16"/>
      <c r="D227" t="s">
        <v>572</v>
      </c>
      <c r="E227" t="s">
        <v>490</v>
      </c>
      <c r="F227" s="18"/>
      <c r="G227" s="18"/>
      <c r="H227" s="19"/>
      <c r="I227" s="20" t="s">
        <v>588</v>
      </c>
      <c r="J227" t="s">
        <v>589</v>
      </c>
      <c r="K227" s="21" t="s">
        <v>63</v>
      </c>
      <c r="L227" s="224">
        <v>1</v>
      </c>
      <c r="M227" t="s">
        <v>61</v>
      </c>
      <c r="N227" t="s">
        <v>591</v>
      </c>
      <c r="O227" s="225">
        <v>41.80</v>
      </c>
      <c r="P227" t="s">
        <v>593</v>
      </c>
      <c r="Q227" s="226">
        <v>2.70</v>
      </c>
      <c r="R227" s="226">
        <v>2.70</v>
      </c>
      <c r="S227" s="24" t="s">
        <v>125</v>
      </c>
      <c r="T227" s="24" t="s">
        <v>630</v>
      </c>
      <c r="U227" s="26"/>
      <c r="V227" s="26">
        <v>0</v>
      </c>
      <c r="W227" s="26"/>
      <c r="X227" s="26"/>
      <c r="Y227" s="26"/>
      <c r="Z227" s="26"/>
      <c r="AA227" s="23"/>
      <c r="AB227" s="14"/>
      <c r="AC227" s="27">
        <v>547794</v>
      </c>
      <c r="AD227" s="27">
        <v>403137</v>
      </c>
      <c r="AE227" s="27">
        <v>0</v>
      </c>
      <c r="AF227" s="229">
        <v>70000</v>
      </c>
      <c r="AG227" s="229">
        <v>0</v>
      </c>
      <c r="AH227" s="227">
        <v>0</v>
      </c>
      <c r="AJ227" s="27"/>
      <c r="AK227" s="27"/>
      <c r="AL227" s="27"/>
      <c r="AM227" s="27">
        <v>0</v>
      </c>
      <c r="AN227" s="227" t="s">
        <v>800</v>
      </c>
      <c r="AO227" s="227">
        <v>0</v>
      </c>
      <c r="AP227" s="227">
        <v>0</v>
      </c>
      <c r="AQ227" s="227" t="s">
        <v>804</v>
      </c>
      <c r="AR227" s="27"/>
      <c r="AS227" s="27"/>
      <c r="AT227" s="226">
        <v>0</v>
      </c>
      <c r="AU227" s="227">
        <v>0</v>
      </c>
      <c r="AV227" s="27"/>
      <c r="AW227" s="27"/>
      <c r="AX227" s="27"/>
      <c r="AY227" s="21"/>
      <c r="AZ227" t="s">
        <v>63</v>
      </c>
      <c r="BA227">
        <v>0</v>
      </c>
      <c r="BB227">
        <v>0</v>
      </c>
      <c r="BC227" s="228">
        <v>0</v>
      </c>
      <c r="BD227">
        <v>0</v>
      </c>
      <c r="BE227">
        <v>0</v>
      </c>
      <c r="BF227" s="27"/>
      <c r="BG227" s="27"/>
      <c r="BH227" s="27"/>
      <c r="BI227" s="229">
        <v>0</v>
      </c>
      <c r="BJ227" s="229">
        <v>118962</v>
      </c>
      <c r="BK227" s="229">
        <v>124985</v>
      </c>
      <c r="BL227" s="229">
        <v>102618</v>
      </c>
      <c r="BM227" s="27"/>
      <c r="BN227" s="27"/>
      <c r="BO227" s="27"/>
      <c r="BP227" s="28"/>
      <c r="BQ227" s="27" t="s">
        <v>178</v>
      </c>
      <c r="BR227" s="27"/>
      <c r="BS227" s="27"/>
      <c r="BT227" s="27"/>
      <c r="BU227" s="27"/>
      <c r="BV227" s="27"/>
      <c r="BW227" s="237"/>
      <c r="BX227" s="227"/>
      <c r="BY227" s="236">
        <f t="shared" si="37"/>
        <v>950931</v>
      </c>
      <c r="BZ227" s="227">
        <f t="shared" si="38"/>
        <v>0</v>
      </c>
      <c r="CA227" s="227">
        <v>1186565</v>
      </c>
      <c r="CB227" s="227">
        <f t="shared" si="39"/>
        <v>12597737</v>
      </c>
      <c r="CC227" s="227">
        <v>1049811.4166666667</v>
      </c>
      <c r="CD227" s="227">
        <v>0</v>
      </c>
      <c r="CE227" s="227">
        <f t="shared" si="40"/>
        <v>12597737</v>
      </c>
      <c r="CF227" s="227">
        <f t="shared" si="41"/>
        <v>1049811.4166666667</v>
      </c>
      <c r="CG227" s="68"/>
      <c r="CH227" s="236"/>
      <c r="CI227" s="229"/>
      <c r="CJ227" s="229">
        <f t="shared" si="42"/>
        <v>547794</v>
      </c>
      <c r="CK227" s="229">
        <f t="shared" si="43"/>
        <v>979811.41666666663</v>
      </c>
      <c r="CL227" s="229">
        <f t="shared" si="44"/>
        <v>979811.41666666663</v>
      </c>
      <c r="CM227" s="229">
        <f t="shared" si="45"/>
        <v>979811.41666666663</v>
      </c>
      <c r="CN227" s="229">
        <f t="shared" si="46"/>
        <v>1049811.4166666665</v>
      </c>
      <c r="CO227" s="229">
        <f t="shared" si="47"/>
        <v>12597736.999999998</v>
      </c>
      <c r="CP227" s="229">
        <f t="shared" si="48"/>
        <v>979811.41666666663</v>
      </c>
      <c r="CQ227" s="240">
        <v>979811.41666666663</v>
      </c>
      <c r="CR227" s="240">
        <v>1049811.4166666665</v>
      </c>
      <c r="CS227" s="240">
        <v>12597736.999999998</v>
      </c>
    </row>
    <row r="228" spans="1:97" ht="15">
      <c r="A228" s="3"/>
      <c r="B228" s="16"/>
      <c r="C228" s="16"/>
      <c r="D228" t="s">
        <v>561</v>
      </c>
      <c r="E228" t="s">
        <v>481</v>
      </c>
      <c r="F228" s="18"/>
      <c r="G228" s="18"/>
      <c r="H228" s="19"/>
      <c r="I228" s="20" t="s">
        <v>588</v>
      </c>
      <c r="J228" t="s">
        <v>590</v>
      </c>
      <c r="K228" s="21" t="s">
        <v>63</v>
      </c>
      <c r="L228" s="224">
        <v>1</v>
      </c>
      <c r="M228" t="s">
        <v>61</v>
      </c>
      <c r="N228" t="s">
        <v>591</v>
      </c>
      <c r="O228" s="225">
        <v>33.10</v>
      </c>
      <c r="P228" t="s">
        <v>593</v>
      </c>
      <c r="Q228" s="226">
        <v>4.50</v>
      </c>
      <c r="R228" s="226">
        <v>4.50</v>
      </c>
      <c r="S228" s="24" t="s">
        <v>125</v>
      </c>
      <c r="T228" s="24" t="s">
        <v>722</v>
      </c>
      <c r="U228" s="26"/>
      <c r="V228" s="26" t="s">
        <v>754</v>
      </c>
      <c r="W228" s="26"/>
      <c r="X228" s="26"/>
      <c r="Y228" s="26"/>
      <c r="Z228" s="26"/>
      <c r="AA228" s="23"/>
      <c r="AB228" s="14"/>
      <c r="AC228" s="27">
        <v>417202</v>
      </c>
      <c r="AD228" s="27">
        <v>402656</v>
      </c>
      <c r="AE228" s="27">
        <v>0</v>
      </c>
      <c r="AF228" s="229">
        <v>0</v>
      </c>
      <c r="AG228" s="229">
        <v>0</v>
      </c>
      <c r="AH228" s="227">
        <v>0</v>
      </c>
      <c r="AJ228" s="27"/>
      <c r="AK228" s="27"/>
      <c r="AL228" s="27"/>
      <c r="AM228" s="27">
        <v>3002</v>
      </c>
      <c r="AN228" s="227" t="s">
        <v>799</v>
      </c>
      <c r="AO228" s="227">
        <v>193808</v>
      </c>
      <c r="AP228" s="227">
        <v>0</v>
      </c>
      <c r="AQ228" s="227" t="s">
        <v>816</v>
      </c>
      <c r="AR228" s="27"/>
      <c r="AS228" s="27"/>
      <c r="AT228" s="226">
        <v>0</v>
      </c>
      <c r="AU228" s="227">
        <v>0</v>
      </c>
      <c r="AV228" s="27"/>
      <c r="AW228" s="27"/>
      <c r="AX228" s="27"/>
      <c r="AY228" s="21"/>
      <c r="AZ228" t="s">
        <v>63</v>
      </c>
      <c r="BA228">
        <v>0</v>
      </c>
      <c r="BB228">
        <v>0</v>
      </c>
      <c r="BC228" s="228">
        <v>0</v>
      </c>
      <c r="BD228">
        <v>0</v>
      </c>
      <c r="BE228">
        <v>0</v>
      </c>
      <c r="BF228" s="27"/>
      <c r="BG228" s="27"/>
      <c r="BH228" s="27"/>
      <c r="BI228" s="229">
        <v>0</v>
      </c>
      <c r="BJ228" s="229">
        <v>118962</v>
      </c>
      <c r="BK228" s="229">
        <v>124985</v>
      </c>
      <c r="BL228" s="229">
        <v>102618</v>
      </c>
      <c r="BM228" s="27"/>
      <c r="BN228" s="27"/>
      <c r="BO228" s="27"/>
      <c r="BP228" s="28"/>
      <c r="BQ228" s="27" t="s">
        <v>178</v>
      </c>
      <c r="BR228" s="27"/>
      <c r="BS228" s="27"/>
      <c r="BT228" s="27"/>
      <c r="BU228" s="27"/>
      <c r="BV228" s="27"/>
      <c r="BW228" s="237"/>
      <c r="BX228" s="227"/>
      <c r="BY228" s="236">
        <f t="shared" si="37"/>
        <v>822860</v>
      </c>
      <c r="BZ228" s="227">
        <f t="shared" si="38"/>
        <v>2325696</v>
      </c>
      <c r="CA228" s="227">
        <v>346565</v>
      </c>
      <c r="CB228" s="227">
        <f t="shared" si="39"/>
        <v>12546581</v>
      </c>
      <c r="CC228" s="227">
        <v>1045548.4166666666</v>
      </c>
      <c r="CD228" s="227">
        <v>2325696</v>
      </c>
      <c r="CE228" s="227">
        <f t="shared" si="40"/>
        <v>12546581</v>
      </c>
      <c r="CF228" s="227">
        <f t="shared" si="41"/>
        <v>1045548.4166666666</v>
      </c>
      <c r="CG228" s="68"/>
      <c r="CH228" s="236"/>
      <c r="CI228" s="229"/>
      <c r="CJ228" s="229">
        <f t="shared" si="42"/>
        <v>417202</v>
      </c>
      <c r="CK228" s="229">
        <f t="shared" si="43"/>
        <v>851740.41666666663</v>
      </c>
      <c r="CL228" s="229">
        <f t="shared" si="44"/>
        <v>1045548.4166666666</v>
      </c>
      <c r="CM228" s="229">
        <f t="shared" si="45"/>
        <v>1045548.4166666666</v>
      </c>
      <c r="CN228" s="229">
        <f t="shared" si="46"/>
        <v>1045548.4166666666</v>
      </c>
      <c r="CO228" s="229">
        <f t="shared" si="47"/>
        <v>12546581</v>
      </c>
      <c r="CP228" s="229">
        <f t="shared" si="48"/>
        <v>1045548.4166666666</v>
      </c>
      <c r="CQ228" s="240">
        <v>1045548.4166666666</v>
      </c>
      <c r="CR228" s="240">
        <v>1045548.4166666666</v>
      </c>
      <c r="CS228" s="240">
        <v>12546581</v>
      </c>
    </row>
    <row r="229" spans="1:97" ht="15">
      <c r="A229" s="3"/>
      <c r="B229" s="16"/>
      <c r="C229" s="16"/>
      <c r="D229" t="s">
        <v>546</v>
      </c>
      <c r="E229" t="s">
        <v>561</v>
      </c>
      <c r="F229" s="18"/>
      <c r="G229" s="18"/>
      <c r="H229" s="19"/>
      <c r="I229" s="20" t="s">
        <v>588</v>
      </c>
      <c r="J229" t="s">
        <v>590</v>
      </c>
      <c r="K229" s="21" t="s">
        <v>63</v>
      </c>
      <c r="L229" s="224">
        <v>1</v>
      </c>
      <c r="M229" t="s">
        <v>61</v>
      </c>
      <c r="N229" t="s">
        <v>591</v>
      </c>
      <c r="O229" s="225">
        <v>52.20</v>
      </c>
      <c r="P229" t="s">
        <v>593</v>
      </c>
      <c r="Q229" s="226">
        <v>6.10</v>
      </c>
      <c r="R229" s="226">
        <v>6.10</v>
      </c>
      <c r="S229" s="24" t="s">
        <v>744</v>
      </c>
      <c r="T229" s="24" t="s">
        <v>649</v>
      </c>
      <c r="U229" s="26"/>
      <c r="V229" s="26" t="s">
        <v>761</v>
      </c>
      <c r="W229" s="26"/>
      <c r="X229" s="26"/>
      <c r="Y229" s="26"/>
      <c r="Z229" s="26"/>
      <c r="AA229" s="23"/>
      <c r="AB229" s="14"/>
      <c r="AC229" s="27">
        <v>333683</v>
      </c>
      <c r="AD229" s="27">
        <v>443817</v>
      </c>
      <c r="AE229" s="27">
        <v>0</v>
      </c>
      <c r="AF229" s="229">
        <v>0</v>
      </c>
      <c r="AG229" s="229">
        <v>0</v>
      </c>
      <c r="AH229" s="227">
        <v>0</v>
      </c>
      <c r="AJ229" s="27"/>
      <c r="AK229" s="27"/>
      <c r="AL229" s="27"/>
      <c r="AM229" s="27">
        <v>3002</v>
      </c>
      <c r="AN229" s="227" t="s">
        <v>799</v>
      </c>
      <c r="AO229" s="227">
        <v>232237</v>
      </c>
      <c r="AP229" s="227">
        <v>0</v>
      </c>
      <c r="AQ229" s="227" t="s">
        <v>813</v>
      </c>
      <c r="AR229" s="27"/>
      <c r="AS229" s="27"/>
      <c r="AT229" s="226">
        <v>0</v>
      </c>
      <c r="AU229" s="227">
        <v>0</v>
      </c>
      <c r="AV229" s="27"/>
      <c r="AW229" s="27"/>
      <c r="AX229" s="27"/>
      <c r="AY229" s="21"/>
      <c r="AZ229" t="s">
        <v>63</v>
      </c>
      <c r="BA229">
        <v>0</v>
      </c>
      <c r="BB229">
        <v>0</v>
      </c>
      <c r="BC229" s="228">
        <v>0</v>
      </c>
      <c r="BD229">
        <v>0</v>
      </c>
      <c r="BE229">
        <v>0</v>
      </c>
      <c r="BF229" s="27"/>
      <c r="BG229" s="27"/>
      <c r="BH229" s="27"/>
      <c r="BI229" s="229">
        <v>0</v>
      </c>
      <c r="BJ229" s="229">
        <v>118962</v>
      </c>
      <c r="BK229" s="229">
        <v>124985</v>
      </c>
      <c r="BL229" s="229">
        <v>102618</v>
      </c>
      <c r="BM229" s="27"/>
      <c r="BN229" s="27"/>
      <c r="BO229" s="27"/>
      <c r="BP229" s="28"/>
      <c r="BQ229" s="27" t="s">
        <v>178</v>
      </c>
      <c r="BR229" s="27"/>
      <c r="BS229" s="27"/>
      <c r="BT229" s="27"/>
      <c r="BU229" s="27"/>
      <c r="BV229" s="27"/>
      <c r="BW229" s="237"/>
      <c r="BX229" s="227"/>
      <c r="BY229" s="236">
        <f t="shared" si="37"/>
        <v>780502</v>
      </c>
      <c r="BZ229" s="227">
        <f t="shared" si="38"/>
        <v>2786844</v>
      </c>
      <c r="CA229" s="227">
        <v>346565</v>
      </c>
      <c r="CB229" s="227">
        <f t="shared" si="39"/>
        <v>12499433</v>
      </c>
      <c r="CC229" s="227">
        <v>1041619.4166666666</v>
      </c>
      <c r="CD229" s="227">
        <v>2786844</v>
      </c>
      <c r="CE229" s="227">
        <f t="shared" si="40"/>
        <v>12499433</v>
      </c>
      <c r="CF229" s="227">
        <f t="shared" si="41"/>
        <v>1041619.4166666666</v>
      </c>
      <c r="CG229" s="68"/>
      <c r="CH229" s="236"/>
      <c r="CI229" s="229"/>
      <c r="CJ229" s="229">
        <f t="shared" si="42"/>
        <v>333683</v>
      </c>
      <c r="CK229" s="229">
        <f t="shared" si="43"/>
        <v>809382.41666666663</v>
      </c>
      <c r="CL229" s="229">
        <f t="shared" si="44"/>
        <v>1041619.4166666666</v>
      </c>
      <c r="CM229" s="229">
        <f t="shared" si="45"/>
        <v>1041619.4166666666</v>
      </c>
      <c r="CN229" s="229">
        <f t="shared" si="46"/>
        <v>1041619.4166666666</v>
      </c>
      <c r="CO229" s="229">
        <f t="shared" si="47"/>
        <v>12499433</v>
      </c>
      <c r="CP229" s="229">
        <f t="shared" si="48"/>
        <v>1041619.4166666666</v>
      </c>
      <c r="CQ229" s="240">
        <v>1041619.4166666666</v>
      </c>
      <c r="CR229" s="240">
        <v>1041619.4166666666</v>
      </c>
      <c r="CS229" s="240">
        <v>12499433</v>
      </c>
    </row>
    <row r="230" spans="1:97" ht="28.5">
      <c r="A230" s="3"/>
      <c r="B230" s="16"/>
      <c r="C230" s="16"/>
      <c r="D230" t="s">
        <v>573</v>
      </c>
      <c r="E230" t="s">
        <v>483</v>
      </c>
      <c r="F230" s="18"/>
      <c r="G230" s="18"/>
      <c r="H230" s="19"/>
      <c r="I230" s="20" t="s">
        <v>588</v>
      </c>
      <c r="J230" t="s">
        <v>590</v>
      </c>
      <c r="K230" s="21" t="s">
        <v>63</v>
      </c>
      <c r="L230" s="224">
        <v>1</v>
      </c>
      <c r="M230" t="s">
        <v>61</v>
      </c>
      <c r="N230" s="2" t="s">
        <v>592</v>
      </c>
      <c r="O230" s="225">
        <v>51.50</v>
      </c>
      <c r="P230" t="s">
        <v>593</v>
      </c>
      <c r="Q230" s="226">
        <v>19</v>
      </c>
      <c r="R230" s="226">
        <v>19</v>
      </c>
      <c r="S230" s="24" t="s">
        <v>79</v>
      </c>
      <c r="T230" s="24" t="s">
        <v>603</v>
      </c>
      <c r="U230" s="26"/>
      <c r="V230" s="26" t="s">
        <v>770</v>
      </c>
      <c r="W230" s="26"/>
      <c r="X230" s="26"/>
      <c r="Y230" s="26"/>
      <c r="Z230" s="26"/>
      <c r="AA230" s="23"/>
      <c r="AB230" s="14"/>
      <c r="AC230" s="27">
        <v>563669</v>
      </c>
      <c r="AD230" s="27">
        <v>411074</v>
      </c>
      <c r="AE230" s="27">
        <v>0</v>
      </c>
      <c r="AF230" s="229">
        <v>0</v>
      </c>
      <c r="AG230" s="229">
        <v>0</v>
      </c>
      <c r="AH230" s="227">
        <v>0</v>
      </c>
      <c r="AJ230" s="27"/>
      <c r="AK230" s="27"/>
      <c r="AL230" s="27"/>
      <c r="AM230" s="27">
        <v>9006</v>
      </c>
      <c r="AN230" s="227" t="s">
        <v>799</v>
      </c>
      <c r="AO230" s="227">
        <v>19606</v>
      </c>
      <c r="AP230" s="227">
        <v>0</v>
      </c>
      <c r="AQ230" s="227" t="s">
        <v>820</v>
      </c>
      <c r="AR230" s="27"/>
      <c r="AS230" s="27"/>
      <c r="AT230" s="226">
        <v>0</v>
      </c>
      <c r="AU230" s="227">
        <v>0</v>
      </c>
      <c r="AV230" s="27"/>
      <c r="AW230" s="27"/>
      <c r="AX230" s="27"/>
      <c r="AY230" s="21"/>
      <c r="AZ230" t="s">
        <v>63</v>
      </c>
      <c r="BA230">
        <v>0</v>
      </c>
      <c r="BB230">
        <v>0</v>
      </c>
      <c r="BC230" s="228">
        <v>0</v>
      </c>
      <c r="BD230">
        <v>0</v>
      </c>
      <c r="BE230">
        <v>0</v>
      </c>
      <c r="BF230" s="27"/>
      <c r="BG230" s="27"/>
      <c r="BH230" s="27"/>
      <c r="BI230" s="229">
        <v>0</v>
      </c>
      <c r="BJ230" s="229">
        <v>118962</v>
      </c>
      <c r="BK230" s="229">
        <v>124985</v>
      </c>
      <c r="BL230" s="229">
        <v>102618</v>
      </c>
      <c r="BM230" s="27"/>
      <c r="BN230" s="27"/>
      <c r="BO230" s="27"/>
      <c r="BP230" s="28"/>
      <c r="BQ230" s="27" t="s">
        <v>178</v>
      </c>
      <c r="BR230" s="27"/>
      <c r="BS230" s="27"/>
      <c r="BT230" s="27"/>
      <c r="BU230" s="27"/>
      <c r="BV230" s="27"/>
      <c r="BW230" s="237"/>
      <c r="BX230" s="227"/>
      <c r="BY230" s="236">
        <f t="shared" si="37"/>
        <v>983749</v>
      </c>
      <c r="BZ230" s="227">
        <f t="shared" si="38"/>
        <v>235272</v>
      </c>
      <c r="CA230" s="227">
        <v>346565</v>
      </c>
      <c r="CB230" s="227">
        <f t="shared" si="39"/>
        <v>12386825</v>
      </c>
      <c r="CC230" s="227">
        <v>1032235.4166666666</v>
      </c>
      <c r="CD230" s="227">
        <v>235272</v>
      </c>
      <c r="CE230" s="227">
        <f t="shared" si="40"/>
        <v>12386825</v>
      </c>
      <c r="CF230" s="227">
        <f t="shared" si="41"/>
        <v>1032235.4166666666</v>
      </c>
      <c r="CG230" s="68"/>
      <c r="CH230" s="236"/>
      <c r="CI230" s="229"/>
      <c r="CJ230" s="229">
        <f t="shared" si="42"/>
        <v>563669</v>
      </c>
      <c r="CK230" s="229">
        <f t="shared" si="43"/>
        <v>1012629.4166666666</v>
      </c>
      <c r="CL230" s="229">
        <f t="shared" si="44"/>
        <v>1032235.4166666666</v>
      </c>
      <c r="CM230" s="229">
        <f t="shared" si="45"/>
        <v>1032235.4166666666</v>
      </c>
      <c r="CN230" s="229">
        <f t="shared" si="46"/>
        <v>1032235.4166666666</v>
      </c>
      <c r="CO230" s="229">
        <f t="shared" si="47"/>
        <v>12386825</v>
      </c>
      <c r="CP230" s="229">
        <f t="shared" si="48"/>
        <v>1032235.4166666666</v>
      </c>
      <c r="CQ230" s="240">
        <v>1032235.4166666666</v>
      </c>
      <c r="CR230" s="240">
        <v>1032235.4166666666</v>
      </c>
      <c r="CS230" s="240">
        <v>12386825</v>
      </c>
    </row>
    <row r="231" spans="1:97" ht="15">
      <c r="A231" s="3"/>
      <c r="B231" s="16"/>
      <c r="C231" s="16"/>
      <c r="D231" t="s">
        <v>574</v>
      </c>
      <c r="E231" t="s">
        <v>561</v>
      </c>
      <c r="F231" s="18"/>
      <c r="G231" s="18"/>
      <c r="H231" s="19"/>
      <c r="I231" s="20" t="s">
        <v>588</v>
      </c>
      <c r="J231" t="s">
        <v>590</v>
      </c>
      <c r="K231" s="21" t="s">
        <v>63</v>
      </c>
      <c r="L231" s="224">
        <v>1</v>
      </c>
      <c r="M231" t="s">
        <v>61</v>
      </c>
      <c r="N231" t="s">
        <v>591</v>
      </c>
      <c r="O231" s="225">
        <v>48.50</v>
      </c>
      <c r="P231" t="s">
        <v>593</v>
      </c>
      <c r="Q231" s="226">
        <v>3.90</v>
      </c>
      <c r="R231" s="226">
        <v>3.90</v>
      </c>
      <c r="S231" s="24" t="s">
        <v>744</v>
      </c>
      <c r="T231" s="24" t="s">
        <v>723</v>
      </c>
      <c r="U231" s="26"/>
      <c r="V231" s="26" t="s">
        <v>761</v>
      </c>
      <c r="W231" s="26"/>
      <c r="X231" s="26"/>
      <c r="Y231" s="26"/>
      <c r="Z231" s="26"/>
      <c r="AA231" s="23"/>
      <c r="AB231" s="14"/>
      <c r="AC231" s="27">
        <v>545900</v>
      </c>
      <c r="AD231" s="27">
        <v>129240</v>
      </c>
      <c r="AE231" s="27">
        <v>0</v>
      </c>
      <c r="AF231" s="229">
        <v>0</v>
      </c>
      <c r="AG231" s="229">
        <v>67200</v>
      </c>
      <c r="AH231" s="227">
        <v>0</v>
      </c>
      <c r="AJ231" s="27"/>
      <c r="AK231" s="27"/>
      <c r="AL231" s="27"/>
      <c r="AM231" s="27">
        <v>116600</v>
      </c>
      <c r="AN231" s="227" t="s">
        <v>802</v>
      </c>
      <c r="AO231" s="227">
        <v>142950</v>
      </c>
      <c r="AP231" s="227">
        <v>0</v>
      </c>
      <c r="AQ231" s="227" t="s">
        <v>811</v>
      </c>
      <c r="AR231" s="27"/>
      <c r="AS231" s="27"/>
      <c r="AT231" s="226">
        <v>0</v>
      </c>
      <c r="AU231" s="227">
        <v>0</v>
      </c>
      <c r="AV231" s="27"/>
      <c r="AW231" s="27"/>
      <c r="AX231" s="27"/>
      <c r="AY231" s="21"/>
      <c r="AZ231" t="s">
        <v>63</v>
      </c>
      <c r="BA231">
        <v>0</v>
      </c>
      <c r="BB231">
        <v>0</v>
      </c>
      <c r="BC231" s="228">
        <v>0</v>
      </c>
      <c r="BD231">
        <v>0</v>
      </c>
      <c r="BE231">
        <v>0</v>
      </c>
      <c r="BF231" s="27"/>
      <c r="BG231" s="27"/>
      <c r="BH231" s="27"/>
      <c r="BI231" s="229">
        <v>0</v>
      </c>
      <c r="BJ231" s="229">
        <v>76020</v>
      </c>
      <c r="BK231" s="229">
        <v>95894</v>
      </c>
      <c r="BL231" s="229">
        <v>185744</v>
      </c>
      <c r="BM231" s="27"/>
      <c r="BN231" s="27"/>
      <c r="BO231" s="27"/>
      <c r="BP231" s="28"/>
      <c r="BQ231" s="27" t="s">
        <v>178</v>
      </c>
      <c r="BR231" s="27"/>
      <c r="BS231" s="27"/>
      <c r="BT231" s="27"/>
      <c r="BU231" s="27"/>
      <c r="BV231" s="27"/>
      <c r="BW231" s="237"/>
      <c r="BX231" s="227"/>
      <c r="BY231" s="236">
        <f t="shared" si="37"/>
        <v>791740</v>
      </c>
      <c r="BZ231" s="227">
        <f t="shared" si="38"/>
        <v>1715400</v>
      </c>
      <c r="CA231" s="227">
        <v>1164058</v>
      </c>
      <c r="CB231" s="227">
        <f t="shared" si="39"/>
        <v>12380338</v>
      </c>
      <c r="CC231" s="227">
        <v>1031694.8333333334</v>
      </c>
      <c r="CD231" s="227">
        <v>1715400</v>
      </c>
      <c r="CE231" s="227">
        <f t="shared" si="40"/>
        <v>12380338</v>
      </c>
      <c r="CF231" s="227">
        <f t="shared" si="41"/>
        <v>1031694.8333333334</v>
      </c>
      <c r="CG231" s="68"/>
      <c r="CH231" s="236"/>
      <c r="CI231" s="229"/>
      <c r="CJ231" s="229">
        <f t="shared" si="42"/>
        <v>545900</v>
      </c>
      <c r="CK231" s="229">
        <f t="shared" si="43"/>
        <v>821544.83333333337</v>
      </c>
      <c r="CL231" s="229">
        <f t="shared" si="44"/>
        <v>964494.83333333337</v>
      </c>
      <c r="CM231" s="229">
        <f t="shared" si="45"/>
        <v>964494.83333333337</v>
      </c>
      <c r="CN231" s="229">
        <f t="shared" si="46"/>
        <v>1031694.8333333334</v>
      </c>
      <c r="CO231" s="229">
        <f t="shared" si="47"/>
        <v>12380338</v>
      </c>
      <c r="CP231" s="229">
        <f t="shared" si="48"/>
        <v>964494.83333333337</v>
      </c>
      <c r="CQ231" s="240">
        <v>964494.83333333337</v>
      </c>
      <c r="CR231" s="240">
        <v>1031694.8333333334</v>
      </c>
      <c r="CS231" s="240">
        <v>12380338</v>
      </c>
    </row>
    <row r="232" spans="1:97" ht="15">
      <c r="A232" s="3"/>
      <c r="B232" s="16"/>
      <c r="C232" s="16"/>
      <c r="D232" t="s">
        <v>564</v>
      </c>
      <c r="E232" t="s">
        <v>512</v>
      </c>
      <c r="F232" s="18"/>
      <c r="G232" s="18"/>
      <c r="H232" s="19"/>
      <c r="I232" s="20" t="s">
        <v>588</v>
      </c>
      <c r="J232" t="s">
        <v>590</v>
      </c>
      <c r="K232" s="21" t="s">
        <v>63</v>
      </c>
      <c r="L232" s="224">
        <v>1</v>
      </c>
      <c r="M232" t="s">
        <v>61</v>
      </c>
      <c r="N232" t="s">
        <v>591</v>
      </c>
      <c r="O232" s="225">
        <v>27.20</v>
      </c>
      <c r="P232" t="s">
        <v>593</v>
      </c>
      <c r="Q232" s="226">
        <v>3</v>
      </c>
      <c r="R232" s="226">
        <v>3</v>
      </c>
      <c r="S232" s="24" t="s">
        <v>125</v>
      </c>
      <c r="T232" s="24" t="s">
        <v>704</v>
      </c>
      <c r="U232" s="26"/>
      <c r="V232" s="26" t="s">
        <v>754</v>
      </c>
      <c r="W232" s="26"/>
      <c r="X232" s="26"/>
      <c r="Y232" s="26"/>
      <c r="Z232" s="26"/>
      <c r="AA232" s="23"/>
      <c r="AB232" s="14"/>
      <c r="AC232" s="27">
        <v>333683</v>
      </c>
      <c r="AD232" s="27">
        <v>414543</v>
      </c>
      <c r="AE232" s="27">
        <v>0</v>
      </c>
      <c r="AF232" s="229">
        <v>0</v>
      </c>
      <c r="AG232" s="229">
        <v>0</v>
      </c>
      <c r="AH232" s="227">
        <v>0</v>
      </c>
      <c r="AJ232" s="27"/>
      <c r="AK232" s="27"/>
      <c r="AL232" s="27"/>
      <c r="AM232" s="27">
        <v>0</v>
      </c>
      <c r="AN232" s="227" t="s">
        <v>800</v>
      </c>
      <c r="AO232" s="227">
        <v>251095</v>
      </c>
      <c r="AP232" s="227">
        <v>0</v>
      </c>
      <c r="AQ232" s="227" t="s">
        <v>818</v>
      </c>
      <c r="AR232" s="27"/>
      <c r="AS232" s="27"/>
      <c r="AT232" s="226">
        <v>0</v>
      </c>
      <c r="AU232" s="227">
        <v>0</v>
      </c>
      <c r="AV232" s="27"/>
      <c r="AW232" s="27"/>
      <c r="AX232" s="27"/>
      <c r="AY232" s="21"/>
      <c r="AZ232" t="s">
        <v>63</v>
      </c>
      <c r="BA232">
        <v>0</v>
      </c>
      <c r="BB232">
        <v>0</v>
      </c>
      <c r="BC232" s="228">
        <v>0</v>
      </c>
      <c r="BD232">
        <v>0</v>
      </c>
      <c r="BE232">
        <v>0</v>
      </c>
      <c r="BF232" s="27"/>
      <c r="BG232" s="27"/>
      <c r="BH232" s="27"/>
      <c r="BI232" s="229">
        <v>0</v>
      </c>
      <c r="BJ232" s="229">
        <v>118962</v>
      </c>
      <c r="BK232" s="229">
        <v>124985</v>
      </c>
      <c r="BL232" s="229">
        <v>102618</v>
      </c>
      <c r="BM232" s="27"/>
      <c r="BN232" s="27"/>
      <c r="BO232" s="27"/>
      <c r="BP232" s="28"/>
      <c r="BQ232" s="27" t="s">
        <v>178</v>
      </c>
      <c r="BR232" s="27"/>
      <c r="BS232" s="27"/>
      <c r="BT232" s="27"/>
      <c r="BU232" s="27"/>
      <c r="BV232" s="27"/>
      <c r="BW232" s="237"/>
      <c r="BX232" s="227"/>
      <c r="BY232" s="236">
        <f t="shared" si="37"/>
        <v>748226</v>
      </c>
      <c r="BZ232" s="227">
        <f t="shared" si="38"/>
        <v>3013140</v>
      </c>
      <c r="CA232" s="227">
        <v>346565</v>
      </c>
      <c r="CB232" s="227">
        <f t="shared" si="39"/>
        <v>12338417</v>
      </c>
      <c r="CC232" s="227">
        <v>1028201.4166666666</v>
      </c>
      <c r="CD232" s="227">
        <v>3013140</v>
      </c>
      <c r="CE232" s="227">
        <f t="shared" si="40"/>
        <v>12338417</v>
      </c>
      <c r="CF232" s="227">
        <f t="shared" si="41"/>
        <v>1028201.4166666666</v>
      </c>
      <c r="CG232" s="68"/>
      <c r="CH232" s="236"/>
      <c r="CI232" s="229"/>
      <c r="CJ232" s="229">
        <f t="shared" si="42"/>
        <v>333683</v>
      </c>
      <c r="CK232" s="229">
        <f t="shared" si="43"/>
        <v>777106.41666666663</v>
      </c>
      <c r="CL232" s="229">
        <f t="shared" si="44"/>
        <v>1028201.4166666666</v>
      </c>
      <c r="CM232" s="229">
        <f t="shared" si="45"/>
        <v>1028201.4166666666</v>
      </c>
      <c r="CN232" s="229">
        <f t="shared" si="46"/>
        <v>1028201.4166666666</v>
      </c>
      <c r="CO232" s="229">
        <f t="shared" si="47"/>
        <v>12338417</v>
      </c>
      <c r="CP232" s="229">
        <f t="shared" si="48"/>
        <v>1028201.4166666666</v>
      </c>
      <c r="CQ232" s="240">
        <v>1028201.4166666666</v>
      </c>
      <c r="CR232" s="240">
        <v>1028201.4166666666</v>
      </c>
      <c r="CS232" s="240">
        <v>12338417</v>
      </c>
    </row>
    <row r="233" spans="1:97" ht="15">
      <c r="A233" s="3"/>
      <c r="B233" s="16"/>
      <c r="C233" s="16"/>
      <c r="D233" t="s">
        <v>557</v>
      </c>
      <c r="E233" t="s">
        <v>547</v>
      </c>
      <c r="F233" s="18"/>
      <c r="G233" s="18"/>
      <c r="H233" s="19"/>
      <c r="I233" s="20" t="s">
        <v>588</v>
      </c>
      <c r="J233" t="s">
        <v>590</v>
      </c>
      <c r="K233" s="21" t="s">
        <v>63</v>
      </c>
      <c r="L233" s="224">
        <v>1</v>
      </c>
      <c r="M233" t="s">
        <v>61</v>
      </c>
      <c r="N233" t="s">
        <v>591</v>
      </c>
      <c r="O233" s="225">
        <v>28</v>
      </c>
      <c r="P233" t="s">
        <v>593</v>
      </c>
      <c r="Q233" s="226">
        <v>3.20</v>
      </c>
      <c r="R233" s="226">
        <v>3.20</v>
      </c>
      <c r="S233" s="24" t="s">
        <v>125</v>
      </c>
      <c r="T233" s="24" t="s">
        <v>724</v>
      </c>
      <c r="U233" s="26"/>
      <c r="V233" s="26" t="s">
        <v>782</v>
      </c>
      <c r="W233" s="26"/>
      <c r="X233" s="26"/>
      <c r="Y233" s="26"/>
      <c r="Z233" s="26"/>
      <c r="AA233" s="23"/>
      <c r="AB233" s="14"/>
      <c r="AC233" s="27">
        <v>333683</v>
      </c>
      <c r="AD233" s="27">
        <v>418251</v>
      </c>
      <c r="AE233" s="27">
        <v>0</v>
      </c>
      <c r="AF233" s="229">
        <v>0</v>
      </c>
      <c r="AG233" s="229">
        <v>0</v>
      </c>
      <c r="AH233" s="227">
        <v>0</v>
      </c>
      <c r="AJ233" s="27"/>
      <c r="AK233" s="27"/>
      <c r="AL233" s="27"/>
      <c r="AM233" s="27">
        <v>0</v>
      </c>
      <c r="AN233" s="227" t="s">
        <v>800</v>
      </c>
      <c r="AO233" s="227">
        <v>237468</v>
      </c>
      <c r="AP233" s="227">
        <v>0</v>
      </c>
      <c r="AQ233" s="227" t="s">
        <v>813</v>
      </c>
      <c r="AR233" s="27"/>
      <c r="AS233" s="27"/>
      <c r="AT233" s="226">
        <v>0</v>
      </c>
      <c r="AU233" s="227">
        <v>0</v>
      </c>
      <c r="AV233" s="27"/>
      <c r="AW233" s="27"/>
      <c r="AX233" s="27"/>
      <c r="AY233" s="21"/>
      <c r="AZ233" t="s">
        <v>63</v>
      </c>
      <c r="BA233">
        <v>0</v>
      </c>
      <c r="BB233">
        <v>0</v>
      </c>
      <c r="BC233" s="228">
        <v>0</v>
      </c>
      <c r="BD233">
        <v>0</v>
      </c>
      <c r="BE233">
        <v>0</v>
      </c>
      <c r="BF233" s="27"/>
      <c r="BG233" s="27"/>
      <c r="BH233" s="27"/>
      <c r="BI233" s="229">
        <v>0</v>
      </c>
      <c r="BJ233" s="229">
        <v>118962</v>
      </c>
      <c r="BK233" s="229">
        <v>124985</v>
      </c>
      <c r="BL233" s="229">
        <v>102618</v>
      </c>
      <c r="BM233" s="27"/>
      <c r="BN233" s="27"/>
      <c r="BO233" s="27"/>
      <c r="BP233" s="28"/>
      <c r="BQ233" s="27" t="s">
        <v>178</v>
      </c>
      <c r="BR233" s="27"/>
      <c r="BS233" s="27"/>
      <c r="BT233" s="27"/>
      <c r="BU233" s="27"/>
      <c r="BV233" s="27"/>
      <c r="BW233" s="237"/>
      <c r="BX233" s="227"/>
      <c r="BY233" s="236">
        <f t="shared" si="37"/>
        <v>751934</v>
      </c>
      <c r="BZ233" s="227">
        <f t="shared" si="38"/>
        <v>2849616</v>
      </c>
      <c r="CA233" s="227">
        <v>346565</v>
      </c>
      <c r="CB233" s="227">
        <f t="shared" si="39"/>
        <v>12219389</v>
      </c>
      <c r="CC233" s="227">
        <v>1018282.4166666666</v>
      </c>
      <c r="CD233" s="227">
        <v>2849616</v>
      </c>
      <c r="CE233" s="227">
        <f t="shared" si="40"/>
        <v>12219389</v>
      </c>
      <c r="CF233" s="227">
        <f t="shared" si="41"/>
        <v>1018282.4166666666</v>
      </c>
      <c r="CG233" s="68"/>
      <c r="CH233" s="236"/>
      <c r="CI233" s="229"/>
      <c r="CJ233" s="229">
        <f t="shared" si="42"/>
        <v>333683</v>
      </c>
      <c r="CK233" s="229">
        <f t="shared" si="43"/>
        <v>780814.41666666663</v>
      </c>
      <c r="CL233" s="229">
        <f t="shared" si="44"/>
        <v>1018282.4166666666</v>
      </c>
      <c r="CM233" s="229">
        <f t="shared" si="45"/>
        <v>1018282.4166666666</v>
      </c>
      <c r="CN233" s="229">
        <f t="shared" si="46"/>
        <v>1018282.4166666666</v>
      </c>
      <c r="CO233" s="229">
        <f t="shared" si="47"/>
        <v>12219389</v>
      </c>
      <c r="CP233" s="229">
        <f t="shared" si="48"/>
        <v>1018282.4166666666</v>
      </c>
      <c r="CQ233" s="240">
        <v>1018282.4166666666</v>
      </c>
      <c r="CR233" s="240">
        <v>1018282.4166666666</v>
      </c>
      <c r="CS233" s="240">
        <v>12219389</v>
      </c>
    </row>
    <row r="234" spans="1:97" ht="28.5">
      <c r="A234" s="3"/>
      <c r="B234" s="16"/>
      <c r="C234" s="16"/>
      <c r="D234" t="s">
        <v>575</v>
      </c>
      <c r="E234" t="s">
        <v>504</v>
      </c>
      <c r="F234" s="18"/>
      <c r="G234" s="18"/>
      <c r="H234" s="19"/>
      <c r="I234" s="20" t="s">
        <v>588</v>
      </c>
      <c r="J234" t="s">
        <v>590</v>
      </c>
      <c r="K234" s="21" t="s">
        <v>63</v>
      </c>
      <c r="L234" s="224">
        <v>1</v>
      </c>
      <c r="M234" t="s">
        <v>61</v>
      </c>
      <c r="N234" t="s">
        <v>591</v>
      </c>
      <c r="O234" s="225">
        <v>34.50</v>
      </c>
      <c r="P234" t="s">
        <v>593</v>
      </c>
      <c r="Q234" s="226">
        <v>2.80</v>
      </c>
      <c r="R234" s="226">
        <v>2.80</v>
      </c>
      <c r="S234" s="24" t="s">
        <v>79</v>
      </c>
      <c r="T234" s="24" t="s">
        <v>725</v>
      </c>
      <c r="U234" s="26"/>
      <c r="V234" s="26" t="s">
        <v>752</v>
      </c>
      <c r="W234" s="26"/>
      <c r="X234" s="26"/>
      <c r="Y234" s="26"/>
      <c r="Z234" s="26"/>
      <c r="AA234" s="23"/>
      <c r="AB234" s="14"/>
      <c r="AC234" s="27">
        <v>434043</v>
      </c>
      <c r="AD234" s="27">
        <v>312517</v>
      </c>
      <c r="AE234" s="27">
        <v>0</v>
      </c>
      <c r="AF234" s="229">
        <v>0</v>
      </c>
      <c r="AG234" s="229">
        <v>0</v>
      </c>
      <c r="AH234" s="227">
        <v>0</v>
      </c>
      <c r="AJ234" s="27"/>
      <c r="AK234" s="27"/>
      <c r="AL234" s="27"/>
      <c r="AM234" s="27">
        <v>0</v>
      </c>
      <c r="AN234" s="227" t="s">
        <v>800</v>
      </c>
      <c r="AO234" s="227">
        <v>240714</v>
      </c>
      <c r="AP234" s="227">
        <v>0</v>
      </c>
      <c r="AQ234" s="227" t="s">
        <v>813</v>
      </c>
      <c r="AR234" s="27"/>
      <c r="AS234" s="27"/>
      <c r="AT234" s="226">
        <v>0</v>
      </c>
      <c r="AU234" s="227">
        <v>0</v>
      </c>
      <c r="AV234" s="27"/>
      <c r="AW234" s="27"/>
      <c r="AX234" s="27"/>
      <c r="AY234" s="21"/>
      <c r="AZ234" t="s">
        <v>63</v>
      </c>
      <c r="BA234">
        <v>0</v>
      </c>
      <c r="BB234">
        <v>0</v>
      </c>
      <c r="BC234" s="228">
        <v>0</v>
      </c>
      <c r="BD234">
        <v>0</v>
      </c>
      <c r="BE234">
        <v>0</v>
      </c>
      <c r="BF234" s="27"/>
      <c r="BG234" s="27"/>
      <c r="BH234" s="27"/>
      <c r="BI234" s="229">
        <v>0</v>
      </c>
      <c r="BJ234" s="229">
        <v>118962</v>
      </c>
      <c r="BK234" s="229">
        <v>124985</v>
      </c>
      <c r="BL234" s="229">
        <v>102618</v>
      </c>
      <c r="BM234" s="27"/>
      <c r="BN234" s="27"/>
      <c r="BO234" s="27"/>
      <c r="BP234" s="28"/>
      <c r="BQ234" s="27" t="s">
        <v>178</v>
      </c>
      <c r="BR234" s="27"/>
      <c r="BS234" s="27"/>
      <c r="BT234" s="27"/>
      <c r="BU234" s="27"/>
      <c r="BV234" s="27"/>
      <c r="BW234" s="237"/>
      <c r="BX234" s="227"/>
      <c r="BY234" s="236">
        <f t="shared" si="37"/>
        <v>746560</v>
      </c>
      <c r="BZ234" s="227">
        <f t="shared" si="38"/>
        <v>2888568</v>
      </c>
      <c r="CA234" s="227">
        <v>346565</v>
      </c>
      <c r="CB234" s="227">
        <f t="shared" si="39"/>
        <v>12193853</v>
      </c>
      <c r="CC234" s="227">
        <v>1016154.4166666666</v>
      </c>
      <c r="CD234" s="227">
        <v>2888568</v>
      </c>
      <c r="CE234" s="227">
        <f t="shared" si="40"/>
        <v>12193853</v>
      </c>
      <c r="CF234" s="227">
        <f t="shared" si="41"/>
        <v>1016154.4166666666</v>
      </c>
      <c r="CG234" s="68"/>
      <c r="CH234" s="236"/>
      <c r="CI234" s="229"/>
      <c r="CJ234" s="229">
        <f t="shared" si="42"/>
        <v>434043</v>
      </c>
      <c r="CK234" s="229">
        <f t="shared" si="43"/>
        <v>775440.41666666663</v>
      </c>
      <c r="CL234" s="229">
        <f t="shared" si="44"/>
        <v>1016154.4166666666</v>
      </c>
      <c r="CM234" s="229">
        <f t="shared" si="45"/>
        <v>1016154.4166666666</v>
      </c>
      <c r="CN234" s="229">
        <f t="shared" si="46"/>
        <v>1016154.4166666666</v>
      </c>
      <c r="CO234" s="229">
        <f t="shared" si="47"/>
        <v>12193853</v>
      </c>
      <c r="CP234" s="229">
        <f t="shared" si="48"/>
        <v>1016154.4166666666</v>
      </c>
      <c r="CQ234" s="240">
        <v>1016154.4166666666</v>
      </c>
      <c r="CR234" s="240">
        <v>1016154.4166666666</v>
      </c>
      <c r="CS234" s="240">
        <v>12193853</v>
      </c>
    </row>
    <row r="235" spans="1:97" ht="28.5">
      <c r="A235" s="3"/>
      <c r="B235" s="16"/>
      <c r="C235" s="16"/>
      <c r="D235" t="s">
        <v>576</v>
      </c>
      <c r="E235" t="s">
        <v>540</v>
      </c>
      <c r="F235" s="18"/>
      <c r="G235" s="18"/>
      <c r="H235" s="19"/>
      <c r="I235" s="20" t="s">
        <v>588</v>
      </c>
      <c r="J235" t="s">
        <v>589</v>
      </c>
      <c r="K235" s="21" t="s">
        <v>63</v>
      </c>
      <c r="L235" s="224">
        <v>1</v>
      </c>
      <c r="M235" t="s">
        <v>61</v>
      </c>
      <c r="N235" t="s">
        <v>591</v>
      </c>
      <c r="O235" s="225">
        <v>49.70</v>
      </c>
      <c r="P235" t="s">
        <v>593</v>
      </c>
      <c r="Q235" s="226">
        <v>7.40</v>
      </c>
      <c r="R235" s="226">
        <v>7.40</v>
      </c>
      <c r="S235" s="24" t="s">
        <v>125</v>
      </c>
      <c r="T235" s="24" t="s">
        <v>726</v>
      </c>
      <c r="U235" s="26"/>
      <c r="V235" s="26" t="s">
        <v>787</v>
      </c>
      <c r="W235" s="26"/>
      <c r="X235" s="26"/>
      <c r="Y235" s="26"/>
      <c r="Z235" s="26"/>
      <c r="AA235" s="23"/>
      <c r="AB235" s="14"/>
      <c r="AC235" s="27">
        <v>466036</v>
      </c>
      <c r="AD235" s="27">
        <v>362258</v>
      </c>
      <c r="AE235" s="27">
        <v>0</v>
      </c>
      <c r="AF235" s="229">
        <v>70000</v>
      </c>
      <c r="AG235" s="229">
        <v>70000</v>
      </c>
      <c r="AH235" s="227">
        <v>0</v>
      </c>
      <c r="AJ235" s="27"/>
      <c r="AK235" s="27"/>
      <c r="AL235" s="27"/>
      <c r="AM235" s="27">
        <v>3002</v>
      </c>
      <c r="AN235" s="227" t="s">
        <v>799</v>
      </c>
      <c r="AO235" s="227">
        <v>0</v>
      </c>
      <c r="AP235" s="227">
        <v>0</v>
      </c>
      <c r="AQ235" s="227" t="s">
        <v>804</v>
      </c>
      <c r="AR235" s="27"/>
      <c r="AS235" s="27"/>
      <c r="AT235" s="226">
        <v>0</v>
      </c>
      <c r="AU235" s="227">
        <v>0</v>
      </c>
      <c r="AV235" s="27"/>
      <c r="AW235" s="27"/>
      <c r="AX235" s="27"/>
      <c r="AY235" s="21"/>
      <c r="AZ235" t="s">
        <v>63</v>
      </c>
      <c r="BA235">
        <v>0</v>
      </c>
      <c r="BB235">
        <v>0</v>
      </c>
      <c r="BC235" s="228">
        <v>0</v>
      </c>
      <c r="BD235">
        <v>0</v>
      </c>
      <c r="BE235">
        <v>0</v>
      </c>
      <c r="BF235" s="27"/>
      <c r="BG235" s="27"/>
      <c r="BH235" s="27"/>
      <c r="BI235" s="229">
        <v>9112</v>
      </c>
      <c r="BJ235" s="229">
        <v>118962</v>
      </c>
      <c r="BK235" s="229">
        <v>124985</v>
      </c>
      <c r="BL235" s="229">
        <v>102618</v>
      </c>
      <c r="BM235" s="27"/>
      <c r="BN235" s="27"/>
      <c r="BO235" s="27"/>
      <c r="BP235" s="28"/>
      <c r="BQ235" s="27" t="s">
        <v>178</v>
      </c>
      <c r="BR235" s="27"/>
      <c r="BS235" s="27"/>
      <c r="BT235" s="27"/>
      <c r="BU235" s="27"/>
      <c r="BV235" s="27"/>
      <c r="BW235" s="237"/>
      <c r="BX235" s="227"/>
      <c r="BY235" s="236">
        <f t="shared" si="37"/>
        <v>831296</v>
      </c>
      <c r="BZ235" s="227">
        <f t="shared" si="38"/>
        <v>0</v>
      </c>
      <c r="CA235" s="227">
        <v>2135909</v>
      </c>
      <c r="CB235" s="227">
        <f t="shared" si="39"/>
        <v>12111461</v>
      </c>
      <c r="CC235" s="227">
        <v>1009288.4166666666</v>
      </c>
      <c r="CD235" s="227">
        <v>0</v>
      </c>
      <c r="CE235" s="227">
        <f t="shared" si="40"/>
        <v>12111461</v>
      </c>
      <c r="CF235" s="227">
        <f t="shared" si="41"/>
        <v>1009288.4166666666</v>
      </c>
      <c r="CG235" s="68"/>
      <c r="CH235" s="236"/>
      <c r="CI235" s="229"/>
      <c r="CJ235" s="229">
        <f t="shared" si="42"/>
        <v>466036</v>
      </c>
      <c r="CK235" s="229">
        <f t="shared" si="43"/>
        <v>860176.41666666663</v>
      </c>
      <c r="CL235" s="229">
        <f t="shared" si="44"/>
        <v>860176.41666666663</v>
      </c>
      <c r="CM235" s="229">
        <f t="shared" si="45"/>
        <v>860176.41666666663</v>
      </c>
      <c r="CN235" s="229">
        <f t="shared" si="46"/>
        <v>1009288.4166666666</v>
      </c>
      <c r="CO235" s="229">
        <f t="shared" si="47"/>
        <v>12111461</v>
      </c>
      <c r="CP235" s="229">
        <f t="shared" si="48"/>
        <v>860176.41666666663</v>
      </c>
      <c r="CQ235" s="240">
        <v>860176.41666666663</v>
      </c>
      <c r="CR235" s="240">
        <v>1009288.4166666666</v>
      </c>
      <c r="CS235" s="240">
        <v>12111461</v>
      </c>
    </row>
    <row r="236" spans="1:97" ht="15">
      <c r="A236" s="3"/>
      <c r="B236" s="16"/>
      <c r="C236" s="16"/>
      <c r="D236" t="s">
        <v>577</v>
      </c>
      <c r="E236" t="s">
        <v>475</v>
      </c>
      <c r="F236" s="18"/>
      <c r="G236" s="18"/>
      <c r="H236" s="19"/>
      <c r="I236" s="20" t="s">
        <v>588</v>
      </c>
      <c r="J236" t="s">
        <v>589</v>
      </c>
      <c r="K236" s="21" t="s">
        <v>63</v>
      </c>
      <c r="L236" s="224">
        <v>1</v>
      </c>
      <c r="M236" t="s">
        <v>61</v>
      </c>
      <c r="N236" t="s">
        <v>591</v>
      </c>
      <c r="O236" s="225">
        <v>32.60</v>
      </c>
      <c r="P236" t="s">
        <v>593</v>
      </c>
      <c r="Q236" s="226">
        <v>7.90</v>
      </c>
      <c r="R236" s="226">
        <v>7.90</v>
      </c>
      <c r="S236" s="24" t="s">
        <v>79</v>
      </c>
      <c r="T236" s="24" t="s">
        <v>660</v>
      </c>
      <c r="U236" s="26"/>
      <c r="V236" s="26" t="s">
        <v>776</v>
      </c>
      <c r="W236" s="26"/>
      <c r="X236" s="26"/>
      <c r="Y236" s="26"/>
      <c r="Z236" s="26"/>
      <c r="AA236" s="23"/>
      <c r="AB236" s="14"/>
      <c r="AC236" s="27">
        <v>464990</v>
      </c>
      <c r="AD236" s="27">
        <v>361735</v>
      </c>
      <c r="AE236" s="27">
        <v>0</v>
      </c>
      <c r="AF236" s="229">
        <v>70000</v>
      </c>
      <c r="AG236" s="229">
        <v>70000</v>
      </c>
      <c r="AH236" s="227">
        <v>0</v>
      </c>
      <c r="AJ236" s="27"/>
      <c r="AK236" s="27"/>
      <c r="AL236" s="27"/>
      <c r="AM236" s="27">
        <v>3002</v>
      </c>
      <c r="AN236" s="227" t="s">
        <v>799</v>
      </c>
      <c r="AO236" s="227">
        <v>0</v>
      </c>
      <c r="AP236" s="227">
        <v>0</v>
      </c>
      <c r="AQ236" s="227" t="s">
        <v>804</v>
      </c>
      <c r="AR236" s="27"/>
      <c r="AS236" s="27"/>
      <c r="AT236" s="226">
        <v>0</v>
      </c>
      <c r="AU236" s="227">
        <v>0</v>
      </c>
      <c r="AV236" s="27"/>
      <c r="AW236" s="27"/>
      <c r="AX236" s="27"/>
      <c r="AY236" s="21"/>
      <c r="AZ236" t="s">
        <v>63</v>
      </c>
      <c r="BA236">
        <v>0</v>
      </c>
      <c r="BB236">
        <v>0</v>
      </c>
      <c r="BC236" s="228">
        <v>0</v>
      </c>
      <c r="BD236">
        <v>0</v>
      </c>
      <c r="BE236">
        <v>0</v>
      </c>
      <c r="BF236" s="27"/>
      <c r="BG236" s="27"/>
      <c r="BH236" s="27"/>
      <c r="BI236" s="229">
        <v>10345</v>
      </c>
      <c r="BJ236" s="229">
        <v>118962</v>
      </c>
      <c r="BK236" s="229">
        <v>124985</v>
      </c>
      <c r="BL236" s="229">
        <v>102618</v>
      </c>
      <c r="BM236" s="27"/>
      <c r="BN236" s="27"/>
      <c r="BO236" s="27"/>
      <c r="BP236" s="28"/>
      <c r="BQ236" s="27" t="s">
        <v>178</v>
      </c>
      <c r="BR236" s="27"/>
      <c r="BS236" s="27"/>
      <c r="BT236" s="27"/>
      <c r="BU236" s="27"/>
      <c r="BV236" s="27"/>
      <c r="BW236" s="237"/>
      <c r="BX236" s="227"/>
      <c r="BY236" s="236">
        <f t="shared" si="37"/>
        <v>829727</v>
      </c>
      <c r="BZ236" s="227">
        <f t="shared" si="38"/>
        <v>0</v>
      </c>
      <c r="CA236" s="227">
        <v>2150705</v>
      </c>
      <c r="CB236" s="227">
        <f t="shared" si="39"/>
        <v>12107429</v>
      </c>
      <c r="CC236" s="227">
        <v>1008952.4166666666</v>
      </c>
      <c r="CD236" s="227">
        <v>0</v>
      </c>
      <c r="CE236" s="227">
        <f t="shared" si="40"/>
        <v>12107429</v>
      </c>
      <c r="CF236" s="227">
        <f t="shared" si="41"/>
        <v>1008952.4166666666</v>
      </c>
      <c r="CG236" s="68"/>
      <c r="CH236" s="236"/>
      <c r="CI236" s="229"/>
      <c r="CJ236" s="229">
        <f t="shared" si="42"/>
        <v>464990</v>
      </c>
      <c r="CK236" s="229">
        <f t="shared" si="43"/>
        <v>858607.41666666663</v>
      </c>
      <c r="CL236" s="229">
        <f t="shared" si="44"/>
        <v>858607.41666666663</v>
      </c>
      <c r="CM236" s="229">
        <f t="shared" si="45"/>
        <v>858607.41666666663</v>
      </c>
      <c r="CN236" s="229">
        <f t="shared" si="46"/>
        <v>1008952.4166666666</v>
      </c>
      <c r="CO236" s="229">
        <f t="shared" si="47"/>
        <v>12107429</v>
      </c>
      <c r="CP236" s="229">
        <f t="shared" si="48"/>
        <v>858607.41666666663</v>
      </c>
      <c r="CQ236" s="240">
        <v>858607.41666666663</v>
      </c>
      <c r="CR236" s="240">
        <v>1008952.4166666666</v>
      </c>
      <c r="CS236" s="240">
        <v>12107429</v>
      </c>
    </row>
    <row r="237" spans="1:97" ht="15">
      <c r="A237" s="3"/>
      <c r="B237" s="16"/>
      <c r="C237" s="16"/>
      <c r="D237" t="s">
        <v>546</v>
      </c>
      <c r="E237" t="s">
        <v>561</v>
      </c>
      <c r="F237" s="18"/>
      <c r="G237" s="18"/>
      <c r="H237" s="19"/>
      <c r="I237" s="20" t="s">
        <v>588</v>
      </c>
      <c r="J237" t="s">
        <v>590</v>
      </c>
      <c r="K237" s="21" t="s">
        <v>63</v>
      </c>
      <c r="L237" s="224">
        <v>1</v>
      </c>
      <c r="M237" t="s">
        <v>61</v>
      </c>
      <c r="N237" t="s">
        <v>591</v>
      </c>
      <c r="O237" s="225">
        <v>58.30</v>
      </c>
      <c r="P237" t="s">
        <v>593</v>
      </c>
      <c r="Q237" s="226">
        <v>6</v>
      </c>
      <c r="R237" s="226">
        <v>6</v>
      </c>
      <c r="S237" s="24" t="s">
        <v>744</v>
      </c>
      <c r="T237" s="24" t="s">
        <v>689</v>
      </c>
      <c r="U237" s="26"/>
      <c r="V237" s="26" t="s">
        <v>761</v>
      </c>
      <c r="W237" s="26"/>
      <c r="X237" s="26"/>
      <c r="Y237" s="26"/>
      <c r="Z237" s="26"/>
      <c r="AA237" s="23"/>
      <c r="AB237" s="14"/>
      <c r="AC237" s="27">
        <v>509435</v>
      </c>
      <c r="AD237" s="27">
        <v>254718</v>
      </c>
      <c r="AE237" s="27">
        <v>0</v>
      </c>
      <c r="AF237" s="229">
        <v>0</v>
      </c>
      <c r="AG237" s="229">
        <v>67200</v>
      </c>
      <c r="AH237" s="227">
        <v>0</v>
      </c>
      <c r="AJ237" s="27"/>
      <c r="AK237" s="27"/>
      <c r="AL237" s="27"/>
      <c r="AM237" s="27">
        <v>0</v>
      </c>
      <c r="AN237" s="227" t="s">
        <v>800</v>
      </c>
      <c r="AO237" s="227">
        <v>143406</v>
      </c>
      <c r="AP237" s="227">
        <v>0</v>
      </c>
      <c r="AQ237" s="227" t="s">
        <v>806</v>
      </c>
      <c r="AR237" s="27"/>
      <c r="AS237" s="27"/>
      <c r="AT237" s="226">
        <v>0</v>
      </c>
      <c r="AU237" s="227">
        <v>0</v>
      </c>
      <c r="AV237" s="27"/>
      <c r="AW237" s="27"/>
      <c r="AX237" s="27"/>
      <c r="AY237" s="21"/>
      <c r="AZ237" t="s">
        <v>63</v>
      </c>
      <c r="BA237">
        <v>0</v>
      </c>
      <c r="BB237">
        <v>0</v>
      </c>
      <c r="BC237" s="228">
        <v>0</v>
      </c>
      <c r="BD237">
        <v>0</v>
      </c>
      <c r="BE237">
        <v>0</v>
      </c>
      <c r="BF237" s="27"/>
      <c r="BG237" s="27"/>
      <c r="BH237" s="27"/>
      <c r="BI237" s="229">
        <v>0</v>
      </c>
      <c r="BJ237" s="229">
        <v>68288</v>
      </c>
      <c r="BK237" s="229">
        <v>125778</v>
      </c>
      <c r="BL237" s="229">
        <v>184821</v>
      </c>
      <c r="BM237" s="27"/>
      <c r="BN237" s="27"/>
      <c r="BO237" s="27"/>
      <c r="BP237" s="28"/>
      <c r="BQ237" s="27" t="s">
        <v>178</v>
      </c>
      <c r="BR237" s="27"/>
      <c r="BS237" s="27"/>
      <c r="BT237" s="27"/>
      <c r="BU237" s="27"/>
      <c r="BV237" s="27"/>
      <c r="BW237" s="237"/>
      <c r="BX237" s="227"/>
      <c r="BY237" s="236">
        <f t="shared" si="37"/>
        <v>764153</v>
      </c>
      <c r="BZ237" s="227">
        <f t="shared" si="38"/>
        <v>1720872</v>
      </c>
      <c r="CA237" s="227">
        <v>1185287</v>
      </c>
      <c r="CB237" s="227">
        <f t="shared" si="39"/>
        <v>12075995</v>
      </c>
      <c r="CC237" s="227">
        <v>1006332.9166666666</v>
      </c>
      <c r="CD237" s="227">
        <v>1720872</v>
      </c>
      <c r="CE237" s="227">
        <f t="shared" si="40"/>
        <v>12075995</v>
      </c>
      <c r="CF237" s="227">
        <f t="shared" si="41"/>
        <v>1006332.9166666666</v>
      </c>
      <c r="CG237" s="68"/>
      <c r="CH237" s="236"/>
      <c r="CI237" s="229"/>
      <c r="CJ237" s="229">
        <f t="shared" si="42"/>
        <v>509435</v>
      </c>
      <c r="CK237" s="229">
        <f t="shared" si="43"/>
        <v>795726.91666666663</v>
      </c>
      <c r="CL237" s="229">
        <f t="shared" si="44"/>
        <v>939132.91666666663</v>
      </c>
      <c r="CM237" s="229">
        <f t="shared" si="45"/>
        <v>939132.91666666663</v>
      </c>
      <c r="CN237" s="229">
        <f t="shared" si="46"/>
        <v>1006332.9166666666</v>
      </c>
      <c r="CO237" s="229">
        <f t="shared" si="47"/>
        <v>12075995</v>
      </c>
      <c r="CP237" s="229">
        <f t="shared" si="48"/>
        <v>939132.91666666663</v>
      </c>
      <c r="CQ237" s="240">
        <v>939132.91666666663</v>
      </c>
      <c r="CR237" s="240">
        <v>1006332.9166666666</v>
      </c>
      <c r="CS237" s="240">
        <v>12075995</v>
      </c>
    </row>
    <row r="238" spans="1:97" ht="28.5">
      <c r="A238" s="3"/>
      <c r="B238" s="16"/>
      <c r="C238" s="16"/>
      <c r="D238" t="s">
        <v>578</v>
      </c>
      <c r="E238" t="s">
        <v>501</v>
      </c>
      <c r="F238" s="18"/>
      <c r="G238" s="18"/>
      <c r="H238" s="19"/>
      <c r="I238" s="20" t="s">
        <v>588</v>
      </c>
      <c r="J238" t="s">
        <v>590</v>
      </c>
      <c r="K238" s="21" t="s">
        <v>63</v>
      </c>
      <c r="L238" s="224">
        <v>1</v>
      </c>
      <c r="M238" t="s">
        <v>61</v>
      </c>
      <c r="N238" t="s">
        <v>591</v>
      </c>
      <c r="O238" s="225">
        <v>30.10</v>
      </c>
      <c r="P238" t="s">
        <v>595</v>
      </c>
      <c r="Q238" s="226">
        <v>1.20</v>
      </c>
      <c r="R238" s="226">
        <v>1.20</v>
      </c>
      <c r="S238" s="24" t="s">
        <v>79</v>
      </c>
      <c r="T238" s="24" t="s">
        <v>727</v>
      </c>
      <c r="U238" s="26"/>
      <c r="V238" s="26" t="s">
        <v>794</v>
      </c>
      <c r="W238" s="26"/>
      <c r="X238" s="26"/>
      <c r="Y238" s="26"/>
      <c r="Z238" s="26"/>
      <c r="AA238" s="23"/>
      <c r="AB238" s="14"/>
      <c r="AC238" s="27">
        <v>628635</v>
      </c>
      <c r="AD238" s="27">
        <v>129240</v>
      </c>
      <c r="AE238" s="27">
        <v>0</v>
      </c>
      <c r="AF238" s="229">
        <v>0</v>
      </c>
      <c r="AG238" s="229">
        <v>56000</v>
      </c>
      <c r="AH238" s="227">
        <v>0</v>
      </c>
      <c r="AJ238" s="27"/>
      <c r="AK238" s="27"/>
      <c r="AL238" s="27"/>
      <c r="AM238" s="27">
        <v>0</v>
      </c>
      <c r="AN238" s="227" t="s">
        <v>800</v>
      </c>
      <c r="AO238" s="227">
        <v>160467</v>
      </c>
      <c r="AP238" s="227">
        <v>0</v>
      </c>
      <c r="AQ238" s="227" t="s">
        <v>811</v>
      </c>
      <c r="AR238" s="27"/>
      <c r="AS238" s="27"/>
      <c r="AT238" s="226">
        <v>0</v>
      </c>
      <c r="AU238" s="227">
        <v>0</v>
      </c>
      <c r="AV238" s="27"/>
      <c r="AW238" s="27"/>
      <c r="AX238" s="27"/>
      <c r="AY238" s="21"/>
      <c r="AZ238" t="s">
        <v>63</v>
      </c>
      <c r="BA238">
        <v>0</v>
      </c>
      <c r="BB238">
        <v>0</v>
      </c>
      <c r="BC238" s="228">
        <v>0</v>
      </c>
      <c r="BD238">
        <v>0</v>
      </c>
      <c r="BE238">
        <v>0</v>
      </c>
      <c r="BF238" s="27"/>
      <c r="BG238" s="27"/>
      <c r="BH238" s="27"/>
      <c r="BI238" s="229">
        <v>0</v>
      </c>
      <c r="BJ238" s="229">
        <v>76020</v>
      </c>
      <c r="BK238" s="229">
        <v>95894</v>
      </c>
      <c r="BL238" s="229">
        <v>185744</v>
      </c>
      <c r="BM238" s="27"/>
      <c r="BN238" s="27"/>
      <c r="BO238" s="27"/>
      <c r="BP238" s="28"/>
      <c r="BQ238" s="27" t="s">
        <v>178</v>
      </c>
      <c r="BR238" s="27"/>
      <c r="BS238" s="27"/>
      <c r="BT238" s="27"/>
      <c r="BU238" s="27"/>
      <c r="BV238" s="27"/>
      <c r="BW238" s="237"/>
      <c r="BX238" s="227"/>
      <c r="BY238" s="236">
        <f t="shared" si="37"/>
        <v>757875</v>
      </c>
      <c r="BZ238" s="227">
        <f t="shared" si="38"/>
        <v>1925604</v>
      </c>
      <c r="CA238" s="227">
        <v>1029658</v>
      </c>
      <c r="CB238" s="227">
        <f t="shared" si="39"/>
        <v>12049762</v>
      </c>
      <c r="CC238" s="227">
        <v>1004146.8333333334</v>
      </c>
      <c r="CD238" s="227">
        <v>1925604</v>
      </c>
      <c r="CE238" s="227">
        <f t="shared" si="40"/>
        <v>12049762</v>
      </c>
      <c r="CF238" s="227">
        <f t="shared" si="41"/>
        <v>1004146.8333333334</v>
      </c>
      <c r="CG238" s="68"/>
      <c r="CH238" s="236"/>
      <c r="CI238" s="229"/>
      <c r="CJ238" s="229">
        <f t="shared" si="42"/>
        <v>628635</v>
      </c>
      <c r="CK238" s="229">
        <f t="shared" si="43"/>
        <v>787679.83333333337</v>
      </c>
      <c r="CL238" s="229">
        <f t="shared" si="44"/>
        <v>948146.83333333337</v>
      </c>
      <c r="CM238" s="229">
        <f t="shared" si="45"/>
        <v>948146.83333333337</v>
      </c>
      <c r="CN238" s="229">
        <f t="shared" si="46"/>
        <v>1004146.8333333334</v>
      </c>
      <c r="CO238" s="229">
        <f t="shared" si="47"/>
        <v>12049762</v>
      </c>
      <c r="CP238" s="229">
        <f t="shared" si="48"/>
        <v>948146.83333333337</v>
      </c>
      <c r="CQ238" s="240">
        <v>948146.83333333337</v>
      </c>
      <c r="CR238" s="240">
        <v>1004146.8333333334</v>
      </c>
      <c r="CS238" s="240">
        <v>12049762</v>
      </c>
    </row>
    <row r="239" spans="1:97" ht="15">
      <c r="A239" s="3"/>
      <c r="B239" s="16"/>
      <c r="C239" s="16"/>
      <c r="D239" t="s">
        <v>575</v>
      </c>
      <c r="E239" t="s">
        <v>504</v>
      </c>
      <c r="F239" s="18"/>
      <c r="G239" s="18"/>
      <c r="H239" s="19"/>
      <c r="I239" s="20" t="s">
        <v>588</v>
      </c>
      <c r="J239" t="s">
        <v>590</v>
      </c>
      <c r="K239" s="21" t="s">
        <v>63</v>
      </c>
      <c r="L239" s="224">
        <v>1</v>
      </c>
      <c r="M239" t="s">
        <v>61</v>
      </c>
      <c r="N239" t="s">
        <v>591</v>
      </c>
      <c r="O239" s="225">
        <v>47.50</v>
      </c>
      <c r="P239" t="s">
        <v>593</v>
      </c>
      <c r="Q239" s="226">
        <v>5.90</v>
      </c>
      <c r="R239" s="226">
        <v>5.90</v>
      </c>
      <c r="S239" s="24" t="s">
        <v>744</v>
      </c>
      <c r="T239" s="24" t="s">
        <v>649</v>
      </c>
      <c r="U239" s="26"/>
      <c r="V239" s="26" t="s">
        <v>761</v>
      </c>
      <c r="W239" s="26"/>
      <c r="X239" s="26"/>
      <c r="Y239" s="26"/>
      <c r="Z239" s="26"/>
      <c r="AA239" s="23"/>
      <c r="AB239" s="14"/>
      <c r="AC239" s="27">
        <v>388005</v>
      </c>
      <c r="AD239" s="27">
        <v>364542</v>
      </c>
      <c r="AE239" s="27">
        <v>0</v>
      </c>
      <c r="AF239" s="229">
        <v>0</v>
      </c>
      <c r="AG239" s="229">
        <v>0</v>
      </c>
      <c r="AH239" s="227">
        <v>0</v>
      </c>
      <c r="AJ239" s="27"/>
      <c r="AK239" s="27"/>
      <c r="AL239" s="27"/>
      <c r="AM239" s="27">
        <v>0</v>
      </c>
      <c r="AN239" s="227" t="s">
        <v>800</v>
      </c>
      <c r="AO239" s="227">
        <v>220269</v>
      </c>
      <c r="AP239" s="227">
        <v>0</v>
      </c>
      <c r="AQ239" s="227" t="s">
        <v>819</v>
      </c>
      <c r="AR239" s="27"/>
      <c r="AS239" s="27"/>
      <c r="AT239" s="226">
        <v>0</v>
      </c>
      <c r="AU239" s="227">
        <v>0</v>
      </c>
      <c r="AV239" s="27"/>
      <c r="AW239" s="27"/>
      <c r="AX239" s="27"/>
      <c r="AY239" s="21"/>
      <c r="AZ239" t="s">
        <v>63</v>
      </c>
      <c r="BA239">
        <v>0</v>
      </c>
      <c r="BB239">
        <v>0</v>
      </c>
      <c r="BC239" s="228">
        <v>0</v>
      </c>
      <c r="BD239">
        <v>0</v>
      </c>
      <c r="BE239">
        <v>0</v>
      </c>
      <c r="BF239" s="27"/>
      <c r="BG239" s="27"/>
      <c r="BH239" s="27"/>
      <c r="BI239" s="229">
        <v>0</v>
      </c>
      <c r="BJ239" s="229">
        <v>118962</v>
      </c>
      <c r="BK239" s="229">
        <v>124985</v>
      </c>
      <c r="BL239" s="229">
        <v>102618</v>
      </c>
      <c r="BM239" s="27"/>
      <c r="BN239" s="27"/>
      <c r="BO239" s="27"/>
      <c r="BP239" s="28"/>
      <c r="BQ239" s="27" t="s">
        <v>178</v>
      </c>
      <c r="BR239" s="27"/>
      <c r="BS239" s="27"/>
      <c r="BT239" s="27"/>
      <c r="BU239" s="27"/>
      <c r="BV239" s="27"/>
      <c r="BW239" s="237"/>
      <c r="BX239" s="227"/>
      <c r="BY239" s="236">
        <f t="shared" si="37"/>
        <v>752547</v>
      </c>
      <c r="BZ239" s="227">
        <f t="shared" si="38"/>
        <v>2643228</v>
      </c>
      <c r="CA239" s="227">
        <v>346565</v>
      </c>
      <c r="CB239" s="227">
        <f t="shared" si="39"/>
        <v>12020357</v>
      </c>
      <c r="CC239" s="227">
        <v>1001696.4166666666</v>
      </c>
      <c r="CD239" s="227">
        <v>2643228</v>
      </c>
      <c r="CE239" s="227">
        <f t="shared" si="40"/>
        <v>12020357</v>
      </c>
      <c r="CF239" s="227">
        <f t="shared" si="41"/>
        <v>1001696.4166666666</v>
      </c>
      <c r="CG239" s="68"/>
      <c r="CH239" s="236"/>
      <c r="CI239" s="229"/>
      <c r="CJ239" s="229">
        <f t="shared" si="42"/>
        <v>388005</v>
      </c>
      <c r="CK239" s="229">
        <f t="shared" si="43"/>
        <v>781427.41666666663</v>
      </c>
      <c r="CL239" s="229">
        <f t="shared" si="44"/>
        <v>1001696.4166666666</v>
      </c>
      <c r="CM239" s="229">
        <f t="shared" si="45"/>
        <v>1001696.4166666666</v>
      </c>
      <c r="CN239" s="229">
        <f t="shared" si="46"/>
        <v>1001696.4166666666</v>
      </c>
      <c r="CO239" s="229">
        <f t="shared" si="47"/>
        <v>12020357</v>
      </c>
      <c r="CP239" s="229">
        <f t="shared" si="48"/>
        <v>1001696.4166666666</v>
      </c>
      <c r="CQ239" s="240">
        <v>1001696.4166666666</v>
      </c>
      <c r="CR239" s="240">
        <v>1001696.4166666666</v>
      </c>
      <c r="CS239" s="240">
        <v>12020357</v>
      </c>
    </row>
    <row r="240" spans="1:97" ht="28.5">
      <c r="A240" s="3"/>
      <c r="B240" s="16"/>
      <c r="C240" s="16"/>
      <c r="D240" t="s">
        <v>567</v>
      </c>
      <c r="E240" t="s">
        <v>483</v>
      </c>
      <c r="F240" s="18"/>
      <c r="G240" s="18"/>
      <c r="H240" s="19"/>
      <c r="I240" s="20" t="s">
        <v>588</v>
      </c>
      <c r="J240" t="s">
        <v>590</v>
      </c>
      <c r="K240" s="21" t="s">
        <v>63</v>
      </c>
      <c r="L240" s="224">
        <v>1</v>
      </c>
      <c r="M240" t="s">
        <v>61</v>
      </c>
      <c r="N240" t="s">
        <v>591</v>
      </c>
      <c r="O240" s="225">
        <v>40.40</v>
      </c>
      <c r="P240" t="s">
        <v>593</v>
      </c>
      <c r="Q240" s="226">
        <v>3</v>
      </c>
      <c r="R240" s="226">
        <v>3</v>
      </c>
      <c r="S240" s="24" t="s">
        <v>125</v>
      </c>
      <c r="T240" s="24" t="s">
        <v>728</v>
      </c>
      <c r="U240" s="26"/>
      <c r="V240" s="26" t="s">
        <v>795</v>
      </c>
      <c r="W240" s="26"/>
      <c r="X240" s="26"/>
      <c r="Y240" s="26"/>
      <c r="Z240" s="26"/>
      <c r="AA240" s="23"/>
      <c r="AB240" s="14"/>
      <c r="AC240" s="27">
        <v>361779</v>
      </c>
      <c r="AD240" s="27">
        <v>353553</v>
      </c>
      <c r="AE240" s="27">
        <v>0</v>
      </c>
      <c r="AF240" s="229">
        <v>0</v>
      </c>
      <c r="AG240" s="229">
        <v>0</v>
      </c>
      <c r="AH240" s="227">
        <v>0</v>
      </c>
      <c r="AJ240" s="27"/>
      <c r="AK240" s="27"/>
      <c r="AL240" s="27"/>
      <c r="AM240" s="27">
        <v>0</v>
      </c>
      <c r="AN240" s="227" t="s">
        <v>800</v>
      </c>
      <c r="AO240" s="227">
        <v>256542</v>
      </c>
      <c r="AP240" s="227">
        <v>0</v>
      </c>
      <c r="AQ240" s="227" t="s">
        <v>818</v>
      </c>
      <c r="AR240" s="27"/>
      <c r="AS240" s="27"/>
      <c r="AT240" s="226">
        <v>0</v>
      </c>
      <c r="AU240" s="227">
        <v>0</v>
      </c>
      <c r="AV240" s="27"/>
      <c r="AW240" s="27"/>
      <c r="AX240" s="27"/>
      <c r="AY240" s="21"/>
      <c r="AZ240" t="s">
        <v>63</v>
      </c>
      <c r="BA240">
        <v>0</v>
      </c>
      <c r="BB240">
        <v>0</v>
      </c>
      <c r="BC240" s="228">
        <v>0</v>
      </c>
      <c r="BD240">
        <v>0</v>
      </c>
      <c r="BE240">
        <v>0</v>
      </c>
      <c r="BF240" s="27"/>
      <c r="BG240" s="27"/>
      <c r="BH240" s="27"/>
      <c r="BI240" s="229">
        <v>0</v>
      </c>
      <c r="BJ240" s="229">
        <v>118962</v>
      </c>
      <c r="BK240" s="229">
        <v>124985</v>
      </c>
      <c r="BL240" s="229">
        <v>102618</v>
      </c>
      <c r="BM240" s="27"/>
      <c r="BN240" s="27"/>
      <c r="BO240" s="27"/>
      <c r="BP240" s="28"/>
      <c r="BQ240" s="27" t="s">
        <v>178</v>
      </c>
      <c r="BR240" s="27"/>
      <c r="BS240" s="27"/>
      <c r="BT240" s="27"/>
      <c r="BU240" s="27"/>
      <c r="BV240" s="27"/>
      <c r="BW240" s="237"/>
      <c r="BX240" s="227"/>
      <c r="BY240" s="236">
        <f t="shared" si="37"/>
        <v>715332</v>
      </c>
      <c r="BZ240" s="227">
        <f t="shared" si="38"/>
        <v>3078504</v>
      </c>
      <c r="CA240" s="227">
        <v>346565</v>
      </c>
      <c r="CB240" s="227">
        <f t="shared" si="39"/>
        <v>12009053</v>
      </c>
      <c r="CC240" s="227">
        <v>1000754.4166666666</v>
      </c>
      <c r="CD240" s="227">
        <v>3078504</v>
      </c>
      <c r="CE240" s="227">
        <f t="shared" si="40"/>
        <v>12009053</v>
      </c>
      <c r="CF240" s="227">
        <f t="shared" si="41"/>
        <v>1000754.4166666666</v>
      </c>
      <c r="CG240" s="68"/>
      <c r="CH240" s="236"/>
      <c r="CI240" s="229"/>
      <c r="CJ240" s="229">
        <f t="shared" si="42"/>
        <v>361779</v>
      </c>
      <c r="CK240" s="229">
        <f t="shared" si="43"/>
        <v>744212.41666666663</v>
      </c>
      <c r="CL240" s="229">
        <f t="shared" si="44"/>
        <v>1000754.4166666666</v>
      </c>
      <c r="CM240" s="229">
        <f t="shared" si="45"/>
        <v>1000754.4166666666</v>
      </c>
      <c r="CN240" s="229">
        <f t="shared" si="46"/>
        <v>1000754.4166666666</v>
      </c>
      <c r="CO240" s="229">
        <f t="shared" si="47"/>
        <v>12009053</v>
      </c>
      <c r="CP240" s="229">
        <f t="shared" si="48"/>
        <v>1000754.4166666666</v>
      </c>
      <c r="CQ240" s="240">
        <v>1000754.4166666666</v>
      </c>
      <c r="CR240" s="240">
        <v>1000754.4166666666</v>
      </c>
      <c r="CS240" s="240">
        <v>12009053</v>
      </c>
    </row>
    <row r="241" spans="1:97" ht="15">
      <c r="A241" s="3"/>
      <c r="B241" s="16"/>
      <c r="C241" s="16"/>
      <c r="D241" t="s">
        <v>546</v>
      </c>
      <c r="E241" t="s">
        <v>561</v>
      </c>
      <c r="F241" s="18"/>
      <c r="G241" s="18"/>
      <c r="H241" s="19"/>
      <c r="I241" s="20" t="s">
        <v>588</v>
      </c>
      <c r="J241" t="s">
        <v>590</v>
      </c>
      <c r="K241" s="21" t="s">
        <v>63</v>
      </c>
      <c r="L241" s="224">
        <v>1</v>
      </c>
      <c r="M241" t="s">
        <v>61</v>
      </c>
      <c r="N241" t="s">
        <v>591</v>
      </c>
      <c r="O241" s="225">
        <v>25.10</v>
      </c>
      <c r="P241" t="s">
        <v>593</v>
      </c>
      <c r="Q241" s="226">
        <v>1.20</v>
      </c>
      <c r="R241" s="226">
        <v>1.20</v>
      </c>
      <c r="S241" s="24" t="s">
        <v>125</v>
      </c>
      <c r="T241" s="24" t="s">
        <v>696</v>
      </c>
      <c r="U241" s="26"/>
      <c r="V241" s="26" t="s">
        <v>754</v>
      </c>
      <c r="W241" s="26"/>
      <c r="X241" s="26"/>
      <c r="Y241" s="26"/>
      <c r="Z241" s="26"/>
      <c r="AA241" s="23"/>
      <c r="AB241" s="14"/>
      <c r="AC241" s="27">
        <v>333683</v>
      </c>
      <c r="AD241" s="27">
        <v>414574</v>
      </c>
      <c r="AE241" s="27">
        <v>0</v>
      </c>
      <c r="AF241" s="229">
        <v>0</v>
      </c>
      <c r="AG241" s="229">
        <v>0</v>
      </c>
      <c r="AH241" s="227">
        <v>0</v>
      </c>
      <c r="AJ241" s="27"/>
      <c r="AK241" s="27"/>
      <c r="AL241" s="27"/>
      <c r="AM241" s="27">
        <v>0</v>
      </c>
      <c r="AN241" s="227" t="s">
        <v>800</v>
      </c>
      <c r="AO241" s="227">
        <v>221242</v>
      </c>
      <c r="AP241" s="227">
        <v>0</v>
      </c>
      <c r="AQ241" s="227" t="s">
        <v>816</v>
      </c>
      <c r="AR241" s="27"/>
      <c r="AS241" s="27"/>
      <c r="AT241" s="226">
        <v>0</v>
      </c>
      <c r="AU241" s="227">
        <v>0</v>
      </c>
      <c r="AV241" s="27"/>
      <c r="AW241" s="27"/>
      <c r="AX241" s="27"/>
      <c r="AY241" s="21"/>
      <c r="AZ241" t="s">
        <v>63</v>
      </c>
      <c r="BA241">
        <v>0</v>
      </c>
      <c r="BB241">
        <v>0</v>
      </c>
      <c r="BC241" s="228">
        <v>0</v>
      </c>
      <c r="BD241">
        <v>0</v>
      </c>
      <c r="BE241">
        <v>0</v>
      </c>
      <c r="BF241" s="27"/>
      <c r="BG241" s="27"/>
      <c r="BH241" s="27"/>
      <c r="BI241" s="229">
        <v>0</v>
      </c>
      <c r="BJ241" s="229">
        <v>118962</v>
      </c>
      <c r="BK241" s="229">
        <v>124985</v>
      </c>
      <c r="BL241" s="229">
        <v>102618</v>
      </c>
      <c r="BM241" s="27"/>
      <c r="BN241" s="27"/>
      <c r="BO241" s="27"/>
      <c r="BP241" s="28"/>
      <c r="BQ241" s="27" t="s">
        <v>178</v>
      </c>
      <c r="BR241" s="27"/>
      <c r="BS241" s="27"/>
      <c r="BT241" s="27"/>
      <c r="BU241" s="27"/>
      <c r="BV241" s="27"/>
      <c r="BW241" s="237"/>
      <c r="BX241" s="227"/>
      <c r="BY241" s="236">
        <f t="shared" si="37"/>
        <v>748257</v>
      </c>
      <c r="BZ241" s="227">
        <f t="shared" si="38"/>
        <v>2654904</v>
      </c>
      <c r="CA241" s="227">
        <v>346565</v>
      </c>
      <c r="CB241" s="227">
        <f t="shared" si="39"/>
        <v>11980553</v>
      </c>
      <c r="CC241" s="227">
        <v>998379.41666666663</v>
      </c>
      <c r="CD241" s="227">
        <v>2654904</v>
      </c>
      <c r="CE241" s="227">
        <f t="shared" si="40"/>
        <v>11980553</v>
      </c>
      <c r="CF241" s="227">
        <f t="shared" si="41"/>
        <v>998379.41666666663</v>
      </c>
      <c r="CG241" s="68"/>
      <c r="CH241" s="236"/>
      <c r="CI241" s="229"/>
      <c r="CJ241" s="229">
        <f t="shared" si="42"/>
        <v>333683</v>
      </c>
      <c r="CK241" s="229">
        <f t="shared" si="43"/>
        <v>777137.41666666663</v>
      </c>
      <c r="CL241" s="229">
        <f t="shared" si="44"/>
        <v>998379.41666666663</v>
      </c>
      <c r="CM241" s="229">
        <f t="shared" si="45"/>
        <v>998379.41666666663</v>
      </c>
      <c r="CN241" s="229">
        <f t="shared" si="46"/>
        <v>998379.41666666663</v>
      </c>
      <c r="CO241" s="229">
        <f t="shared" si="47"/>
        <v>11980553</v>
      </c>
      <c r="CP241" s="229">
        <f t="shared" si="48"/>
        <v>998379.41666666663</v>
      </c>
      <c r="CQ241" s="240">
        <v>998379.41666666663</v>
      </c>
      <c r="CR241" s="240">
        <v>998379.41666666663</v>
      </c>
      <c r="CS241" s="240">
        <v>11980553</v>
      </c>
    </row>
    <row r="242" spans="1:97" ht="15">
      <c r="A242" s="3"/>
      <c r="B242" s="16"/>
      <c r="C242" s="16"/>
      <c r="D242" t="s">
        <v>557</v>
      </c>
      <c r="E242" t="s">
        <v>547</v>
      </c>
      <c r="F242" s="18"/>
      <c r="G242" s="18"/>
      <c r="H242" s="19"/>
      <c r="I242" s="20" t="s">
        <v>588</v>
      </c>
      <c r="J242" t="s">
        <v>590</v>
      </c>
      <c r="K242" s="21" t="s">
        <v>63</v>
      </c>
      <c r="L242" s="224">
        <v>1</v>
      </c>
      <c r="M242" t="s">
        <v>61</v>
      </c>
      <c r="N242" t="s">
        <v>591</v>
      </c>
      <c r="O242" s="225">
        <v>51.50</v>
      </c>
      <c r="P242" t="s">
        <v>593</v>
      </c>
      <c r="Q242" s="226">
        <v>2.2999999999999998</v>
      </c>
      <c r="R242" s="226">
        <v>2.2999999999999998</v>
      </c>
      <c r="S242" s="24" t="s">
        <v>744</v>
      </c>
      <c r="T242" s="24" t="s">
        <v>729</v>
      </c>
      <c r="U242" s="26"/>
      <c r="V242" s="26" t="s">
        <v>761</v>
      </c>
      <c r="W242" s="26"/>
      <c r="X242" s="26"/>
      <c r="Y242" s="26"/>
      <c r="Z242" s="26"/>
      <c r="AA242" s="23"/>
      <c r="AB242" s="14"/>
      <c r="AC242" s="27">
        <v>333683</v>
      </c>
      <c r="AD242" s="27">
        <v>394296</v>
      </c>
      <c r="AE242" s="27">
        <v>0</v>
      </c>
      <c r="AF242" s="229">
        <v>0</v>
      </c>
      <c r="AG242" s="229">
        <v>0</v>
      </c>
      <c r="AH242" s="227">
        <v>0</v>
      </c>
      <c r="AJ242" s="27"/>
      <c r="AK242" s="27"/>
      <c r="AL242" s="27"/>
      <c r="AM242" s="27">
        <v>0</v>
      </c>
      <c r="AN242" s="227" t="s">
        <v>800</v>
      </c>
      <c r="AO242" s="227">
        <v>241256</v>
      </c>
      <c r="AP242" s="227">
        <v>0</v>
      </c>
      <c r="AQ242" s="227" t="s">
        <v>810</v>
      </c>
      <c r="AR242" s="27"/>
      <c r="AS242" s="27"/>
      <c r="AT242" s="226">
        <v>0</v>
      </c>
      <c r="AU242" s="227">
        <v>0</v>
      </c>
      <c r="AV242" s="27"/>
      <c r="AW242" s="27"/>
      <c r="AX242" s="27"/>
      <c r="AY242" s="21"/>
      <c r="AZ242" t="s">
        <v>63</v>
      </c>
      <c r="BA242">
        <v>0</v>
      </c>
      <c r="BB242">
        <v>0</v>
      </c>
      <c r="BC242" s="228">
        <v>0</v>
      </c>
      <c r="BD242">
        <v>0</v>
      </c>
      <c r="BE242">
        <v>0</v>
      </c>
      <c r="BF242" s="27"/>
      <c r="BG242" s="27"/>
      <c r="BH242" s="27"/>
      <c r="BI242" s="229">
        <v>0</v>
      </c>
      <c r="BJ242" s="229">
        <v>118962</v>
      </c>
      <c r="BK242" s="229">
        <v>124985</v>
      </c>
      <c r="BL242" s="229">
        <v>102618</v>
      </c>
      <c r="BM242" s="27"/>
      <c r="BN242" s="27"/>
      <c r="BO242" s="27"/>
      <c r="BP242" s="28"/>
      <c r="BQ242" s="27" t="s">
        <v>178</v>
      </c>
      <c r="BR242" s="27"/>
      <c r="BS242" s="27"/>
      <c r="BT242" s="27"/>
      <c r="BU242" s="27"/>
      <c r="BV242" s="27"/>
      <c r="BW242" s="237"/>
      <c r="BX242" s="227"/>
      <c r="BY242" s="236">
        <f t="shared" si="37"/>
        <v>727979</v>
      </c>
      <c r="BZ242" s="227">
        <f t="shared" si="38"/>
        <v>2895072</v>
      </c>
      <c r="CA242" s="227">
        <v>346565</v>
      </c>
      <c r="CB242" s="227">
        <f t="shared" si="39"/>
        <v>11977385</v>
      </c>
      <c r="CC242" s="227">
        <v>998115.41666666663</v>
      </c>
      <c r="CD242" s="227">
        <v>2895072</v>
      </c>
      <c r="CE242" s="227">
        <f t="shared" si="40"/>
        <v>11977385</v>
      </c>
      <c r="CF242" s="227">
        <f t="shared" si="41"/>
        <v>998115.41666666663</v>
      </c>
      <c r="CG242" s="68"/>
      <c r="CH242" s="236"/>
      <c r="CI242" s="229"/>
      <c r="CJ242" s="229">
        <f t="shared" si="42"/>
        <v>333683</v>
      </c>
      <c r="CK242" s="229">
        <f t="shared" si="43"/>
        <v>756859.41666666663</v>
      </c>
      <c r="CL242" s="229">
        <f t="shared" si="44"/>
        <v>998115.41666666663</v>
      </c>
      <c r="CM242" s="229">
        <f t="shared" si="45"/>
        <v>998115.41666666663</v>
      </c>
      <c r="CN242" s="229">
        <f t="shared" si="46"/>
        <v>998115.41666666663</v>
      </c>
      <c r="CO242" s="229">
        <f t="shared" si="47"/>
        <v>11977385</v>
      </c>
      <c r="CP242" s="229">
        <f t="shared" si="48"/>
        <v>998115.41666666663</v>
      </c>
      <c r="CQ242" s="240">
        <v>998115.41666666663</v>
      </c>
      <c r="CR242" s="240">
        <v>998115.41666666663</v>
      </c>
      <c r="CS242" s="240">
        <v>11977385</v>
      </c>
    </row>
    <row r="243" spans="1:97" ht="15">
      <c r="A243" s="3"/>
      <c r="B243" s="16"/>
      <c r="C243" s="16"/>
      <c r="D243" t="s">
        <v>546</v>
      </c>
      <c r="E243" t="s">
        <v>561</v>
      </c>
      <c r="F243" s="18"/>
      <c r="G243" s="18"/>
      <c r="H243" s="19"/>
      <c r="I243" s="20" t="s">
        <v>588</v>
      </c>
      <c r="J243" t="s">
        <v>590</v>
      </c>
      <c r="K243" s="21" t="s">
        <v>63</v>
      </c>
      <c r="L243" s="224">
        <v>1</v>
      </c>
      <c r="M243" t="s">
        <v>61</v>
      </c>
      <c r="N243" t="s">
        <v>591</v>
      </c>
      <c r="O243" s="225">
        <v>44.80</v>
      </c>
      <c r="P243" t="s">
        <v>593</v>
      </c>
      <c r="Q243" s="226">
        <v>1.90</v>
      </c>
      <c r="R243" s="226">
        <v>1.90</v>
      </c>
      <c r="S243" s="24" t="s">
        <v>744</v>
      </c>
      <c r="T243" s="24" t="s">
        <v>730</v>
      </c>
      <c r="U243" s="26"/>
      <c r="V243" s="26" t="s">
        <v>761</v>
      </c>
      <c r="W243" s="26"/>
      <c r="X243" s="26"/>
      <c r="Y243" s="26"/>
      <c r="Z243" s="26"/>
      <c r="AA243" s="23"/>
      <c r="AB243" s="14"/>
      <c r="AC243" s="27">
        <v>333683</v>
      </c>
      <c r="AD243" s="27">
        <v>394296</v>
      </c>
      <c r="AE243" s="27">
        <v>0</v>
      </c>
      <c r="AF243" s="229">
        <v>0</v>
      </c>
      <c r="AG243" s="229">
        <v>0</v>
      </c>
      <c r="AH243" s="227">
        <v>0</v>
      </c>
      <c r="AJ243" s="27"/>
      <c r="AK243" s="27"/>
      <c r="AL243" s="27"/>
      <c r="AM243" s="27">
        <v>0</v>
      </c>
      <c r="AN243" s="227" t="s">
        <v>800</v>
      </c>
      <c r="AO243" s="227">
        <v>238280</v>
      </c>
      <c r="AP243" s="227">
        <v>0</v>
      </c>
      <c r="AQ243" s="227" t="s">
        <v>813</v>
      </c>
      <c r="AR243" s="27"/>
      <c r="AS243" s="27"/>
      <c r="AT243" s="226">
        <v>0</v>
      </c>
      <c r="AU243" s="227">
        <v>0</v>
      </c>
      <c r="AV243" s="27"/>
      <c r="AW243" s="27"/>
      <c r="AX243" s="27"/>
      <c r="AY243" s="21"/>
      <c r="AZ243" t="s">
        <v>63</v>
      </c>
      <c r="BA243">
        <v>0</v>
      </c>
      <c r="BB243">
        <v>0</v>
      </c>
      <c r="BC243" s="228">
        <v>0</v>
      </c>
      <c r="BD243">
        <v>0</v>
      </c>
      <c r="BE243">
        <v>0</v>
      </c>
      <c r="BF243" s="27"/>
      <c r="BG243" s="27"/>
      <c r="BH243" s="27"/>
      <c r="BI243" s="229">
        <v>0</v>
      </c>
      <c r="BJ243" s="229">
        <v>118962</v>
      </c>
      <c r="BK243" s="229">
        <v>124985</v>
      </c>
      <c r="BL243" s="229">
        <v>102618</v>
      </c>
      <c r="BM243" s="27"/>
      <c r="BN243" s="27"/>
      <c r="BO243" s="27"/>
      <c r="BP243" s="28"/>
      <c r="BQ243" s="27" t="s">
        <v>178</v>
      </c>
      <c r="BR243" s="27"/>
      <c r="BS243" s="27"/>
      <c r="BT243" s="27"/>
      <c r="BU243" s="27"/>
      <c r="BV243" s="27"/>
      <c r="BW243" s="237"/>
      <c r="BX243" s="227"/>
      <c r="BY243" s="236">
        <f t="shared" si="37"/>
        <v>727979</v>
      </c>
      <c r="BZ243" s="227">
        <f t="shared" si="38"/>
        <v>2859360</v>
      </c>
      <c r="CA243" s="227">
        <v>346565</v>
      </c>
      <c r="CB243" s="227">
        <f t="shared" si="39"/>
        <v>11941673</v>
      </c>
      <c r="CC243" s="227">
        <v>995139.41666666663</v>
      </c>
      <c r="CD243" s="227">
        <v>2859360</v>
      </c>
      <c r="CE243" s="227">
        <f t="shared" si="40"/>
        <v>11941673</v>
      </c>
      <c r="CF243" s="227">
        <f t="shared" si="41"/>
        <v>995139.41666666663</v>
      </c>
      <c r="CG243" s="68"/>
      <c r="CH243" s="236"/>
      <c r="CI243" s="229"/>
      <c r="CJ243" s="229">
        <f t="shared" si="42"/>
        <v>333683</v>
      </c>
      <c r="CK243" s="229">
        <f t="shared" si="43"/>
        <v>756859.41666666663</v>
      </c>
      <c r="CL243" s="229">
        <f t="shared" si="44"/>
        <v>995139.41666666663</v>
      </c>
      <c r="CM243" s="229">
        <f t="shared" si="45"/>
        <v>995139.41666666663</v>
      </c>
      <c r="CN243" s="229">
        <f t="shared" si="46"/>
        <v>995139.41666666663</v>
      </c>
      <c r="CO243" s="229">
        <f t="shared" si="47"/>
        <v>11941673</v>
      </c>
      <c r="CP243" s="229">
        <f t="shared" si="48"/>
        <v>995139.41666666663</v>
      </c>
      <c r="CQ243" s="240">
        <v>995139.41666666663</v>
      </c>
      <c r="CR243" s="240">
        <v>995139.41666666663</v>
      </c>
      <c r="CS243" s="240">
        <v>11941673</v>
      </c>
    </row>
    <row r="244" spans="1:97" ht="15">
      <c r="A244" s="3"/>
      <c r="B244" s="16"/>
      <c r="C244" s="16"/>
      <c r="D244" t="s">
        <v>546</v>
      </c>
      <c r="E244" t="s">
        <v>561</v>
      </c>
      <c r="F244" s="18"/>
      <c r="G244" s="18"/>
      <c r="H244" s="19"/>
      <c r="I244" s="20" t="s">
        <v>588</v>
      </c>
      <c r="J244" t="s">
        <v>590</v>
      </c>
      <c r="K244" s="21" t="s">
        <v>63</v>
      </c>
      <c r="L244" s="224">
        <v>1</v>
      </c>
      <c r="M244" t="s">
        <v>61</v>
      </c>
      <c r="N244" t="s">
        <v>591</v>
      </c>
      <c r="O244" s="225">
        <v>39.700000000000003</v>
      </c>
      <c r="P244" t="s">
        <v>593</v>
      </c>
      <c r="Q244" s="226">
        <v>2.80</v>
      </c>
      <c r="R244" s="226">
        <v>2.80</v>
      </c>
      <c r="S244" s="24" t="s">
        <v>744</v>
      </c>
      <c r="T244" s="24" t="s">
        <v>692</v>
      </c>
      <c r="U244" s="26"/>
      <c r="V244" s="26" t="s">
        <v>761</v>
      </c>
      <c r="W244" s="26"/>
      <c r="X244" s="26"/>
      <c r="Y244" s="26"/>
      <c r="Z244" s="26"/>
      <c r="AA244" s="23"/>
      <c r="AB244" s="14"/>
      <c r="AC244" s="27">
        <v>333683</v>
      </c>
      <c r="AD244" s="27">
        <v>394296</v>
      </c>
      <c r="AE244" s="27">
        <v>0</v>
      </c>
      <c r="AF244" s="229">
        <v>0</v>
      </c>
      <c r="AG244" s="229">
        <v>0</v>
      </c>
      <c r="AH244" s="227">
        <v>0</v>
      </c>
      <c r="AJ244" s="27"/>
      <c r="AK244" s="27"/>
      <c r="AL244" s="27"/>
      <c r="AM244" s="27">
        <v>0</v>
      </c>
      <c r="AN244" s="227" t="s">
        <v>800</v>
      </c>
      <c r="AO244" s="227">
        <v>236657</v>
      </c>
      <c r="AP244" s="227">
        <v>0</v>
      </c>
      <c r="AQ244" s="227" t="s">
        <v>813</v>
      </c>
      <c r="AR244" s="27"/>
      <c r="AS244" s="27"/>
      <c r="AT244" s="226">
        <v>0</v>
      </c>
      <c r="AU244" s="227">
        <v>0</v>
      </c>
      <c r="AV244" s="27"/>
      <c r="AW244" s="27"/>
      <c r="AX244" s="27"/>
      <c r="AY244" s="21"/>
      <c r="AZ244" t="s">
        <v>63</v>
      </c>
      <c r="BA244">
        <v>0</v>
      </c>
      <c r="BB244">
        <v>0</v>
      </c>
      <c r="BC244" s="228">
        <v>0</v>
      </c>
      <c r="BD244">
        <v>0</v>
      </c>
      <c r="BE244">
        <v>0</v>
      </c>
      <c r="BF244" s="27"/>
      <c r="BG244" s="27"/>
      <c r="BH244" s="27"/>
      <c r="BI244" s="229">
        <v>0</v>
      </c>
      <c r="BJ244" s="229">
        <v>118962</v>
      </c>
      <c r="BK244" s="229">
        <v>124985</v>
      </c>
      <c r="BL244" s="229">
        <v>102618</v>
      </c>
      <c r="BM244" s="27"/>
      <c r="BN244" s="27"/>
      <c r="BO244" s="27"/>
      <c r="BP244" s="28"/>
      <c r="BQ244" s="27" t="s">
        <v>178</v>
      </c>
      <c r="BR244" s="27"/>
      <c r="BS244" s="27"/>
      <c r="BT244" s="27"/>
      <c r="BU244" s="27"/>
      <c r="BV244" s="27"/>
      <c r="BW244" s="237"/>
      <c r="BX244" s="227"/>
      <c r="BY244" s="236">
        <f t="shared" si="37"/>
        <v>727979</v>
      </c>
      <c r="BZ244" s="227">
        <f t="shared" si="38"/>
        <v>2839884</v>
      </c>
      <c r="CA244" s="227">
        <v>346565</v>
      </c>
      <c r="CB244" s="227">
        <f t="shared" si="39"/>
        <v>11922197</v>
      </c>
      <c r="CC244" s="227">
        <v>993516.41666666663</v>
      </c>
      <c r="CD244" s="227">
        <v>2839884</v>
      </c>
      <c r="CE244" s="227">
        <f t="shared" si="40"/>
        <v>11922197</v>
      </c>
      <c r="CF244" s="227">
        <f t="shared" si="41"/>
        <v>993516.41666666663</v>
      </c>
      <c r="CG244" s="68"/>
      <c r="CH244" s="236"/>
      <c r="CI244" s="229"/>
      <c r="CJ244" s="229">
        <f t="shared" si="42"/>
        <v>333683</v>
      </c>
      <c r="CK244" s="229">
        <f t="shared" si="43"/>
        <v>756859.41666666663</v>
      </c>
      <c r="CL244" s="229">
        <f t="shared" si="44"/>
        <v>993516.41666666663</v>
      </c>
      <c r="CM244" s="229">
        <f t="shared" si="45"/>
        <v>993516.41666666663</v>
      </c>
      <c r="CN244" s="229">
        <f t="shared" si="46"/>
        <v>993516.41666666663</v>
      </c>
      <c r="CO244" s="229">
        <f t="shared" si="47"/>
        <v>11922197</v>
      </c>
      <c r="CP244" s="229">
        <f t="shared" si="48"/>
        <v>993516.41666666663</v>
      </c>
      <c r="CQ244" s="240">
        <v>993516.41666666663</v>
      </c>
      <c r="CR244" s="240">
        <v>993516.41666666663</v>
      </c>
      <c r="CS244" s="240">
        <v>11922197</v>
      </c>
    </row>
    <row r="245" spans="1:97" ht="15">
      <c r="A245" s="3"/>
      <c r="B245" s="16"/>
      <c r="C245" s="16"/>
      <c r="D245" t="s">
        <v>564</v>
      </c>
      <c r="E245" t="s">
        <v>512</v>
      </c>
      <c r="F245" s="18"/>
      <c r="G245" s="18"/>
      <c r="H245" s="19"/>
      <c r="I245" s="20" t="s">
        <v>588</v>
      </c>
      <c r="J245" t="s">
        <v>590</v>
      </c>
      <c r="K245" s="21" t="s">
        <v>63</v>
      </c>
      <c r="L245" s="224">
        <v>1</v>
      </c>
      <c r="M245" t="s">
        <v>61</v>
      </c>
      <c r="N245" t="s">
        <v>591</v>
      </c>
      <c r="O245" s="225">
        <v>28.50</v>
      </c>
      <c r="P245" t="s">
        <v>593</v>
      </c>
      <c r="Q245" s="226">
        <v>2.60</v>
      </c>
      <c r="R245" s="226">
        <v>2.60</v>
      </c>
      <c r="S245" s="24" t="s">
        <v>125</v>
      </c>
      <c r="T245" s="24" t="s">
        <v>731</v>
      </c>
      <c r="U245" s="26"/>
      <c r="V245" s="26" t="s">
        <v>782</v>
      </c>
      <c r="W245" s="26"/>
      <c r="X245" s="26"/>
      <c r="Y245" s="26"/>
      <c r="Z245" s="26"/>
      <c r="AA245" s="23"/>
      <c r="AB245" s="14"/>
      <c r="AC245" s="27">
        <v>333683</v>
      </c>
      <c r="AD245" s="27">
        <v>410881</v>
      </c>
      <c r="AE245" s="27">
        <v>0</v>
      </c>
      <c r="AF245" s="229">
        <v>0</v>
      </c>
      <c r="AG245" s="229">
        <v>0</v>
      </c>
      <c r="AH245" s="227">
        <v>0</v>
      </c>
      <c r="AJ245" s="27"/>
      <c r="AK245" s="27"/>
      <c r="AL245" s="27"/>
      <c r="AM245" s="27">
        <v>0</v>
      </c>
      <c r="AN245" s="227" t="s">
        <v>800</v>
      </c>
      <c r="AO245" s="227">
        <v>219485</v>
      </c>
      <c r="AP245" s="227">
        <v>0</v>
      </c>
      <c r="AQ245" s="227" t="s">
        <v>815</v>
      </c>
      <c r="AR245" s="27"/>
      <c r="AS245" s="27"/>
      <c r="AT245" s="226">
        <v>0</v>
      </c>
      <c r="AU245" s="227">
        <v>0</v>
      </c>
      <c r="AV245" s="27"/>
      <c r="AW245" s="27"/>
      <c r="AX245" s="27"/>
      <c r="AY245" s="21"/>
      <c r="AZ245" t="s">
        <v>63</v>
      </c>
      <c r="BA245">
        <v>0</v>
      </c>
      <c r="BB245">
        <v>0</v>
      </c>
      <c r="BC245" s="228">
        <v>0</v>
      </c>
      <c r="BD245">
        <v>0</v>
      </c>
      <c r="BE245">
        <v>0</v>
      </c>
      <c r="BF245" s="27"/>
      <c r="BG245" s="27"/>
      <c r="BH245" s="27"/>
      <c r="BI245" s="229">
        <v>0</v>
      </c>
      <c r="BJ245" s="229">
        <v>118962</v>
      </c>
      <c r="BK245" s="229">
        <v>124985</v>
      </c>
      <c r="BL245" s="229">
        <v>102618</v>
      </c>
      <c r="BM245" s="27"/>
      <c r="BN245" s="27"/>
      <c r="BO245" s="27"/>
      <c r="BP245" s="28"/>
      <c r="BQ245" s="27" t="s">
        <v>178</v>
      </c>
      <c r="BR245" s="27"/>
      <c r="BS245" s="27"/>
      <c r="BT245" s="27"/>
      <c r="BU245" s="27"/>
      <c r="BV245" s="27"/>
      <c r="BW245" s="237"/>
      <c r="BX245" s="227"/>
      <c r="BY245" s="236">
        <f t="shared" si="37"/>
        <v>744564</v>
      </c>
      <c r="BZ245" s="227">
        <f t="shared" si="38"/>
        <v>2633820</v>
      </c>
      <c r="CA245" s="227">
        <v>346565</v>
      </c>
      <c r="CB245" s="227">
        <f t="shared" si="39"/>
        <v>11915153</v>
      </c>
      <c r="CC245" s="227">
        <v>992929.41666666663</v>
      </c>
      <c r="CD245" s="227">
        <v>2633820</v>
      </c>
      <c r="CE245" s="227">
        <f t="shared" si="40"/>
        <v>11915153</v>
      </c>
      <c r="CF245" s="227">
        <f t="shared" si="41"/>
        <v>992929.41666666663</v>
      </c>
      <c r="CG245" s="68"/>
      <c r="CH245" s="236"/>
      <c r="CI245" s="229"/>
      <c r="CJ245" s="229">
        <f t="shared" si="42"/>
        <v>333683</v>
      </c>
      <c r="CK245" s="229">
        <f t="shared" si="43"/>
        <v>773444.41666666663</v>
      </c>
      <c r="CL245" s="229">
        <f t="shared" si="44"/>
        <v>992929.41666666663</v>
      </c>
      <c r="CM245" s="229">
        <f t="shared" si="45"/>
        <v>992929.41666666663</v>
      </c>
      <c r="CN245" s="229">
        <f t="shared" si="46"/>
        <v>992929.41666666663</v>
      </c>
      <c r="CO245" s="229">
        <f t="shared" si="47"/>
        <v>11915153</v>
      </c>
      <c r="CP245" s="229">
        <f t="shared" si="48"/>
        <v>992929.41666666663</v>
      </c>
      <c r="CQ245" s="240">
        <v>992929.41666666663</v>
      </c>
      <c r="CR245" s="240">
        <v>992929.41666666663</v>
      </c>
      <c r="CS245" s="240">
        <v>11915153</v>
      </c>
    </row>
    <row r="246" spans="1:97" ht="15">
      <c r="A246" s="3"/>
      <c r="B246" s="16"/>
      <c r="C246" s="16"/>
      <c r="D246" t="s">
        <v>565</v>
      </c>
      <c r="E246" t="s">
        <v>481</v>
      </c>
      <c r="F246" s="18"/>
      <c r="G246" s="18"/>
      <c r="H246" s="19"/>
      <c r="I246" s="20" t="s">
        <v>588</v>
      </c>
      <c r="J246" t="s">
        <v>590</v>
      </c>
      <c r="K246" s="21" t="s">
        <v>63</v>
      </c>
      <c r="L246" s="224">
        <v>1</v>
      </c>
      <c r="M246" t="s">
        <v>61</v>
      </c>
      <c r="N246" t="s">
        <v>591</v>
      </c>
      <c r="O246" s="225">
        <v>29.50</v>
      </c>
      <c r="P246" t="s">
        <v>593</v>
      </c>
      <c r="Q246" s="226">
        <v>10.40</v>
      </c>
      <c r="R246" s="226">
        <v>10.40</v>
      </c>
      <c r="S246" s="24" t="s">
        <v>125</v>
      </c>
      <c r="T246" s="24" t="s">
        <v>732</v>
      </c>
      <c r="U246" s="26"/>
      <c r="V246" s="26" t="s">
        <v>782</v>
      </c>
      <c r="W246" s="26"/>
      <c r="X246" s="26"/>
      <c r="Y246" s="26"/>
      <c r="Z246" s="26"/>
      <c r="AA246" s="23"/>
      <c r="AB246" s="14"/>
      <c r="AC246" s="27">
        <v>348801</v>
      </c>
      <c r="AD246" s="27">
        <v>391364</v>
      </c>
      <c r="AE246" s="27">
        <v>0</v>
      </c>
      <c r="AF246" s="229">
        <v>0</v>
      </c>
      <c r="AG246" s="229">
        <v>0</v>
      </c>
      <c r="AH246" s="227">
        <v>0</v>
      </c>
      <c r="AJ246" s="27"/>
      <c r="AK246" s="27"/>
      <c r="AL246" s="27"/>
      <c r="AM246" s="27">
        <v>6004</v>
      </c>
      <c r="AN246" s="227" t="s">
        <v>799</v>
      </c>
      <c r="AO246" s="227">
        <v>214387</v>
      </c>
      <c r="AP246" s="227">
        <v>0</v>
      </c>
      <c r="AQ246" s="227" t="s">
        <v>816</v>
      </c>
      <c r="AR246" s="27"/>
      <c r="AS246" s="27"/>
      <c r="AT246" s="226">
        <v>0</v>
      </c>
      <c r="AU246" s="227">
        <v>0</v>
      </c>
      <c r="AV246" s="27"/>
      <c r="AW246" s="27"/>
      <c r="AX246" s="27"/>
      <c r="AY246" s="21"/>
      <c r="AZ246" t="s">
        <v>63</v>
      </c>
      <c r="BA246">
        <v>0</v>
      </c>
      <c r="BB246">
        <v>0</v>
      </c>
      <c r="BC246" s="228">
        <v>0</v>
      </c>
      <c r="BD246">
        <v>0</v>
      </c>
      <c r="BE246">
        <v>0</v>
      </c>
      <c r="BF246" s="27"/>
      <c r="BG246" s="27"/>
      <c r="BH246" s="27"/>
      <c r="BI246" s="229">
        <v>0</v>
      </c>
      <c r="BJ246" s="229">
        <v>118962</v>
      </c>
      <c r="BK246" s="229">
        <v>124985</v>
      </c>
      <c r="BL246" s="229">
        <v>102618</v>
      </c>
      <c r="BM246" s="27"/>
      <c r="BN246" s="27"/>
      <c r="BO246" s="27"/>
      <c r="BP246" s="28"/>
      <c r="BQ246" s="27" t="s">
        <v>178</v>
      </c>
      <c r="BR246" s="27"/>
      <c r="BS246" s="27"/>
      <c r="BT246" s="27"/>
      <c r="BU246" s="27"/>
      <c r="BV246" s="27"/>
      <c r="BW246" s="237"/>
      <c r="BX246" s="227"/>
      <c r="BY246" s="236">
        <f t="shared" si="37"/>
        <v>746169</v>
      </c>
      <c r="BZ246" s="227">
        <f t="shared" si="38"/>
        <v>2572644</v>
      </c>
      <c r="CA246" s="227">
        <v>346565</v>
      </c>
      <c r="CB246" s="227">
        <f t="shared" si="39"/>
        <v>11873237</v>
      </c>
      <c r="CC246" s="227">
        <v>989436.41666666663</v>
      </c>
      <c r="CD246" s="227">
        <v>2572644</v>
      </c>
      <c r="CE246" s="227">
        <f t="shared" si="40"/>
        <v>11873237</v>
      </c>
      <c r="CF246" s="227">
        <f t="shared" si="41"/>
        <v>989436.41666666663</v>
      </c>
      <c r="CG246" s="68"/>
      <c r="CH246" s="236"/>
      <c r="CI246" s="229"/>
      <c r="CJ246" s="229">
        <f t="shared" si="42"/>
        <v>348801</v>
      </c>
      <c r="CK246" s="229">
        <f t="shared" si="43"/>
        <v>775049.41666666663</v>
      </c>
      <c r="CL246" s="229">
        <f t="shared" si="44"/>
        <v>989436.41666666663</v>
      </c>
      <c r="CM246" s="229">
        <f t="shared" si="45"/>
        <v>989436.41666666663</v>
      </c>
      <c r="CN246" s="229">
        <f t="shared" si="46"/>
        <v>989436.41666666663</v>
      </c>
      <c r="CO246" s="229">
        <f t="shared" si="47"/>
        <v>11873237</v>
      </c>
      <c r="CP246" s="229">
        <f t="shared" si="48"/>
        <v>989436.41666666663</v>
      </c>
      <c r="CQ246" s="240">
        <v>989436.41666666663</v>
      </c>
      <c r="CR246" s="240">
        <v>989436.41666666663</v>
      </c>
      <c r="CS246" s="240">
        <v>11873237</v>
      </c>
    </row>
    <row r="247" spans="1:97" ht="15">
      <c r="A247" s="3"/>
      <c r="B247" s="16"/>
      <c r="C247" s="16"/>
      <c r="D247" t="s">
        <v>563</v>
      </c>
      <c r="E247" t="s">
        <v>496</v>
      </c>
      <c r="F247" s="18"/>
      <c r="G247" s="18"/>
      <c r="H247" s="19"/>
      <c r="I247" s="20" t="s">
        <v>588</v>
      </c>
      <c r="J247" t="s">
        <v>589</v>
      </c>
      <c r="K247" s="21" t="s">
        <v>63</v>
      </c>
      <c r="L247" s="224">
        <v>1</v>
      </c>
      <c r="M247" t="s">
        <v>61</v>
      </c>
      <c r="N247" s="2" t="s">
        <v>592</v>
      </c>
      <c r="O247" s="225">
        <v>40.40</v>
      </c>
      <c r="P247" t="s">
        <v>593</v>
      </c>
      <c r="Q247" s="226">
        <v>8.90</v>
      </c>
      <c r="R247" s="226">
        <v>8.90</v>
      </c>
      <c r="S247" s="24" t="s">
        <v>125</v>
      </c>
      <c r="T247" s="24" t="s">
        <v>733</v>
      </c>
      <c r="U247" s="26"/>
      <c r="V247" s="26" t="s">
        <v>754</v>
      </c>
      <c r="W247" s="26"/>
      <c r="X247" s="26"/>
      <c r="Y247" s="26"/>
      <c r="Z247" s="26"/>
      <c r="AA247" s="23"/>
      <c r="AB247" s="14"/>
      <c r="AC247" s="27">
        <v>456923</v>
      </c>
      <c r="AD247" s="27">
        <v>357701</v>
      </c>
      <c r="AE247" s="27">
        <v>0</v>
      </c>
      <c r="AF247" s="229">
        <v>70000</v>
      </c>
      <c r="AG247" s="229">
        <v>70000</v>
      </c>
      <c r="AH247" s="227">
        <v>0</v>
      </c>
      <c r="AJ247" s="27"/>
      <c r="AK247" s="27"/>
      <c r="AL247" s="27"/>
      <c r="AM247" s="27">
        <v>3002</v>
      </c>
      <c r="AN247" s="227" t="s">
        <v>799</v>
      </c>
      <c r="AO247" s="227">
        <v>0</v>
      </c>
      <c r="AP247" s="227">
        <v>0</v>
      </c>
      <c r="AQ247" s="227" t="s">
        <v>804</v>
      </c>
      <c r="AR247" s="27"/>
      <c r="AS247" s="27"/>
      <c r="AT247" s="226">
        <v>0</v>
      </c>
      <c r="AU247" s="227">
        <v>0</v>
      </c>
      <c r="AV247" s="27"/>
      <c r="AW247" s="27"/>
      <c r="AX247" s="27"/>
      <c r="AY247" s="21"/>
      <c r="AZ247" t="s">
        <v>63</v>
      </c>
      <c r="BA247">
        <v>0</v>
      </c>
      <c r="BB247">
        <v>0</v>
      </c>
      <c r="BC247" s="228">
        <v>0</v>
      </c>
      <c r="BD247">
        <v>0</v>
      </c>
      <c r="BE247">
        <v>0</v>
      </c>
      <c r="BF247" s="27"/>
      <c r="BG247" s="27"/>
      <c r="BH247" s="27"/>
      <c r="BI247" s="229">
        <v>0</v>
      </c>
      <c r="BJ247" s="229">
        <v>118962</v>
      </c>
      <c r="BK247" s="229">
        <v>124985</v>
      </c>
      <c r="BL247" s="229">
        <v>102618</v>
      </c>
      <c r="BM247" s="27"/>
      <c r="BN247" s="27"/>
      <c r="BO247" s="27"/>
      <c r="BP247" s="28"/>
      <c r="BQ247" s="27" t="s">
        <v>178</v>
      </c>
      <c r="BR247" s="27"/>
      <c r="BS247" s="27"/>
      <c r="BT247" s="27"/>
      <c r="BU247" s="27"/>
      <c r="BV247" s="27"/>
      <c r="BW247" s="237"/>
      <c r="BX247" s="227"/>
      <c r="BY247" s="236">
        <f t="shared" si="37"/>
        <v>817626</v>
      </c>
      <c r="BZ247" s="227">
        <f t="shared" si="38"/>
        <v>0</v>
      </c>
      <c r="CA247" s="227">
        <v>2026565</v>
      </c>
      <c r="CB247" s="227">
        <f t="shared" si="39"/>
        <v>11838077</v>
      </c>
      <c r="CC247" s="227">
        <v>986506.41666666663</v>
      </c>
      <c r="CD247" s="227">
        <v>0</v>
      </c>
      <c r="CE247" s="227">
        <f t="shared" si="40"/>
        <v>11838077</v>
      </c>
      <c r="CF247" s="227">
        <f t="shared" si="41"/>
        <v>986506.41666666663</v>
      </c>
      <c r="CG247" s="68"/>
      <c r="CH247" s="236"/>
      <c r="CI247" s="229"/>
      <c r="CJ247" s="229">
        <f t="shared" si="42"/>
        <v>456923</v>
      </c>
      <c r="CK247" s="229">
        <f t="shared" si="43"/>
        <v>846506.41666666663</v>
      </c>
      <c r="CL247" s="229">
        <f t="shared" si="44"/>
        <v>846506.41666666663</v>
      </c>
      <c r="CM247" s="229">
        <f t="shared" si="45"/>
        <v>846506.41666666663</v>
      </c>
      <c r="CN247" s="229">
        <f t="shared" si="46"/>
        <v>986506.41666666663</v>
      </c>
      <c r="CO247" s="229">
        <f t="shared" si="47"/>
        <v>11838077</v>
      </c>
      <c r="CP247" s="229">
        <f t="shared" si="48"/>
        <v>846506.41666666663</v>
      </c>
      <c r="CQ247" s="240">
        <v>846506.41666666663</v>
      </c>
      <c r="CR247" s="240">
        <v>986506.41666666663</v>
      </c>
      <c r="CS247" s="240">
        <v>11838077</v>
      </c>
    </row>
    <row r="248" spans="1:97" ht="15">
      <c r="A248" s="3"/>
      <c r="B248" s="16"/>
      <c r="C248" s="16"/>
      <c r="D248" t="s">
        <v>564</v>
      </c>
      <c r="E248" t="s">
        <v>512</v>
      </c>
      <c r="F248" s="18"/>
      <c r="G248" s="18"/>
      <c r="H248" s="19"/>
      <c r="I248" s="20" t="s">
        <v>588</v>
      </c>
      <c r="J248" t="s">
        <v>590</v>
      </c>
      <c r="K248" s="21" t="s">
        <v>63</v>
      </c>
      <c r="L248" s="224">
        <v>1</v>
      </c>
      <c r="M248" t="s">
        <v>61</v>
      </c>
      <c r="N248" t="s">
        <v>591</v>
      </c>
      <c r="O248" s="225">
        <v>29.30</v>
      </c>
      <c r="P248" t="s">
        <v>593</v>
      </c>
      <c r="Q248" s="226">
        <v>4.50</v>
      </c>
      <c r="R248" s="226">
        <v>4.50</v>
      </c>
      <c r="S248" s="24" t="s">
        <v>125</v>
      </c>
      <c r="T248" s="24" t="s">
        <v>734</v>
      </c>
      <c r="U248" s="26"/>
      <c r="V248" s="26" t="s">
        <v>754</v>
      </c>
      <c r="W248" s="26"/>
      <c r="X248" s="26"/>
      <c r="Y248" s="26"/>
      <c r="Z248" s="26"/>
      <c r="AA248" s="23"/>
      <c r="AB248" s="14"/>
      <c r="AC248" s="27">
        <v>333683</v>
      </c>
      <c r="AD248" s="27">
        <v>399889</v>
      </c>
      <c r="AE248" s="27">
        <v>0</v>
      </c>
      <c r="AF248" s="229">
        <v>0</v>
      </c>
      <c r="AG248" s="229">
        <v>0</v>
      </c>
      <c r="AH248" s="227">
        <v>0</v>
      </c>
      <c r="AJ248" s="27"/>
      <c r="AK248" s="27"/>
      <c r="AL248" s="27"/>
      <c r="AM248" s="27">
        <v>3002</v>
      </c>
      <c r="AN248" s="227" t="s">
        <v>799</v>
      </c>
      <c r="AO248" s="227">
        <v>218674</v>
      </c>
      <c r="AP248" s="227">
        <v>0</v>
      </c>
      <c r="AQ248" s="227" t="s">
        <v>815</v>
      </c>
      <c r="AR248" s="27"/>
      <c r="AS248" s="27"/>
      <c r="AT248" s="226">
        <v>0</v>
      </c>
      <c r="AU248" s="227">
        <v>0</v>
      </c>
      <c r="AV248" s="27"/>
      <c r="AW248" s="27"/>
      <c r="AX248" s="27"/>
      <c r="AY248" s="21"/>
      <c r="AZ248" t="s">
        <v>63</v>
      </c>
      <c r="BA248">
        <v>0</v>
      </c>
      <c r="BB248">
        <v>0</v>
      </c>
      <c r="BC248" s="228">
        <v>0</v>
      </c>
      <c r="BD248">
        <v>0</v>
      </c>
      <c r="BE248">
        <v>0</v>
      </c>
      <c r="BF248" s="27"/>
      <c r="BG248" s="27"/>
      <c r="BH248" s="27"/>
      <c r="BI248" s="229">
        <v>0</v>
      </c>
      <c r="BJ248" s="229">
        <v>118962</v>
      </c>
      <c r="BK248" s="229">
        <v>124985</v>
      </c>
      <c r="BL248" s="229">
        <v>102618</v>
      </c>
      <c r="BM248" s="27"/>
      <c r="BN248" s="27"/>
      <c r="BO248" s="27"/>
      <c r="BP248" s="28"/>
      <c r="BQ248" s="27" t="s">
        <v>178</v>
      </c>
      <c r="BR248" s="27"/>
      <c r="BS248" s="27"/>
      <c r="BT248" s="27"/>
      <c r="BU248" s="27"/>
      <c r="BV248" s="27"/>
      <c r="BW248" s="237"/>
      <c r="BX248" s="227"/>
      <c r="BY248" s="236">
        <f t="shared" si="37"/>
        <v>736574</v>
      </c>
      <c r="BZ248" s="227">
        <f t="shared" si="38"/>
        <v>2624088</v>
      </c>
      <c r="CA248" s="227">
        <v>346565</v>
      </c>
      <c r="CB248" s="227">
        <f t="shared" si="39"/>
        <v>11809541</v>
      </c>
      <c r="CC248" s="227">
        <v>984128.41666666663</v>
      </c>
      <c r="CD248" s="227">
        <v>2624088</v>
      </c>
      <c r="CE248" s="227">
        <f t="shared" si="40"/>
        <v>11809541</v>
      </c>
      <c r="CF248" s="227">
        <f t="shared" si="41"/>
        <v>984128.41666666663</v>
      </c>
      <c r="CG248" s="68"/>
      <c r="CH248" s="236"/>
      <c r="CI248" s="229"/>
      <c r="CJ248" s="229">
        <f t="shared" si="42"/>
        <v>333683</v>
      </c>
      <c r="CK248" s="229">
        <f t="shared" si="43"/>
        <v>765454.41666666663</v>
      </c>
      <c r="CL248" s="229">
        <f t="shared" si="44"/>
        <v>984128.41666666663</v>
      </c>
      <c r="CM248" s="229">
        <f t="shared" si="45"/>
        <v>984128.41666666663</v>
      </c>
      <c r="CN248" s="229">
        <f t="shared" si="46"/>
        <v>984128.41666666663</v>
      </c>
      <c r="CO248" s="229">
        <f t="shared" si="47"/>
        <v>11809541</v>
      </c>
      <c r="CP248" s="229">
        <f t="shared" si="48"/>
        <v>984128.41666666663</v>
      </c>
      <c r="CQ248" s="240">
        <v>984128.41666666663</v>
      </c>
      <c r="CR248" s="240">
        <v>984128.41666666663</v>
      </c>
      <c r="CS248" s="240">
        <v>11809541</v>
      </c>
    </row>
    <row r="249" spans="1:97" ht="15">
      <c r="A249" s="3"/>
      <c r="B249" s="16"/>
      <c r="C249" s="16"/>
      <c r="D249" t="s">
        <v>546</v>
      </c>
      <c r="E249" t="s">
        <v>561</v>
      </c>
      <c r="F249" s="18"/>
      <c r="G249" s="18"/>
      <c r="H249" s="19"/>
      <c r="I249" s="20" t="s">
        <v>588</v>
      </c>
      <c r="J249" t="s">
        <v>590</v>
      </c>
      <c r="K249" s="21" t="s">
        <v>63</v>
      </c>
      <c r="L249" s="224">
        <v>1</v>
      </c>
      <c r="M249" t="s">
        <v>61</v>
      </c>
      <c r="N249" t="s">
        <v>591</v>
      </c>
      <c r="O249" s="225">
        <v>25</v>
      </c>
      <c r="P249" t="s">
        <v>593</v>
      </c>
      <c r="Q249" s="226">
        <v>2.80</v>
      </c>
      <c r="R249" s="226">
        <v>2.80</v>
      </c>
      <c r="S249" s="24" t="s">
        <v>744</v>
      </c>
      <c r="T249" s="24" t="s">
        <v>735</v>
      </c>
      <c r="U249" s="26"/>
      <c r="V249" s="26" t="s">
        <v>761</v>
      </c>
      <c r="W249" s="26"/>
      <c r="X249" s="26"/>
      <c r="Y249" s="26"/>
      <c r="Z249" s="26"/>
      <c r="AA249" s="23"/>
      <c r="AB249" s="14"/>
      <c r="AC249" s="27">
        <v>333683</v>
      </c>
      <c r="AD249" s="27">
        <v>394296</v>
      </c>
      <c r="AE249" s="27">
        <v>0</v>
      </c>
      <c r="AF249" s="229">
        <v>0</v>
      </c>
      <c r="AG249" s="229">
        <v>0</v>
      </c>
      <c r="AH249" s="227">
        <v>0</v>
      </c>
      <c r="AJ249" s="27"/>
      <c r="AK249" s="27"/>
      <c r="AL249" s="27"/>
      <c r="AM249" s="27">
        <v>0</v>
      </c>
      <c r="AN249" s="227" t="s">
        <v>800</v>
      </c>
      <c r="AO249" s="227">
        <v>221108</v>
      </c>
      <c r="AP249" s="227">
        <v>0</v>
      </c>
      <c r="AQ249" s="227" t="s">
        <v>815</v>
      </c>
      <c r="AR249" s="27"/>
      <c r="AS249" s="27"/>
      <c r="AT249" s="226">
        <v>0</v>
      </c>
      <c r="AU249" s="227">
        <v>0</v>
      </c>
      <c r="AV249" s="27"/>
      <c r="AW249" s="27"/>
      <c r="AX249" s="27"/>
      <c r="AY249" s="21"/>
      <c r="AZ249" t="s">
        <v>63</v>
      </c>
      <c r="BA249">
        <v>0</v>
      </c>
      <c r="BB249">
        <v>0</v>
      </c>
      <c r="BC249" s="228">
        <v>0</v>
      </c>
      <c r="BD249">
        <v>0</v>
      </c>
      <c r="BE249">
        <v>0</v>
      </c>
      <c r="BF249" s="27"/>
      <c r="BG249" s="27"/>
      <c r="BH249" s="27"/>
      <c r="BI249" s="229">
        <v>0</v>
      </c>
      <c r="BJ249" s="229">
        <v>118962</v>
      </c>
      <c r="BK249" s="229">
        <v>124985</v>
      </c>
      <c r="BL249" s="229">
        <v>102618</v>
      </c>
      <c r="BM249" s="27"/>
      <c r="BN249" s="27"/>
      <c r="BO249" s="27"/>
      <c r="BP249" s="28"/>
      <c r="BQ249" s="27" t="s">
        <v>178</v>
      </c>
      <c r="BR249" s="27"/>
      <c r="BS249" s="27"/>
      <c r="BT249" s="27"/>
      <c r="BU249" s="27"/>
      <c r="BV249" s="27"/>
      <c r="BW249" s="237"/>
      <c r="BX249" s="227"/>
      <c r="BY249" s="236">
        <f t="shared" si="37"/>
        <v>727979</v>
      </c>
      <c r="BZ249" s="227">
        <f t="shared" si="38"/>
        <v>2653296</v>
      </c>
      <c r="CA249" s="227">
        <v>346565</v>
      </c>
      <c r="CB249" s="227">
        <f t="shared" si="39"/>
        <v>11735609</v>
      </c>
      <c r="CC249" s="227">
        <v>977967.41666666663</v>
      </c>
      <c r="CD249" s="227">
        <v>2653296</v>
      </c>
      <c r="CE249" s="227">
        <f t="shared" si="40"/>
        <v>11735609</v>
      </c>
      <c r="CF249" s="227">
        <f t="shared" si="41"/>
        <v>977967.41666666663</v>
      </c>
      <c r="CG249" s="68"/>
      <c r="CH249" s="236"/>
      <c r="CI249" s="229"/>
      <c r="CJ249" s="229">
        <f t="shared" si="42"/>
        <v>333683</v>
      </c>
      <c r="CK249" s="229">
        <f t="shared" si="43"/>
        <v>756859.41666666663</v>
      </c>
      <c r="CL249" s="229">
        <f t="shared" si="44"/>
        <v>977967.41666666663</v>
      </c>
      <c r="CM249" s="229">
        <f t="shared" si="45"/>
        <v>977967.41666666663</v>
      </c>
      <c r="CN249" s="229">
        <f t="shared" si="46"/>
        <v>977967.41666666663</v>
      </c>
      <c r="CO249" s="229">
        <f t="shared" si="47"/>
        <v>11735609</v>
      </c>
      <c r="CP249" s="229">
        <f t="shared" si="48"/>
        <v>977967.41666666663</v>
      </c>
      <c r="CQ249" s="240">
        <v>977967.41666666663</v>
      </c>
      <c r="CR249" s="240">
        <v>977967.41666666663</v>
      </c>
      <c r="CS249" s="240">
        <v>11735609</v>
      </c>
    </row>
    <row r="250" spans="1:97" ht="28.5">
      <c r="A250" s="3"/>
      <c r="B250" s="16"/>
      <c r="C250" s="16"/>
      <c r="D250" t="s">
        <v>567</v>
      </c>
      <c r="E250" t="s">
        <v>483</v>
      </c>
      <c r="F250" s="18"/>
      <c r="G250" s="18"/>
      <c r="H250" s="19"/>
      <c r="I250" s="20" t="s">
        <v>588</v>
      </c>
      <c r="J250" t="s">
        <v>590</v>
      </c>
      <c r="K250" s="21" t="s">
        <v>63</v>
      </c>
      <c r="L250" s="224">
        <v>1</v>
      </c>
      <c r="M250" t="s">
        <v>61</v>
      </c>
      <c r="N250" t="s">
        <v>591</v>
      </c>
      <c r="O250" s="225">
        <v>40.200000000000003</v>
      </c>
      <c r="P250" t="s">
        <v>595</v>
      </c>
      <c r="Q250" s="226">
        <v>0.50</v>
      </c>
      <c r="R250" s="226">
        <v>0.50</v>
      </c>
      <c r="S250" s="24" t="s">
        <v>79</v>
      </c>
      <c r="T250" s="24" t="s">
        <v>736</v>
      </c>
      <c r="U250" s="26"/>
      <c r="V250" s="26" t="s">
        <v>796</v>
      </c>
      <c r="W250" s="26"/>
      <c r="X250" s="26"/>
      <c r="Y250" s="26"/>
      <c r="Z250" s="26"/>
      <c r="AA250" s="23"/>
      <c r="AB250" s="14"/>
      <c r="AC250" s="27">
        <v>350460</v>
      </c>
      <c r="AD250" s="27">
        <v>349360</v>
      </c>
      <c r="AE250" s="27">
        <v>0</v>
      </c>
      <c r="AF250" s="229">
        <v>0</v>
      </c>
      <c r="AG250" s="229">
        <v>0</v>
      </c>
      <c r="AH250" s="227">
        <v>0</v>
      </c>
      <c r="AJ250" s="27"/>
      <c r="AK250" s="27"/>
      <c r="AL250" s="27"/>
      <c r="AM250" s="27">
        <v>0</v>
      </c>
      <c r="AN250" s="227" t="s">
        <v>800</v>
      </c>
      <c r="AO250" s="227">
        <v>245596</v>
      </c>
      <c r="AP250" s="227">
        <v>0</v>
      </c>
      <c r="AQ250" s="227" t="s">
        <v>818</v>
      </c>
      <c r="AR250" s="27"/>
      <c r="AS250" s="27"/>
      <c r="AT250" s="226">
        <v>0</v>
      </c>
      <c r="AU250" s="227">
        <v>0</v>
      </c>
      <c r="AV250" s="27"/>
      <c r="AW250" s="27"/>
      <c r="AX250" s="27"/>
      <c r="AY250" s="21"/>
      <c r="AZ250" t="s">
        <v>63</v>
      </c>
      <c r="BA250">
        <v>0</v>
      </c>
      <c r="BB250">
        <v>0</v>
      </c>
      <c r="BC250" s="228">
        <v>0</v>
      </c>
      <c r="BD250">
        <v>0</v>
      </c>
      <c r="BE250">
        <v>0</v>
      </c>
      <c r="BF250" s="27"/>
      <c r="BG250" s="27"/>
      <c r="BH250" s="27"/>
      <c r="BI250" s="229">
        <v>0</v>
      </c>
      <c r="BJ250" s="229">
        <v>118962</v>
      </c>
      <c r="BK250" s="229">
        <v>124985</v>
      </c>
      <c r="BL250" s="229">
        <v>102618</v>
      </c>
      <c r="BM250" s="27"/>
      <c r="BN250" s="27"/>
      <c r="BO250" s="27"/>
      <c r="BP250" s="28"/>
      <c r="BQ250" s="27" t="s">
        <v>178</v>
      </c>
      <c r="BR250" s="27"/>
      <c r="BS250" s="27"/>
      <c r="BT250" s="27"/>
      <c r="BU250" s="27"/>
      <c r="BV250" s="27"/>
      <c r="BW250" s="237"/>
      <c r="BX250" s="227"/>
      <c r="BY250" s="236">
        <f t="shared" si="37"/>
        <v>699820</v>
      </c>
      <c r="BZ250" s="227">
        <f t="shared" si="38"/>
        <v>2947152</v>
      </c>
      <c r="CA250" s="227">
        <v>346565</v>
      </c>
      <c r="CB250" s="227">
        <f t="shared" si="39"/>
        <v>11691557</v>
      </c>
      <c r="CC250" s="227">
        <v>974296.41666666663</v>
      </c>
      <c r="CD250" s="227">
        <v>2947152</v>
      </c>
      <c r="CE250" s="227">
        <f t="shared" si="40"/>
        <v>11691557</v>
      </c>
      <c r="CF250" s="227">
        <f t="shared" si="41"/>
        <v>974296.41666666663</v>
      </c>
      <c r="CG250" s="68"/>
      <c r="CH250" s="236"/>
      <c r="CI250" s="229"/>
      <c r="CJ250" s="229">
        <f t="shared" si="42"/>
        <v>350460</v>
      </c>
      <c r="CK250" s="229">
        <f t="shared" si="43"/>
        <v>728700.41666666663</v>
      </c>
      <c r="CL250" s="229">
        <f t="shared" si="44"/>
        <v>974296.41666666663</v>
      </c>
      <c r="CM250" s="229">
        <f t="shared" si="45"/>
        <v>974296.41666666663</v>
      </c>
      <c r="CN250" s="229">
        <f t="shared" si="46"/>
        <v>974296.41666666663</v>
      </c>
      <c r="CO250" s="229">
        <f t="shared" si="47"/>
        <v>11691557</v>
      </c>
      <c r="CP250" s="229">
        <f t="shared" si="48"/>
        <v>974296.41666666663</v>
      </c>
      <c r="CQ250" s="240">
        <v>974296.41666666663</v>
      </c>
      <c r="CR250" s="240">
        <v>974296.41666666663</v>
      </c>
      <c r="CS250" s="240">
        <v>11691557</v>
      </c>
    </row>
    <row r="251" spans="1:97" ht="15">
      <c r="A251" s="3"/>
      <c r="B251" s="16"/>
      <c r="C251" s="16"/>
      <c r="D251" t="s">
        <v>564</v>
      </c>
      <c r="E251" t="s">
        <v>512</v>
      </c>
      <c r="F251" s="18"/>
      <c r="G251" s="18"/>
      <c r="H251" s="19"/>
      <c r="I251" s="20" t="s">
        <v>588</v>
      </c>
      <c r="J251" t="s">
        <v>590</v>
      </c>
      <c r="K251" s="21" t="s">
        <v>63</v>
      </c>
      <c r="L251" s="224">
        <v>1</v>
      </c>
      <c r="M251" t="s">
        <v>61</v>
      </c>
      <c r="N251" t="s">
        <v>591</v>
      </c>
      <c r="O251" s="225">
        <v>30.80</v>
      </c>
      <c r="P251" t="s">
        <v>593</v>
      </c>
      <c r="Q251" s="226">
        <v>4.5999999999999996</v>
      </c>
      <c r="R251" s="226">
        <v>4.5999999999999996</v>
      </c>
      <c r="S251" s="24" t="s">
        <v>125</v>
      </c>
      <c r="T251" s="24" t="s">
        <v>737</v>
      </c>
      <c r="U251" s="26"/>
      <c r="V251" s="26" t="s">
        <v>754</v>
      </c>
      <c r="W251" s="26"/>
      <c r="X251" s="26"/>
      <c r="Y251" s="26"/>
      <c r="Z251" s="26"/>
      <c r="AA251" s="23"/>
      <c r="AB251" s="14"/>
      <c r="AC251" s="27">
        <v>333683</v>
      </c>
      <c r="AD251" s="27">
        <v>399889</v>
      </c>
      <c r="AE251" s="27">
        <v>0</v>
      </c>
      <c r="AF251" s="229">
        <v>0</v>
      </c>
      <c r="AG251" s="229">
        <v>0</v>
      </c>
      <c r="AH251" s="227">
        <v>0</v>
      </c>
      <c r="AJ251" s="27"/>
      <c r="AK251" s="27"/>
      <c r="AL251" s="27"/>
      <c r="AM251" s="27">
        <v>3002</v>
      </c>
      <c r="AN251" s="227" t="s">
        <v>799</v>
      </c>
      <c r="AO251" s="227">
        <v>208665</v>
      </c>
      <c r="AP251" s="227">
        <v>0</v>
      </c>
      <c r="AQ251" s="227" t="s">
        <v>813</v>
      </c>
      <c r="AR251" s="27"/>
      <c r="AS251" s="27"/>
      <c r="AT251" s="226">
        <v>0</v>
      </c>
      <c r="AU251" s="227">
        <v>0</v>
      </c>
      <c r="AV251" s="27"/>
      <c r="AW251" s="27"/>
      <c r="AX251" s="27"/>
      <c r="AY251" s="21"/>
      <c r="AZ251" t="s">
        <v>63</v>
      </c>
      <c r="BA251">
        <v>0</v>
      </c>
      <c r="BB251">
        <v>0</v>
      </c>
      <c r="BC251" s="228">
        <v>0</v>
      </c>
      <c r="BD251">
        <v>0</v>
      </c>
      <c r="BE251">
        <v>0</v>
      </c>
      <c r="BF251" s="27"/>
      <c r="BG251" s="27"/>
      <c r="BH251" s="27"/>
      <c r="BI251" s="229">
        <v>0</v>
      </c>
      <c r="BJ251" s="229">
        <v>118962</v>
      </c>
      <c r="BK251" s="229">
        <v>124985</v>
      </c>
      <c r="BL251" s="229">
        <v>102618</v>
      </c>
      <c r="BM251" s="27"/>
      <c r="BN251" s="27"/>
      <c r="BO251" s="27"/>
      <c r="BP251" s="28"/>
      <c r="BQ251" s="27" t="s">
        <v>178</v>
      </c>
      <c r="BR251" s="27"/>
      <c r="BS251" s="27"/>
      <c r="BT251" s="27"/>
      <c r="BU251" s="27"/>
      <c r="BV251" s="27"/>
      <c r="BW251" s="237"/>
      <c r="BX251" s="227"/>
      <c r="BY251" s="236">
        <f t="shared" si="37"/>
        <v>736574</v>
      </c>
      <c r="BZ251" s="227">
        <f t="shared" si="38"/>
        <v>2503980</v>
      </c>
      <c r="CA251" s="227">
        <v>346565</v>
      </c>
      <c r="CB251" s="227">
        <f t="shared" si="39"/>
        <v>11689433</v>
      </c>
      <c r="CC251" s="227">
        <v>974119.41666666663</v>
      </c>
      <c r="CD251" s="227">
        <v>2503980</v>
      </c>
      <c r="CE251" s="227">
        <f t="shared" si="40"/>
        <v>11689433</v>
      </c>
      <c r="CF251" s="227">
        <f t="shared" si="41"/>
        <v>974119.41666666663</v>
      </c>
      <c r="CG251" s="68"/>
      <c r="CH251" s="236"/>
      <c r="CI251" s="229"/>
      <c r="CJ251" s="229">
        <f t="shared" si="42"/>
        <v>333683</v>
      </c>
      <c r="CK251" s="229">
        <f t="shared" si="43"/>
        <v>765454.41666666663</v>
      </c>
      <c r="CL251" s="229">
        <f t="shared" si="44"/>
        <v>974119.41666666663</v>
      </c>
      <c r="CM251" s="229">
        <f t="shared" si="45"/>
        <v>974119.41666666663</v>
      </c>
      <c r="CN251" s="229">
        <f t="shared" si="46"/>
        <v>974119.41666666663</v>
      </c>
      <c r="CO251" s="229">
        <f t="shared" si="47"/>
        <v>11689433</v>
      </c>
      <c r="CP251" s="229">
        <f t="shared" si="48"/>
        <v>974119.41666666663</v>
      </c>
      <c r="CQ251" s="240">
        <v>974119.41666666663</v>
      </c>
      <c r="CR251" s="240">
        <v>974119.41666666663</v>
      </c>
      <c r="CS251" s="240">
        <v>11689433</v>
      </c>
    </row>
    <row r="252" spans="1:97" ht="15">
      <c r="A252" s="3"/>
      <c r="B252" s="16"/>
      <c r="C252" s="16"/>
      <c r="D252" t="s">
        <v>564</v>
      </c>
      <c r="E252" t="s">
        <v>512</v>
      </c>
      <c r="F252" s="18"/>
      <c r="G252" s="18"/>
      <c r="H252" s="19"/>
      <c r="I252" s="20" t="s">
        <v>588</v>
      </c>
      <c r="J252" t="s">
        <v>590</v>
      </c>
      <c r="K252" s="21" t="s">
        <v>63</v>
      </c>
      <c r="L252" s="224">
        <v>1</v>
      </c>
      <c r="M252" t="s">
        <v>61</v>
      </c>
      <c r="N252" t="s">
        <v>591</v>
      </c>
      <c r="O252" s="225">
        <v>41.40</v>
      </c>
      <c r="P252" t="s">
        <v>593</v>
      </c>
      <c r="Q252" s="226">
        <v>3</v>
      </c>
      <c r="R252" s="226">
        <v>3</v>
      </c>
      <c r="S252" s="24" t="s">
        <v>125</v>
      </c>
      <c r="T252" s="24" t="s">
        <v>704</v>
      </c>
      <c r="U252" s="26"/>
      <c r="V252" s="26" t="s">
        <v>754</v>
      </c>
      <c r="W252" s="26"/>
      <c r="X252" s="26"/>
      <c r="Y252" s="26"/>
      <c r="Z252" s="26"/>
      <c r="AA252" s="23"/>
      <c r="AB252" s="14"/>
      <c r="AC252" s="27">
        <v>536870</v>
      </c>
      <c r="AD252" s="27">
        <v>129240</v>
      </c>
      <c r="AE252" s="27">
        <v>0</v>
      </c>
      <c r="AF252" s="229">
        <v>0</v>
      </c>
      <c r="AG252" s="229">
        <v>67200</v>
      </c>
      <c r="AH252" s="227">
        <v>69369</v>
      </c>
      <c r="AJ252" s="27"/>
      <c r="AK252" s="27"/>
      <c r="AL252" s="27"/>
      <c r="AM252" s="27">
        <v>0</v>
      </c>
      <c r="AN252" s="227" t="s">
        <v>800</v>
      </c>
      <c r="AO252" s="227">
        <v>141038</v>
      </c>
      <c r="AP252" s="227">
        <v>0</v>
      </c>
      <c r="AQ252" s="227" t="s">
        <v>811</v>
      </c>
      <c r="AR252" s="27"/>
      <c r="AS252" s="27"/>
      <c r="AT252" s="226">
        <v>0</v>
      </c>
      <c r="AU252" s="227">
        <v>0</v>
      </c>
      <c r="AV252" s="27"/>
      <c r="AW252" s="27"/>
      <c r="AX252" s="27"/>
      <c r="AY252" s="21"/>
      <c r="AZ252" t="s">
        <v>63</v>
      </c>
      <c r="BA252">
        <v>0</v>
      </c>
      <c r="BB252">
        <v>0</v>
      </c>
      <c r="BC252" s="228">
        <v>0</v>
      </c>
      <c r="BD252">
        <v>0</v>
      </c>
      <c r="BE252">
        <v>0</v>
      </c>
      <c r="BF252" s="27"/>
      <c r="BG252" s="27"/>
      <c r="BH252" s="27"/>
      <c r="BI252" s="229">
        <v>0</v>
      </c>
      <c r="BJ252" s="229">
        <v>76020</v>
      </c>
      <c r="BK252" s="229">
        <v>95894</v>
      </c>
      <c r="BL252" s="229">
        <v>185744</v>
      </c>
      <c r="BM252" s="27"/>
      <c r="BN252" s="27"/>
      <c r="BO252" s="27"/>
      <c r="BP252" s="28"/>
      <c r="BQ252" s="27" t="s">
        <v>178</v>
      </c>
      <c r="BR252" s="27"/>
      <c r="BS252" s="27"/>
      <c r="BT252" s="27"/>
      <c r="BU252" s="27"/>
      <c r="BV252" s="27"/>
      <c r="BW252" s="237"/>
      <c r="BX252" s="227"/>
      <c r="BY252" s="236">
        <f t="shared" si="37"/>
        <v>735479</v>
      </c>
      <c r="BZ252" s="227">
        <f t="shared" si="38"/>
        <v>1692456</v>
      </c>
      <c r="CA252" s="227">
        <v>1164058</v>
      </c>
      <c r="CB252" s="227">
        <f t="shared" si="39"/>
        <v>11682262</v>
      </c>
      <c r="CC252" s="227">
        <v>973521.83333333337</v>
      </c>
      <c r="CD252" s="227">
        <v>1692456</v>
      </c>
      <c r="CE252" s="227">
        <f t="shared" si="40"/>
        <v>11682262</v>
      </c>
      <c r="CF252" s="227">
        <f t="shared" si="41"/>
        <v>973521.83333333337</v>
      </c>
      <c r="CG252" s="68"/>
      <c r="CH252" s="236"/>
      <c r="CI252" s="229"/>
      <c r="CJ252" s="229">
        <f t="shared" si="42"/>
        <v>536870</v>
      </c>
      <c r="CK252" s="229">
        <f t="shared" si="43"/>
        <v>765283.83333333337</v>
      </c>
      <c r="CL252" s="229">
        <f t="shared" si="44"/>
        <v>906321.83333333337</v>
      </c>
      <c r="CM252" s="229">
        <f t="shared" si="45"/>
        <v>906321.83333333337</v>
      </c>
      <c r="CN252" s="229">
        <f t="shared" si="46"/>
        <v>973521.83333333337</v>
      </c>
      <c r="CO252" s="229">
        <f t="shared" si="47"/>
        <v>11682262</v>
      </c>
      <c r="CP252" s="229">
        <f t="shared" si="48"/>
        <v>906321.83333333337</v>
      </c>
      <c r="CQ252" s="240">
        <v>906321.83333333337</v>
      </c>
      <c r="CR252" s="240">
        <v>973521.83333333337</v>
      </c>
      <c r="CS252" s="240">
        <v>11682262</v>
      </c>
    </row>
    <row r="253" spans="1:97" ht="15">
      <c r="A253" s="3"/>
      <c r="B253" s="16"/>
      <c r="C253" s="16"/>
      <c r="D253" t="s">
        <v>567</v>
      </c>
      <c r="E253" t="s">
        <v>483</v>
      </c>
      <c r="F253" s="18"/>
      <c r="G253" s="18"/>
      <c r="H253" s="19"/>
      <c r="I253" s="20" t="s">
        <v>588</v>
      </c>
      <c r="J253" t="s">
        <v>590</v>
      </c>
      <c r="K253" s="21" t="s">
        <v>63</v>
      </c>
      <c r="L253" s="224">
        <v>1</v>
      </c>
      <c r="M253" t="s">
        <v>61</v>
      </c>
      <c r="N253" t="s">
        <v>591</v>
      </c>
      <c r="O253" s="225">
        <v>29.20</v>
      </c>
      <c r="P253" t="s">
        <v>595</v>
      </c>
      <c r="Q253" s="226">
        <v>1.30</v>
      </c>
      <c r="R253" s="226">
        <v>1.30</v>
      </c>
      <c r="S253" s="24" t="s">
        <v>125</v>
      </c>
      <c r="T253" s="24" t="s">
        <v>738</v>
      </c>
      <c r="U253" s="26"/>
      <c r="V253" s="26" t="s">
        <v>754</v>
      </c>
      <c r="W253" s="26"/>
      <c r="X253" s="26"/>
      <c r="Y253" s="26"/>
      <c r="Z253" s="26"/>
      <c r="AA253" s="23"/>
      <c r="AB253" s="14"/>
      <c r="AC253" s="27">
        <v>357136</v>
      </c>
      <c r="AD253" s="27">
        <v>353555</v>
      </c>
      <c r="AE253" s="27">
        <v>0</v>
      </c>
      <c r="AF253" s="229">
        <v>0</v>
      </c>
      <c r="AG253" s="229">
        <v>0</v>
      </c>
      <c r="AH253" s="227">
        <v>0</v>
      </c>
      <c r="AJ253" s="27"/>
      <c r="AK253" s="27"/>
      <c r="AL253" s="27"/>
      <c r="AM253" s="27">
        <v>0</v>
      </c>
      <c r="AN253" s="227" t="s">
        <v>800</v>
      </c>
      <c r="AO253" s="227">
        <v>229945</v>
      </c>
      <c r="AP253" s="227">
        <v>0</v>
      </c>
      <c r="AQ253" s="227" t="s">
        <v>821</v>
      </c>
      <c r="AR253" s="27"/>
      <c r="AS253" s="27"/>
      <c r="AT253" s="226">
        <v>0</v>
      </c>
      <c r="AU253" s="227">
        <v>0</v>
      </c>
      <c r="AV253" s="27"/>
      <c r="AW253" s="27"/>
      <c r="AX253" s="27"/>
      <c r="AY253" s="21"/>
      <c r="AZ253" t="s">
        <v>63</v>
      </c>
      <c r="BA253">
        <v>0</v>
      </c>
      <c r="BB253">
        <v>0</v>
      </c>
      <c r="BC253" s="228">
        <v>0</v>
      </c>
      <c r="BD253">
        <v>0</v>
      </c>
      <c r="BE253">
        <v>0</v>
      </c>
      <c r="BF253" s="27"/>
      <c r="BG253" s="27"/>
      <c r="BH253" s="27"/>
      <c r="BI253" s="229">
        <v>0</v>
      </c>
      <c r="BJ253" s="229">
        <v>118962</v>
      </c>
      <c r="BK253" s="229">
        <v>124985</v>
      </c>
      <c r="BL253" s="229">
        <v>102618</v>
      </c>
      <c r="BM253" s="27"/>
      <c r="BN253" s="27"/>
      <c r="BO253" s="27"/>
      <c r="BP253" s="28"/>
      <c r="BQ253" s="27" t="s">
        <v>178</v>
      </c>
      <c r="BR253" s="27"/>
      <c r="BS253" s="27"/>
      <c r="BT253" s="27"/>
      <c r="BU253" s="27"/>
      <c r="BV253" s="27"/>
      <c r="BW253" s="237"/>
      <c r="BX253" s="227"/>
      <c r="BY253" s="236">
        <f t="shared" si="37"/>
        <v>710691</v>
      </c>
      <c r="BZ253" s="227">
        <f t="shared" si="38"/>
        <v>2759340</v>
      </c>
      <c r="CA253" s="227">
        <v>346565</v>
      </c>
      <c r="CB253" s="227">
        <f t="shared" si="39"/>
        <v>11634197</v>
      </c>
      <c r="CC253" s="227">
        <v>969516.41666666663</v>
      </c>
      <c r="CD253" s="227">
        <v>2759340</v>
      </c>
      <c r="CE253" s="227">
        <f t="shared" si="40"/>
        <v>11634197</v>
      </c>
      <c r="CF253" s="227">
        <f t="shared" si="41"/>
        <v>969516.41666666663</v>
      </c>
      <c r="CG253" s="68"/>
      <c r="CH253" s="236"/>
      <c r="CI253" s="229"/>
      <c r="CJ253" s="229">
        <f t="shared" si="42"/>
        <v>357136</v>
      </c>
      <c r="CK253" s="229">
        <f t="shared" si="43"/>
        <v>739571.41666666663</v>
      </c>
      <c r="CL253" s="229">
        <f t="shared" si="44"/>
        <v>969516.41666666663</v>
      </c>
      <c r="CM253" s="229">
        <f t="shared" si="45"/>
        <v>969516.41666666663</v>
      </c>
      <c r="CN253" s="229">
        <f t="shared" si="46"/>
        <v>969516.41666666663</v>
      </c>
      <c r="CO253" s="229">
        <f t="shared" si="47"/>
        <v>11634197</v>
      </c>
      <c r="CP253" s="229">
        <f t="shared" si="48"/>
        <v>969516.41666666663</v>
      </c>
      <c r="CQ253" s="240">
        <v>969516.41666666663</v>
      </c>
      <c r="CR253" s="240">
        <v>969516.41666666663</v>
      </c>
      <c r="CS253" s="240">
        <v>11634197</v>
      </c>
    </row>
    <row r="254" spans="1:97" ht="15">
      <c r="A254" s="3"/>
      <c r="B254" s="16"/>
      <c r="C254" s="16"/>
      <c r="D254" t="s">
        <v>579</v>
      </c>
      <c r="E254" t="s">
        <v>462</v>
      </c>
      <c r="F254" s="18"/>
      <c r="G254" s="18"/>
      <c r="H254" s="19"/>
      <c r="I254" s="20" t="s">
        <v>588</v>
      </c>
      <c r="J254" t="s">
        <v>590</v>
      </c>
      <c r="K254" s="21" t="s">
        <v>63</v>
      </c>
      <c r="L254" s="224">
        <v>1</v>
      </c>
      <c r="M254" t="s">
        <v>61</v>
      </c>
      <c r="N254" t="s">
        <v>591</v>
      </c>
      <c r="O254" s="225">
        <v>51</v>
      </c>
      <c r="P254" t="s">
        <v>593</v>
      </c>
      <c r="Q254" s="226">
        <v>12.60</v>
      </c>
      <c r="R254" s="226">
        <v>12.60</v>
      </c>
      <c r="S254" s="24" t="s">
        <v>744</v>
      </c>
      <c r="T254" s="24" t="s">
        <v>649</v>
      </c>
      <c r="U254" s="26"/>
      <c r="V254" s="26" t="s">
        <v>761</v>
      </c>
      <c r="W254" s="26"/>
      <c r="X254" s="26"/>
      <c r="Y254" s="26"/>
      <c r="Z254" s="26"/>
      <c r="AA254" s="23"/>
      <c r="AB254" s="14"/>
      <c r="AC254" s="27">
        <v>576448</v>
      </c>
      <c r="AD254" s="27">
        <v>288224</v>
      </c>
      <c r="AE254" s="27">
        <v>0</v>
      </c>
      <c r="AF254" s="229">
        <v>0</v>
      </c>
      <c r="AG254" s="229">
        <v>67200</v>
      </c>
      <c r="AH254" s="227">
        <v>0</v>
      </c>
      <c r="AJ254" s="27"/>
      <c r="AK254" s="27"/>
      <c r="AL254" s="27"/>
      <c r="AM254" s="27">
        <v>0</v>
      </c>
      <c r="AN254" s="227" t="s">
        <v>800</v>
      </c>
      <c r="AO254" s="227">
        <v>0</v>
      </c>
      <c r="AP254" s="227">
        <v>0</v>
      </c>
      <c r="AQ254" s="227" t="s">
        <v>804</v>
      </c>
      <c r="AR254" s="27"/>
      <c r="AS254" s="27"/>
      <c r="AT254" s="226">
        <v>0</v>
      </c>
      <c r="AU254" s="227">
        <v>0</v>
      </c>
      <c r="AV254" s="27"/>
      <c r="AW254" s="27"/>
      <c r="AX254" s="27"/>
      <c r="AY254" s="21"/>
      <c r="AZ254" t="s">
        <v>63</v>
      </c>
      <c r="BA254">
        <v>0</v>
      </c>
      <c r="BB254">
        <v>0</v>
      </c>
      <c r="BC254" s="228">
        <v>0</v>
      </c>
      <c r="BD254">
        <v>0</v>
      </c>
      <c r="BE254">
        <v>0</v>
      </c>
      <c r="BF254" s="27"/>
      <c r="BG254" s="27"/>
      <c r="BH254" s="27"/>
      <c r="BI254" s="229">
        <v>0</v>
      </c>
      <c r="BJ254" s="229">
        <v>118962</v>
      </c>
      <c r="BK254" s="229">
        <v>124985</v>
      </c>
      <c r="BL254" s="229">
        <v>102618</v>
      </c>
      <c r="BM254" s="27"/>
      <c r="BN254" s="27"/>
      <c r="BO254" s="27"/>
      <c r="BP254" s="28"/>
      <c r="BQ254" s="27" t="s">
        <v>178</v>
      </c>
      <c r="BR254" s="27"/>
      <c r="BS254" s="27"/>
      <c r="BT254" s="27"/>
      <c r="BU254" s="27"/>
      <c r="BV254" s="27"/>
      <c r="BW254" s="237"/>
      <c r="BX254" s="227"/>
      <c r="BY254" s="236">
        <f t="shared" si="37"/>
        <v>864672</v>
      </c>
      <c r="BZ254" s="227">
        <f t="shared" si="38"/>
        <v>0</v>
      </c>
      <c r="CA254" s="227">
        <v>1152965</v>
      </c>
      <c r="CB254" s="227">
        <f t="shared" si="39"/>
        <v>11529029</v>
      </c>
      <c r="CC254" s="227">
        <v>960752.41666666663</v>
      </c>
      <c r="CD254" s="227">
        <v>0</v>
      </c>
      <c r="CE254" s="227">
        <f t="shared" si="40"/>
        <v>11529029</v>
      </c>
      <c r="CF254" s="227">
        <f t="shared" si="41"/>
        <v>960752.41666666663</v>
      </c>
      <c r="CG254" s="68"/>
      <c r="CH254" s="236"/>
      <c r="CI254" s="229"/>
      <c r="CJ254" s="229">
        <f t="shared" si="42"/>
        <v>576448</v>
      </c>
      <c r="CK254" s="229">
        <f t="shared" si="43"/>
        <v>893552.41666666663</v>
      </c>
      <c r="CL254" s="229">
        <f t="shared" si="44"/>
        <v>893552.41666666663</v>
      </c>
      <c r="CM254" s="229">
        <f t="shared" si="45"/>
        <v>893552.41666666663</v>
      </c>
      <c r="CN254" s="229">
        <f t="shared" si="46"/>
        <v>960752.41666666663</v>
      </c>
      <c r="CO254" s="229">
        <f t="shared" si="47"/>
        <v>11529029</v>
      </c>
      <c r="CP254" s="229">
        <f t="shared" si="48"/>
        <v>893552.41666666663</v>
      </c>
      <c r="CQ254" s="240">
        <v>893552.41666666663</v>
      </c>
      <c r="CR254" s="240">
        <v>960752.41666666663</v>
      </c>
      <c r="CS254" s="240">
        <v>11529029</v>
      </c>
    </row>
    <row r="255" spans="1:97" ht="15">
      <c r="A255" s="3"/>
      <c r="B255" s="16"/>
      <c r="C255" s="16"/>
      <c r="D255" t="s">
        <v>567</v>
      </c>
      <c r="E255" t="s">
        <v>483</v>
      </c>
      <c r="F255" s="18"/>
      <c r="G255" s="18"/>
      <c r="H255" s="19"/>
      <c r="I255" s="20" t="s">
        <v>588</v>
      </c>
      <c r="J255" t="s">
        <v>590</v>
      </c>
      <c r="K255" s="21" t="s">
        <v>63</v>
      </c>
      <c r="L255" s="224">
        <v>1</v>
      </c>
      <c r="M255" t="s">
        <v>61</v>
      </c>
      <c r="N255" t="s">
        <v>591</v>
      </c>
      <c r="O255" s="225">
        <v>34.299999999999997</v>
      </c>
      <c r="P255" t="s">
        <v>594</v>
      </c>
      <c r="Q255" s="226">
        <v>2</v>
      </c>
      <c r="R255" s="226">
        <v>2</v>
      </c>
      <c r="S255" s="24" t="s">
        <v>125</v>
      </c>
      <c r="T255" s="24" t="s">
        <v>739</v>
      </c>
      <c r="U255" s="26"/>
      <c r="V255" s="26" t="s">
        <v>754</v>
      </c>
      <c r="W255" s="26"/>
      <c r="X255" s="26"/>
      <c r="Y255" s="26"/>
      <c r="Z255" s="26"/>
      <c r="AA255" s="23"/>
      <c r="AB255" s="14"/>
      <c r="AC255" s="27">
        <v>357136</v>
      </c>
      <c r="AD255" s="27">
        <v>353553</v>
      </c>
      <c r="AE255" s="27">
        <v>0</v>
      </c>
      <c r="AF255" s="229">
        <v>0</v>
      </c>
      <c r="AG255" s="229">
        <v>0</v>
      </c>
      <c r="AH255" s="227">
        <v>0</v>
      </c>
      <c r="AJ255" s="27"/>
      <c r="AK255" s="27"/>
      <c r="AL255" s="27"/>
      <c r="AM255" s="27">
        <v>0</v>
      </c>
      <c r="AN255" s="227" t="s">
        <v>800</v>
      </c>
      <c r="AO255" s="227">
        <v>220681</v>
      </c>
      <c r="AP255" s="227">
        <v>0</v>
      </c>
      <c r="AQ255" s="227" t="s">
        <v>818</v>
      </c>
      <c r="AR255" s="27"/>
      <c r="AS255" s="27"/>
      <c r="AT255" s="226">
        <v>0</v>
      </c>
      <c r="AU255" s="227">
        <v>0</v>
      </c>
      <c r="AV255" s="27"/>
      <c r="AW255" s="27"/>
      <c r="AX255" s="27"/>
      <c r="AY255" s="21"/>
      <c r="AZ255" t="s">
        <v>63</v>
      </c>
      <c r="BA255">
        <v>0</v>
      </c>
      <c r="BB255">
        <v>0</v>
      </c>
      <c r="BC255" s="228">
        <v>0</v>
      </c>
      <c r="BD255">
        <v>0</v>
      </c>
      <c r="BE255">
        <v>0</v>
      </c>
      <c r="BF255" s="27"/>
      <c r="BG255" s="27"/>
      <c r="BH255" s="27"/>
      <c r="BI255" s="229">
        <v>0</v>
      </c>
      <c r="BJ255" s="229">
        <v>118962</v>
      </c>
      <c r="BK255" s="229">
        <v>124985</v>
      </c>
      <c r="BL255" s="229">
        <v>102618</v>
      </c>
      <c r="BM255" s="27"/>
      <c r="BN255" s="27"/>
      <c r="BO255" s="27"/>
      <c r="BP255" s="28"/>
      <c r="BQ255" s="27" t="s">
        <v>178</v>
      </c>
      <c r="BR255" s="27"/>
      <c r="BS255" s="27"/>
      <c r="BT255" s="27"/>
      <c r="BU255" s="27"/>
      <c r="BV255" s="27"/>
      <c r="BW255" s="237"/>
      <c r="BX255" s="227"/>
      <c r="BY255" s="236">
        <f t="shared" si="37"/>
        <v>710689</v>
      </c>
      <c r="BZ255" s="227">
        <f t="shared" si="38"/>
        <v>2648172</v>
      </c>
      <c r="CA255" s="227">
        <v>346565</v>
      </c>
      <c r="CB255" s="227">
        <f t="shared" si="39"/>
        <v>11523005</v>
      </c>
      <c r="CC255" s="227">
        <v>960250.41666666663</v>
      </c>
      <c r="CD255" s="227">
        <v>2648172</v>
      </c>
      <c r="CE255" s="227">
        <f t="shared" si="40"/>
        <v>11523005</v>
      </c>
      <c r="CF255" s="227">
        <f t="shared" si="41"/>
        <v>960250.41666666663</v>
      </c>
      <c r="CG255" s="68"/>
      <c r="CH255" s="236"/>
      <c r="CI255" s="229"/>
      <c r="CJ255" s="229">
        <f t="shared" si="42"/>
        <v>357136</v>
      </c>
      <c r="CK255" s="229">
        <f t="shared" si="43"/>
        <v>739569.41666666663</v>
      </c>
      <c r="CL255" s="229">
        <f t="shared" si="44"/>
        <v>960250.41666666663</v>
      </c>
      <c r="CM255" s="229">
        <f t="shared" si="45"/>
        <v>960250.41666666663</v>
      </c>
      <c r="CN255" s="229">
        <f t="shared" si="46"/>
        <v>960250.41666666663</v>
      </c>
      <c r="CO255" s="229">
        <f t="shared" si="47"/>
        <v>11523005</v>
      </c>
      <c r="CP255" s="229">
        <f t="shared" si="48"/>
        <v>960250.41666666663</v>
      </c>
      <c r="CQ255" s="240">
        <v>960250.41666666663</v>
      </c>
      <c r="CR255" s="240">
        <v>960250.41666666663</v>
      </c>
      <c r="CS255" s="240">
        <v>11523005</v>
      </c>
    </row>
    <row r="256" spans="1:97" ht="28.5">
      <c r="A256" s="3"/>
      <c r="B256" s="16"/>
      <c r="C256" s="16"/>
      <c r="D256" t="s">
        <v>567</v>
      </c>
      <c r="E256" t="s">
        <v>483</v>
      </c>
      <c r="F256" s="18"/>
      <c r="G256" s="18"/>
      <c r="H256" s="19"/>
      <c r="I256" s="20" t="s">
        <v>588</v>
      </c>
      <c r="J256" t="s">
        <v>590</v>
      </c>
      <c r="K256" s="21" t="s">
        <v>63</v>
      </c>
      <c r="L256" s="224">
        <v>1</v>
      </c>
      <c r="M256" t="s">
        <v>61</v>
      </c>
      <c r="N256" t="s">
        <v>591</v>
      </c>
      <c r="O256" s="225">
        <v>34.50</v>
      </c>
      <c r="P256" t="s">
        <v>593</v>
      </c>
      <c r="Q256" s="226">
        <v>2.2999999999999998</v>
      </c>
      <c r="R256" s="226">
        <v>2.2999999999999998</v>
      </c>
      <c r="S256" s="24" t="s">
        <v>79</v>
      </c>
      <c r="T256" s="24" t="s">
        <v>603</v>
      </c>
      <c r="U256" s="26"/>
      <c r="V256" s="26" t="s">
        <v>770</v>
      </c>
      <c r="W256" s="26"/>
      <c r="X256" s="26"/>
      <c r="Y256" s="26"/>
      <c r="Z256" s="26"/>
      <c r="AA256" s="23"/>
      <c r="AB256" s="14"/>
      <c r="AC256" s="27">
        <v>357136</v>
      </c>
      <c r="AD256" s="27">
        <v>353553</v>
      </c>
      <c r="AE256" s="27">
        <v>0</v>
      </c>
      <c r="AF256" s="229">
        <v>0</v>
      </c>
      <c r="AG256" s="229">
        <v>0</v>
      </c>
      <c r="AH256" s="227">
        <v>0</v>
      </c>
      <c r="AJ256" s="27"/>
      <c r="AK256" s="27"/>
      <c r="AL256" s="27"/>
      <c r="AM256" s="27">
        <v>0</v>
      </c>
      <c r="AN256" s="227" t="s">
        <v>800</v>
      </c>
      <c r="AO256" s="227">
        <v>219622</v>
      </c>
      <c r="AP256" s="227">
        <v>0</v>
      </c>
      <c r="AQ256" s="227" t="s">
        <v>819</v>
      </c>
      <c r="AR256" s="27"/>
      <c r="AS256" s="27"/>
      <c r="AT256" s="226">
        <v>0</v>
      </c>
      <c r="AU256" s="227">
        <v>0</v>
      </c>
      <c r="AV256" s="27"/>
      <c r="AW256" s="27"/>
      <c r="AX256" s="27"/>
      <c r="AY256" s="21"/>
      <c r="AZ256" t="s">
        <v>63</v>
      </c>
      <c r="BA256">
        <v>0</v>
      </c>
      <c r="BB256">
        <v>0</v>
      </c>
      <c r="BC256" s="228">
        <v>0</v>
      </c>
      <c r="BD256">
        <v>0</v>
      </c>
      <c r="BE256">
        <v>0</v>
      </c>
      <c r="BF256" s="27"/>
      <c r="BG256" s="27"/>
      <c r="BH256" s="27"/>
      <c r="BI256" s="229">
        <v>0</v>
      </c>
      <c r="BJ256" s="229">
        <v>118962</v>
      </c>
      <c r="BK256" s="229">
        <v>124985</v>
      </c>
      <c r="BL256" s="229">
        <v>102618</v>
      </c>
      <c r="BM256" s="27"/>
      <c r="BN256" s="27"/>
      <c r="BO256" s="27"/>
      <c r="BP256" s="28"/>
      <c r="BQ256" s="27" t="s">
        <v>178</v>
      </c>
      <c r="BR256" s="27"/>
      <c r="BS256" s="27"/>
      <c r="BT256" s="27"/>
      <c r="BU256" s="27"/>
      <c r="BV256" s="27"/>
      <c r="BW256" s="237"/>
      <c r="BX256" s="227"/>
      <c r="BY256" s="236">
        <f t="shared" si="37"/>
        <v>710689</v>
      </c>
      <c r="BZ256" s="227">
        <f t="shared" si="38"/>
        <v>2635464</v>
      </c>
      <c r="CA256" s="227">
        <v>346565</v>
      </c>
      <c r="CB256" s="227">
        <f t="shared" si="39"/>
        <v>11510297</v>
      </c>
      <c r="CC256" s="227">
        <v>959191.41666666663</v>
      </c>
      <c r="CD256" s="227">
        <v>2635464</v>
      </c>
      <c r="CE256" s="227">
        <f t="shared" si="40"/>
        <v>11510297</v>
      </c>
      <c r="CF256" s="227">
        <f t="shared" si="41"/>
        <v>959191.41666666663</v>
      </c>
      <c r="CG256" s="68"/>
      <c r="CH256" s="236"/>
      <c r="CI256" s="229"/>
      <c r="CJ256" s="229">
        <f t="shared" si="42"/>
        <v>357136</v>
      </c>
      <c r="CK256" s="229">
        <f t="shared" si="43"/>
        <v>739569.41666666663</v>
      </c>
      <c r="CL256" s="229">
        <f t="shared" si="44"/>
        <v>959191.41666666663</v>
      </c>
      <c r="CM256" s="229">
        <f t="shared" si="45"/>
        <v>959191.41666666663</v>
      </c>
      <c r="CN256" s="229">
        <f t="shared" si="46"/>
        <v>959191.41666666663</v>
      </c>
      <c r="CO256" s="229">
        <f t="shared" si="47"/>
        <v>11510297</v>
      </c>
      <c r="CP256" s="229">
        <f t="shared" si="48"/>
        <v>959191.41666666663</v>
      </c>
      <c r="CQ256" s="240">
        <v>959191.41666666663</v>
      </c>
      <c r="CR256" s="240">
        <v>959191.41666666663</v>
      </c>
      <c r="CS256" s="240">
        <v>11510297</v>
      </c>
    </row>
    <row r="257" spans="1:97" ht="15">
      <c r="A257" s="3"/>
      <c r="B257" s="16"/>
      <c r="C257" s="16"/>
      <c r="D257" t="s">
        <v>546</v>
      </c>
      <c r="E257" t="s">
        <v>561</v>
      </c>
      <c r="F257" s="18"/>
      <c r="G257" s="18"/>
      <c r="H257" s="19"/>
      <c r="I257" s="20" t="s">
        <v>588</v>
      </c>
      <c r="J257" t="s">
        <v>590</v>
      </c>
      <c r="K257" s="21" t="s">
        <v>63</v>
      </c>
      <c r="L257" s="224">
        <v>1</v>
      </c>
      <c r="M257" t="s">
        <v>61</v>
      </c>
      <c r="N257" t="s">
        <v>591</v>
      </c>
      <c r="O257" s="225">
        <v>50.10</v>
      </c>
      <c r="P257" t="s">
        <v>593</v>
      </c>
      <c r="Q257" s="226">
        <v>4.0999999999999996</v>
      </c>
      <c r="R257" s="226">
        <v>4.0999999999999996</v>
      </c>
      <c r="S257" s="24" t="s">
        <v>744</v>
      </c>
      <c r="T257" s="24" t="s">
        <v>689</v>
      </c>
      <c r="U257" s="26"/>
      <c r="V257" s="26" t="s">
        <v>761</v>
      </c>
      <c r="W257" s="26"/>
      <c r="X257" s="26"/>
      <c r="Y257" s="26"/>
      <c r="Z257" s="26"/>
      <c r="AA257" s="23"/>
      <c r="AB257" s="14"/>
      <c r="AC257" s="27">
        <v>478967</v>
      </c>
      <c r="AD257" s="27">
        <v>239484</v>
      </c>
      <c r="AE257" s="27">
        <v>0</v>
      </c>
      <c r="AF257" s="229">
        <v>0</v>
      </c>
      <c r="AG257" s="229">
        <v>67200</v>
      </c>
      <c r="AH257" s="227">
        <v>0</v>
      </c>
      <c r="AJ257" s="27"/>
      <c r="AK257" s="27"/>
      <c r="AL257" s="27"/>
      <c r="AM257" s="27">
        <v>0</v>
      </c>
      <c r="AN257" s="227" t="s">
        <v>800</v>
      </c>
      <c r="AO257" s="227">
        <v>134829</v>
      </c>
      <c r="AP257" s="227">
        <v>0</v>
      </c>
      <c r="AQ257" s="227" t="s">
        <v>806</v>
      </c>
      <c r="AR257" s="27"/>
      <c r="AS257" s="27"/>
      <c r="AT257" s="226">
        <v>0</v>
      </c>
      <c r="AU257" s="227">
        <v>0</v>
      </c>
      <c r="AV257" s="27"/>
      <c r="AW257" s="27"/>
      <c r="AX257" s="27"/>
      <c r="AY257" s="21"/>
      <c r="AZ257" t="s">
        <v>63</v>
      </c>
      <c r="BA257">
        <v>0</v>
      </c>
      <c r="BB257">
        <v>0</v>
      </c>
      <c r="BC257" s="228">
        <v>0</v>
      </c>
      <c r="BD257">
        <v>0</v>
      </c>
      <c r="BE257">
        <v>0</v>
      </c>
      <c r="BF257" s="27"/>
      <c r="BG257" s="27"/>
      <c r="BH257" s="27"/>
      <c r="BI257" s="229">
        <v>0</v>
      </c>
      <c r="BJ257" s="229">
        <v>68288</v>
      </c>
      <c r="BK257" s="229">
        <v>125778</v>
      </c>
      <c r="BL257" s="229">
        <v>184821</v>
      </c>
      <c r="BM257" s="27"/>
      <c r="BN257" s="27"/>
      <c r="BO257" s="27"/>
      <c r="BP257" s="28"/>
      <c r="BQ257" s="27" t="s">
        <v>178</v>
      </c>
      <c r="BR257" s="27"/>
      <c r="BS257" s="27"/>
      <c r="BT257" s="27"/>
      <c r="BU257" s="27"/>
      <c r="BV257" s="27"/>
      <c r="BW257" s="237"/>
      <c r="BX257" s="227"/>
      <c r="BY257" s="236">
        <f t="shared" si="37"/>
        <v>718451</v>
      </c>
      <c r="BZ257" s="227">
        <f t="shared" si="38"/>
        <v>1617948</v>
      </c>
      <c r="CA257" s="227">
        <v>1185287</v>
      </c>
      <c r="CB257" s="227">
        <f t="shared" si="39"/>
        <v>11424647</v>
      </c>
      <c r="CC257" s="227">
        <v>952053.91666666663</v>
      </c>
      <c r="CD257" s="227">
        <v>1617948</v>
      </c>
      <c r="CE257" s="227">
        <f t="shared" si="40"/>
        <v>11424647</v>
      </c>
      <c r="CF257" s="227">
        <f t="shared" si="41"/>
        <v>952053.91666666663</v>
      </c>
      <c r="CG257" s="68"/>
      <c r="CH257" s="236"/>
      <c r="CI257" s="229"/>
      <c r="CJ257" s="229">
        <f t="shared" si="42"/>
        <v>478967</v>
      </c>
      <c r="CK257" s="229">
        <f t="shared" si="43"/>
        <v>750024.91666666663</v>
      </c>
      <c r="CL257" s="229">
        <f t="shared" si="44"/>
        <v>884853.91666666663</v>
      </c>
      <c r="CM257" s="229">
        <f t="shared" si="45"/>
        <v>884853.91666666663</v>
      </c>
      <c r="CN257" s="229">
        <f t="shared" si="46"/>
        <v>952053.91666666663</v>
      </c>
      <c r="CO257" s="229">
        <f t="shared" si="47"/>
        <v>11424647</v>
      </c>
      <c r="CP257" s="229">
        <f t="shared" si="48"/>
        <v>884853.91666666663</v>
      </c>
      <c r="CQ257" s="240">
        <v>884853.91666666663</v>
      </c>
      <c r="CR257" s="240">
        <v>952053.91666666663</v>
      </c>
      <c r="CS257" s="240">
        <v>11424647</v>
      </c>
    </row>
    <row r="258" spans="1:97" ht="15">
      <c r="A258" s="3"/>
      <c r="B258" s="16"/>
      <c r="C258" s="16"/>
      <c r="D258" t="s">
        <v>567</v>
      </c>
      <c r="E258" t="s">
        <v>483</v>
      </c>
      <c r="F258" s="18"/>
      <c r="G258" s="18"/>
      <c r="H258" s="19"/>
      <c r="I258" s="20" t="s">
        <v>588</v>
      </c>
      <c r="J258" t="s">
        <v>590</v>
      </c>
      <c r="K258" s="21" t="s">
        <v>63</v>
      </c>
      <c r="L258" s="224">
        <v>1</v>
      </c>
      <c r="M258" t="s">
        <v>61</v>
      </c>
      <c r="N258" t="s">
        <v>591</v>
      </c>
      <c r="O258" s="225">
        <v>24.30</v>
      </c>
      <c r="P258" t="s">
        <v>593</v>
      </c>
      <c r="Q258" s="226">
        <v>0.50</v>
      </c>
      <c r="R258" s="226">
        <v>0.50</v>
      </c>
      <c r="S258" s="24" t="s">
        <v>125</v>
      </c>
      <c r="T258" s="24" t="s">
        <v>740</v>
      </c>
      <c r="U258" s="26"/>
      <c r="V258" s="26" t="s">
        <v>782</v>
      </c>
      <c r="W258" s="26"/>
      <c r="X258" s="26"/>
      <c r="Y258" s="26"/>
      <c r="Z258" s="26"/>
      <c r="AA258" s="23"/>
      <c r="AB258" s="14"/>
      <c r="AC258" s="27">
        <v>350460</v>
      </c>
      <c r="AD258" s="27">
        <v>349360</v>
      </c>
      <c r="AE258" s="27">
        <v>0</v>
      </c>
      <c r="AF258" s="229">
        <v>0</v>
      </c>
      <c r="AG258" s="229">
        <v>0</v>
      </c>
      <c r="AH258" s="227">
        <v>0</v>
      </c>
      <c r="AJ258" s="27"/>
      <c r="AK258" s="27"/>
      <c r="AL258" s="27"/>
      <c r="AM258" s="27">
        <v>0</v>
      </c>
      <c r="AN258" s="227" t="s">
        <v>800</v>
      </c>
      <c r="AO258" s="227">
        <v>208805</v>
      </c>
      <c r="AP258" s="227">
        <v>0</v>
      </c>
      <c r="AQ258" s="227" t="s">
        <v>822</v>
      </c>
      <c r="AR258" s="27"/>
      <c r="AS258" s="27"/>
      <c r="AT258" s="226">
        <v>0</v>
      </c>
      <c r="AU258" s="227">
        <v>0</v>
      </c>
      <c r="AV258" s="27"/>
      <c r="AW258" s="27"/>
      <c r="AX258" s="27"/>
      <c r="AY258" s="21"/>
      <c r="AZ258" t="s">
        <v>63</v>
      </c>
      <c r="BA258">
        <v>0</v>
      </c>
      <c r="BB258">
        <v>0</v>
      </c>
      <c r="BC258" s="228">
        <v>0</v>
      </c>
      <c r="BD258">
        <v>0</v>
      </c>
      <c r="BE258">
        <v>0</v>
      </c>
      <c r="BF258" s="27"/>
      <c r="BG258" s="27"/>
      <c r="BH258" s="27"/>
      <c r="BI258" s="229">
        <v>0</v>
      </c>
      <c r="BJ258" s="229">
        <v>118962</v>
      </c>
      <c r="BK258" s="229">
        <v>124985</v>
      </c>
      <c r="BL258" s="229">
        <v>102618</v>
      </c>
      <c r="BM258" s="27"/>
      <c r="BN258" s="27"/>
      <c r="BO258" s="27"/>
      <c r="BP258" s="28"/>
      <c r="BQ258" s="27" t="s">
        <v>178</v>
      </c>
      <c r="BR258" s="27"/>
      <c r="BS258" s="27"/>
      <c r="BT258" s="27"/>
      <c r="BU258" s="27"/>
      <c r="BV258" s="27"/>
      <c r="BW258" s="237"/>
      <c r="BX258" s="227"/>
      <c r="BY258" s="236">
        <f t="shared" si="37"/>
        <v>699820</v>
      </c>
      <c r="BZ258" s="227">
        <f t="shared" si="38"/>
        <v>2505660</v>
      </c>
      <c r="CA258" s="227">
        <v>346565</v>
      </c>
      <c r="CB258" s="227">
        <f t="shared" si="39"/>
        <v>11250065</v>
      </c>
      <c r="CC258" s="227">
        <v>937505.41666666663</v>
      </c>
      <c r="CD258" s="227">
        <v>2505660</v>
      </c>
      <c r="CE258" s="227">
        <f t="shared" si="40"/>
        <v>11250065</v>
      </c>
      <c r="CF258" s="227">
        <f t="shared" si="41"/>
        <v>937505.41666666663</v>
      </c>
      <c r="CG258" s="68"/>
      <c r="CH258" s="236"/>
      <c r="CI258" s="229"/>
      <c r="CJ258" s="229">
        <f t="shared" si="42"/>
        <v>350460</v>
      </c>
      <c r="CK258" s="229">
        <f t="shared" si="43"/>
        <v>728700.41666666663</v>
      </c>
      <c r="CL258" s="229">
        <f t="shared" si="44"/>
        <v>937505.41666666663</v>
      </c>
      <c r="CM258" s="229">
        <f t="shared" si="45"/>
        <v>937505.41666666663</v>
      </c>
      <c r="CN258" s="229">
        <f t="shared" si="46"/>
        <v>937505.41666666663</v>
      </c>
      <c r="CO258" s="229">
        <f t="shared" si="47"/>
        <v>11250065</v>
      </c>
      <c r="CP258" s="229">
        <f t="shared" si="48"/>
        <v>937505.41666666663</v>
      </c>
      <c r="CQ258" s="240">
        <v>937505.41666666663</v>
      </c>
      <c r="CR258" s="240">
        <v>937505.41666666663</v>
      </c>
      <c r="CS258" s="240">
        <v>11250065</v>
      </c>
    </row>
    <row r="259" spans="1:97" ht="15">
      <c r="A259" s="3"/>
      <c r="B259" s="16"/>
      <c r="C259" s="16"/>
      <c r="D259" t="s">
        <v>541</v>
      </c>
      <c r="E259" t="s">
        <v>486</v>
      </c>
      <c r="F259" s="18"/>
      <c r="G259" s="18"/>
      <c r="H259" s="19"/>
      <c r="I259" s="20" t="s">
        <v>588</v>
      </c>
      <c r="J259" t="s">
        <v>590</v>
      </c>
      <c r="K259" s="21" t="s">
        <v>63</v>
      </c>
      <c r="L259" s="224">
        <v>1</v>
      </c>
      <c r="M259" t="s">
        <v>61</v>
      </c>
      <c r="N259" t="s">
        <v>591</v>
      </c>
      <c r="O259" s="225">
        <v>36.50</v>
      </c>
      <c r="P259" t="s">
        <v>593</v>
      </c>
      <c r="Q259" s="226">
        <v>2.50</v>
      </c>
      <c r="R259" s="226">
        <v>2.50</v>
      </c>
      <c r="S259" s="24" t="s">
        <v>125</v>
      </c>
      <c r="T259" s="24" t="s">
        <v>741</v>
      </c>
      <c r="U259" s="26"/>
      <c r="V259" s="26" t="s">
        <v>797</v>
      </c>
      <c r="W259" s="26"/>
      <c r="X259" s="26"/>
      <c r="Y259" s="26"/>
      <c r="Z259" s="26"/>
      <c r="AA259" s="23"/>
      <c r="AB259" s="14"/>
      <c r="AC259" s="27">
        <v>446600</v>
      </c>
      <c r="AD259" s="27">
        <v>223300</v>
      </c>
      <c r="AE259" s="27">
        <v>0</v>
      </c>
      <c r="AF259" s="229">
        <v>0</v>
      </c>
      <c r="AG259" s="229">
        <v>67200</v>
      </c>
      <c r="AH259" s="227">
        <v>0</v>
      </c>
      <c r="AJ259" s="27"/>
      <c r="AK259" s="27"/>
      <c r="AL259" s="27"/>
      <c r="AM259" s="27">
        <v>0</v>
      </c>
      <c r="AN259" s="227" t="s">
        <v>800</v>
      </c>
      <c r="AO259" s="227">
        <v>125718</v>
      </c>
      <c r="AP259" s="227">
        <v>0</v>
      </c>
      <c r="AQ259" s="227" t="s">
        <v>806</v>
      </c>
      <c r="AR259" s="27"/>
      <c r="AS259" s="27"/>
      <c r="AT259" s="226">
        <v>0</v>
      </c>
      <c r="AU259" s="227">
        <v>0</v>
      </c>
      <c r="AV259" s="27"/>
      <c r="AW259" s="27"/>
      <c r="AX259" s="27"/>
      <c r="AY259" s="21"/>
      <c r="AZ259" t="s">
        <v>63</v>
      </c>
      <c r="BA259">
        <v>0</v>
      </c>
      <c r="BB259">
        <v>0</v>
      </c>
      <c r="BC259" s="228">
        <v>0</v>
      </c>
      <c r="BD259">
        <v>0</v>
      </c>
      <c r="BE259">
        <v>0</v>
      </c>
      <c r="BF259" s="27"/>
      <c r="BG259" s="27"/>
      <c r="BH259" s="27"/>
      <c r="BI259" s="229">
        <v>9169</v>
      </c>
      <c r="BJ259" s="229">
        <v>68288</v>
      </c>
      <c r="BK259" s="229">
        <v>125778</v>
      </c>
      <c r="BL259" s="229">
        <v>184821</v>
      </c>
      <c r="BM259" s="27"/>
      <c r="BN259" s="27"/>
      <c r="BO259" s="27"/>
      <c r="BP259" s="28"/>
      <c r="BQ259" s="27" t="s">
        <v>178</v>
      </c>
      <c r="BR259" s="27"/>
      <c r="BS259" s="27"/>
      <c r="BT259" s="27"/>
      <c r="BU259" s="27"/>
      <c r="BV259" s="27"/>
      <c r="BW259" s="237"/>
      <c r="BX259" s="227"/>
      <c r="BY259" s="236">
        <f t="shared" si="37"/>
        <v>669900</v>
      </c>
      <c r="BZ259" s="227">
        <f t="shared" si="38"/>
        <v>1508616</v>
      </c>
      <c r="CA259" s="227">
        <v>1295315</v>
      </c>
      <c r="CB259" s="227">
        <f t="shared" si="39"/>
        <v>10842731</v>
      </c>
      <c r="CC259" s="227">
        <v>903560.91666666663</v>
      </c>
      <c r="CD259" s="227">
        <v>1508616</v>
      </c>
      <c r="CE259" s="227">
        <f t="shared" si="40"/>
        <v>10842731</v>
      </c>
      <c r="CF259" s="227">
        <f t="shared" si="41"/>
        <v>903560.91666666663</v>
      </c>
      <c r="CG259" s="68"/>
      <c r="CH259" s="236"/>
      <c r="CI259" s="229"/>
      <c r="CJ259" s="229">
        <f t="shared" si="42"/>
        <v>446600</v>
      </c>
      <c r="CK259" s="229">
        <f t="shared" si="43"/>
        <v>701473.91666666663</v>
      </c>
      <c r="CL259" s="229">
        <f t="shared" si="44"/>
        <v>827191.91666666663</v>
      </c>
      <c r="CM259" s="229">
        <f t="shared" si="45"/>
        <v>827191.91666666663</v>
      </c>
      <c r="CN259" s="229">
        <f t="shared" si="46"/>
        <v>903560.91666666663</v>
      </c>
      <c r="CO259" s="229">
        <f t="shared" si="47"/>
        <v>10842731</v>
      </c>
      <c r="CP259" s="229">
        <f t="shared" si="48"/>
        <v>827191.91666666663</v>
      </c>
      <c r="CQ259" s="240">
        <v>827191.91666666663</v>
      </c>
      <c r="CR259" s="240">
        <v>903560.91666666663</v>
      </c>
      <c r="CS259" s="240">
        <v>10842731</v>
      </c>
    </row>
    <row r="260" spans="1:97" ht="15">
      <c r="A260" s="3"/>
      <c r="B260" s="16"/>
      <c r="C260" s="16"/>
      <c r="D260" t="s">
        <v>580</v>
      </c>
      <c r="E260" t="s">
        <v>463</v>
      </c>
      <c r="F260" s="18"/>
      <c r="G260" s="18"/>
      <c r="H260" s="19"/>
      <c r="I260" s="20" t="s">
        <v>588</v>
      </c>
      <c r="J260" t="s">
        <v>590</v>
      </c>
      <c r="K260" s="21" t="s">
        <v>63</v>
      </c>
      <c r="L260" s="224">
        <v>1</v>
      </c>
      <c r="M260" t="s">
        <v>61</v>
      </c>
      <c r="N260" s="2" t="s">
        <v>592</v>
      </c>
      <c r="O260" s="225">
        <v>35.700000000000003</v>
      </c>
      <c r="P260" t="s">
        <v>593</v>
      </c>
      <c r="Q260" s="226">
        <v>4.80</v>
      </c>
      <c r="R260" s="226">
        <v>4.80</v>
      </c>
      <c r="S260" s="24" t="s">
        <v>125</v>
      </c>
      <c r="T260" s="24" t="s">
        <v>742</v>
      </c>
      <c r="U260" s="26"/>
      <c r="V260" s="26" t="s">
        <v>782</v>
      </c>
      <c r="W260" s="26"/>
      <c r="X260" s="26"/>
      <c r="Y260" s="26"/>
      <c r="Z260" s="26"/>
      <c r="AA260" s="23"/>
      <c r="AB260" s="14"/>
      <c r="AC260" s="27">
        <v>342453</v>
      </c>
      <c r="AD260" s="27">
        <v>312486</v>
      </c>
      <c r="AE260" s="27">
        <v>0</v>
      </c>
      <c r="AF260" s="229">
        <v>0</v>
      </c>
      <c r="AG260" s="229">
        <v>0</v>
      </c>
      <c r="AH260" s="227">
        <v>0</v>
      </c>
      <c r="AJ260" s="27"/>
      <c r="AK260" s="27"/>
      <c r="AL260" s="27"/>
      <c r="AM260" s="27">
        <v>3002</v>
      </c>
      <c r="AN260" s="227" t="s">
        <v>799</v>
      </c>
      <c r="AO260" s="227">
        <v>214387</v>
      </c>
      <c r="AP260" s="227">
        <v>0</v>
      </c>
      <c r="AQ260" s="227" t="s">
        <v>816</v>
      </c>
      <c r="AR260" s="27"/>
      <c r="AS260" s="27"/>
      <c r="AT260" s="226">
        <v>0</v>
      </c>
      <c r="AU260" s="227">
        <v>0</v>
      </c>
      <c r="AV260" s="27"/>
      <c r="AW260" s="27"/>
      <c r="AX260" s="27"/>
      <c r="AY260" s="21"/>
      <c r="AZ260" t="s">
        <v>63</v>
      </c>
      <c r="BA260">
        <v>0</v>
      </c>
      <c r="BB260">
        <v>0</v>
      </c>
      <c r="BC260" s="228">
        <v>0</v>
      </c>
      <c r="BD260">
        <v>0</v>
      </c>
      <c r="BE260">
        <v>0</v>
      </c>
      <c r="BF260" s="27"/>
      <c r="BG260" s="27"/>
      <c r="BH260" s="27"/>
      <c r="BI260" s="229">
        <v>0</v>
      </c>
      <c r="BJ260" s="229">
        <v>118962</v>
      </c>
      <c r="BK260" s="229">
        <v>124985</v>
      </c>
      <c r="BL260" s="229">
        <v>102618</v>
      </c>
      <c r="BM260" s="27"/>
      <c r="BN260" s="27"/>
      <c r="BO260" s="27"/>
      <c r="BP260" s="28"/>
      <c r="BQ260" s="27" t="s">
        <v>178</v>
      </c>
      <c r="BR260" s="27"/>
      <c r="BS260" s="27"/>
      <c r="BT260" s="27"/>
      <c r="BU260" s="27"/>
      <c r="BV260" s="27"/>
      <c r="BW260" s="237"/>
      <c r="BX260" s="227"/>
      <c r="BY260" s="236">
        <f t="shared" si="37"/>
        <v>657941</v>
      </c>
      <c r="BZ260" s="227">
        <f t="shared" si="38"/>
        <v>2572644</v>
      </c>
      <c r="CA260" s="227">
        <v>346565</v>
      </c>
      <c r="CB260" s="227">
        <f t="shared" si="39"/>
        <v>10814501</v>
      </c>
      <c r="CC260" s="227">
        <v>901208.41666666663</v>
      </c>
      <c r="CD260" s="227">
        <v>2572644</v>
      </c>
      <c r="CE260" s="227">
        <f t="shared" si="40"/>
        <v>10814501</v>
      </c>
      <c r="CF260" s="227">
        <f t="shared" si="41"/>
        <v>901208.41666666663</v>
      </c>
      <c r="CG260" s="68"/>
      <c r="CH260" s="236"/>
      <c r="CI260" s="229"/>
      <c r="CJ260" s="229">
        <f t="shared" si="42"/>
        <v>342453</v>
      </c>
      <c r="CK260" s="229">
        <f t="shared" si="43"/>
        <v>686821.41666666663</v>
      </c>
      <c r="CL260" s="229">
        <f t="shared" si="44"/>
        <v>901208.41666666663</v>
      </c>
      <c r="CM260" s="229">
        <f t="shared" si="45"/>
        <v>901208.41666666663</v>
      </c>
      <c r="CN260" s="229">
        <f t="shared" si="46"/>
        <v>901208.41666666663</v>
      </c>
      <c r="CO260" s="229">
        <f t="shared" si="47"/>
        <v>10814501</v>
      </c>
      <c r="CP260" s="229">
        <f t="shared" si="48"/>
        <v>901208.41666666663</v>
      </c>
      <c r="CQ260" s="240">
        <v>901208.41666666663</v>
      </c>
      <c r="CR260" s="240">
        <v>901208.41666666663</v>
      </c>
      <c r="CS260" s="240">
        <v>10814501</v>
      </c>
    </row>
    <row r="261" spans="1:97" ht="15">
      <c r="A261" s="3"/>
      <c r="B261" s="16"/>
      <c r="C261" s="16"/>
      <c r="D261" t="s">
        <v>546</v>
      </c>
      <c r="E261" t="s">
        <v>561</v>
      </c>
      <c r="F261" s="18"/>
      <c r="G261" s="18"/>
      <c r="H261" s="19"/>
      <c r="I261" s="20" t="s">
        <v>588</v>
      </c>
      <c r="J261" t="s">
        <v>590</v>
      </c>
      <c r="K261" s="21" t="s">
        <v>63</v>
      </c>
      <c r="L261" s="224">
        <v>1</v>
      </c>
      <c r="M261" t="s">
        <v>61</v>
      </c>
      <c r="N261" t="s">
        <v>591</v>
      </c>
      <c r="O261" s="225">
        <v>64.50</v>
      </c>
      <c r="P261" t="s">
        <v>593</v>
      </c>
      <c r="Q261" s="226">
        <v>7.90</v>
      </c>
      <c r="R261" s="226">
        <v>7.90</v>
      </c>
      <c r="S261" s="24" t="s">
        <v>744</v>
      </c>
      <c r="T261" s="24" t="s">
        <v>684</v>
      </c>
      <c r="U261" s="26"/>
      <c r="V261" s="26" t="s">
        <v>761</v>
      </c>
      <c r="W261" s="26"/>
      <c r="X261" s="26"/>
      <c r="Y261" s="26"/>
      <c r="Z261" s="26"/>
      <c r="AA261" s="23"/>
      <c r="AB261" s="14"/>
      <c r="AC261" s="27">
        <v>429182</v>
      </c>
      <c r="AD261" s="27">
        <v>214591</v>
      </c>
      <c r="AE261" s="27">
        <v>0</v>
      </c>
      <c r="AF261" s="229">
        <v>0</v>
      </c>
      <c r="AG261" s="229">
        <v>67200</v>
      </c>
      <c r="AH261" s="227">
        <v>0</v>
      </c>
      <c r="AJ261" s="27"/>
      <c r="AK261" s="27"/>
      <c r="AL261" s="27"/>
      <c r="AM261" s="27">
        <v>0</v>
      </c>
      <c r="AN261" s="227" t="s">
        <v>800</v>
      </c>
      <c r="AO261" s="227">
        <v>120815</v>
      </c>
      <c r="AP261" s="227">
        <v>0</v>
      </c>
      <c r="AQ261" s="227" t="s">
        <v>806</v>
      </c>
      <c r="AR261" s="27"/>
      <c r="AS261" s="27"/>
      <c r="AT261" s="226">
        <v>0</v>
      </c>
      <c r="AU261" s="227">
        <v>0</v>
      </c>
      <c r="AV261" s="27"/>
      <c r="AW261" s="27"/>
      <c r="AX261" s="27"/>
      <c r="AY261" s="21"/>
      <c r="AZ261" t="s">
        <v>63</v>
      </c>
      <c r="BA261">
        <v>0</v>
      </c>
      <c r="BB261">
        <v>0</v>
      </c>
      <c r="BC261" s="228">
        <v>0</v>
      </c>
      <c r="BD261">
        <v>0</v>
      </c>
      <c r="BE261">
        <v>0</v>
      </c>
      <c r="BF261" s="27"/>
      <c r="BG261" s="27"/>
      <c r="BH261" s="27"/>
      <c r="BI261" s="229">
        <v>0</v>
      </c>
      <c r="BJ261" s="229">
        <v>68288</v>
      </c>
      <c r="BK261" s="229">
        <v>125778</v>
      </c>
      <c r="BL261" s="229">
        <v>184821</v>
      </c>
      <c r="BM261" s="27"/>
      <c r="BN261" s="27"/>
      <c r="BO261" s="27"/>
      <c r="BP261" s="28"/>
      <c r="BQ261" s="27" t="s">
        <v>178</v>
      </c>
      <c r="BR261" s="27"/>
      <c r="BS261" s="27"/>
      <c r="BT261" s="27"/>
      <c r="BU261" s="27"/>
      <c r="BV261" s="27"/>
      <c r="BW261" s="237"/>
      <c r="BX261" s="227"/>
      <c r="BY261" s="236">
        <f t="shared" si="37"/>
        <v>643773</v>
      </c>
      <c r="BZ261" s="227">
        <f t="shared" si="38"/>
        <v>1449780</v>
      </c>
      <c r="CA261" s="227">
        <v>1185287</v>
      </c>
      <c r="CB261" s="227">
        <f t="shared" si="39"/>
        <v>10360343</v>
      </c>
      <c r="CC261" s="227">
        <v>863361.91666666663</v>
      </c>
      <c r="CD261" s="227">
        <v>1449780</v>
      </c>
      <c r="CE261" s="227">
        <f t="shared" si="40"/>
        <v>10360343</v>
      </c>
      <c r="CF261" s="227">
        <f t="shared" si="41"/>
        <v>863361.91666666663</v>
      </c>
      <c r="CG261" s="68"/>
      <c r="CH261" s="236"/>
      <c r="CI261" s="229"/>
      <c r="CJ261" s="229">
        <f t="shared" si="42"/>
        <v>429182</v>
      </c>
      <c r="CK261" s="229">
        <f t="shared" si="43"/>
        <v>675346.91666666663</v>
      </c>
      <c r="CL261" s="229">
        <f t="shared" si="44"/>
        <v>796161.91666666663</v>
      </c>
      <c r="CM261" s="229">
        <f t="shared" si="45"/>
        <v>796161.91666666663</v>
      </c>
      <c r="CN261" s="229">
        <f t="shared" si="46"/>
        <v>863361.91666666663</v>
      </c>
      <c r="CO261" s="229">
        <f t="shared" si="47"/>
        <v>10360343</v>
      </c>
      <c r="CP261" s="229">
        <f t="shared" si="48"/>
        <v>796161.91666666663</v>
      </c>
      <c r="CQ261" s="240">
        <v>796161.91666666663</v>
      </c>
      <c r="CR261" s="240">
        <v>863361.91666666663</v>
      </c>
      <c r="CS261" s="240">
        <v>10360343</v>
      </c>
    </row>
    <row r="262" spans="1:97" ht="28.5">
      <c r="A262" s="3"/>
      <c r="B262" s="16"/>
      <c r="C262" s="16"/>
      <c r="D262" t="s">
        <v>581</v>
      </c>
      <c r="E262" t="s">
        <v>504</v>
      </c>
      <c r="F262" s="18"/>
      <c r="G262" s="18"/>
      <c r="H262" s="19"/>
      <c r="I262" s="20" t="s">
        <v>588</v>
      </c>
      <c r="J262" t="s">
        <v>590</v>
      </c>
      <c r="K262" s="21" t="s">
        <v>63</v>
      </c>
      <c r="L262" s="224">
        <v>1</v>
      </c>
      <c r="M262" t="s">
        <v>61</v>
      </c>
      <c r="N262" t="s">
        <v>591</v>
      </c>
      <c r="O262" s="225">
        <v>33.10</v>
      </c>
      <c r="P262" t="s">
        <v>596</v>
      </c>
      <c r="Q262" s="226">
        <v>2.90</v>
      </c>
      <c r="R262" s="226">
        <v>2.90</v>
      </c>
      <c r="S262" s="24" t="s">
        <v>125</v>
      </c>
      <c r="T262" s="24" t="s">
        <v>743</v>
      </c>
      <c r="U262" s="26"/>
      <c r="V262" s="26" t="s">
        <v>798</v>
      </c>
      <c r="W262" s="26"/>
      <c r="X262" s="26"/>
      <c r="Y262" s="26"/>
      <c r="Z262" s="26"/>
      <c r="AA262" s="23"/>
      <c r="AB262" s="14"/>
      <c r="AC262" s="27">
        <v>361632</v>
      </c>
      <c r="AD262" s="27">
        <v>129240</v>
      </c>
      <c r="AE262" s="27">
        <v>0</v>
      </c>
      <c r="AF262" s="229">
        <v>0</v>
      </c>
      <c r="AG262" s="229">
        <v>67200</v>
      </c>
      <c r="AH262" s="227">
        <v>0</v>
      </c>
      <c r="AJ262" s="27"/>
      <c r="AK262" s="27"/>
      <c r="AL262" s="27"/>
      <c r="AM262" s="27">
        <v>0</v>
      </c>
      <c r="AN262" s="227" t="s">
        <v>800</v>
      </c>
      <c r="AO262" s="227">
        <v>226278</v>
      </c>
      <c r="AP262" s="227">
        <v>0</v>
      </c>
      <c r="AQ262" s="227" t="s">
        <v>814</v>
      </c>
      <c r="AR262" s="27"/>
      <c r="AS262" s="27"/>
      <c r="AT262" s="226">
        <v>0</v>
      </c>
      <c r="AU262" s="227">
        <v>0</v>
      </c>
      <c r="AV262" s="27"/>
      <c r="AW262" s="27"/>
      <c r="AX262" s="27"/>
      <c r="AY262" s="21"/>
      <c r="AZ262" t="s">
        <v>63</v>
      </c>
      <c r="BA262">
        <v>0</v>
      </c>
      <c r="BB262">
        <v>0</v>
      </c>
      <c r="BC262" s="228">
        <v>0</v>
      </c>
      <c r="BD262">
        <v>0</v>
      </c>
      <c r="BE262">
        <v>0</v>
      </c>
      <c r="BF262" s="27"/>
      <c r="BG262" s="27"/>
      <c r="BH262" s="27"/>
      <c r="BI262" s="229">
        <v>0</v>
      </c>
      <c r="BJ262" s="229">
        <v>76020</v>
      </c>
      <c r="BK262" s="229">
        <v>95894</v>
      </c>
      <c r="BL262" s="229">
        <v>185744</v>
      </c>
      <c r="BM262" s="27"/>
      <c r="BN262" s="27"/>
      <c r="BO262" s="27"/>
      <c r="BP262" s="28"/>
      <c r="BQ262" s="27" t="s">
        <v>178</v>
      </c>
      <c r="BR262" s="27"/>
      <c r="BS262" s="27"/>
      <c r="BT262" s="27"/>
      <c r="BU262" s="27"/>
      <c r="BV262" s="27"/>
      <c r="BW262" s="237"/>
      <c r="BX262" s="227"/>
      <c r="BY262" s="236">
        <f t="shared" si="37"/>
        <v>490872</v>
      </c>
      <c r="BZ262" s="227">
        <f t="shared" si="38"/>
        <v>2715336</v>
      </c>
      <c r="CA262" s="227">
        <v>1164058</v>
      </c>
      <c r="CB262" s="227">
        <f t="shared" si="39"/>
        <v>9769858</v>
      </c>
      <c r="CC262" s="227">
        <v>814154.83333333337</v>
      </c>
      <c r="CD262" s="227">
        <v>2715336</v>
      </c>
      <c r="CE262" s="227">
        <f t="shared" si="40"/>
        <v>9769858</v>
      </c>
      <c r="CF262" s="227">
        <f t="shared" si="41"/>
        <v>814154.83333333337</v>
      </c>
      <c r="CG262" s="68"/>
      <c r="CH262" s="236"/>
      <c r="CI262" s="229"/>
      <c r="CJ262" s="229">
        <f t="shared" si="42"/>
        <v>361632</v>
      </c>
      <c r="CK262" s="229">
        <f t="shared" si="43"/>
        <v>520676.83333333331</v>
      </c>
      <c r="CL262" s="229">
        <f t="shared" si="44"/>
        <v>746954.83333333326</v>
      </c>
      <c r="CM262" s="229">
        <f t="shared" si="45"/>
        <v>746954.83333333326</v>
      </c>
      <c r="CN262" s="229">
        <f t="shared" si="46"/>
        <v>814154.83333333326</v>
      </c>
      <c r="CO262" s="229">
        <f t="shared" si="47"/>
        <v>9769858</v>
      </c>
      <c r="CP262" s="229">
        <f t="shared" si="48"/>
        <v>746954.83333333326</v>
      </c>
      <c r="CQ262" s="240">
        <v>746954.83333333326</v>
      </c>
      <c r="CR262" s="240">
        <v>814154.83333333326</v>
      </c>
      <c r="CS262" s="240">
        <v>9769858</v>
      </c>
    </row>
    <row r="263" spans="1:97" ht="15">
      <c r="A263" s="3"/>
      <c r="B263" s="16"/>
      <c r="C263" s="16"/>
      <c r="D263" t="s">
        <v>582</v>
      </c>
      <c r="E263" t="s">
        <v>547</v>
      </c>
      <c r="F263" s="18"/>
      <c r="G263" s="18"/>
      <c r="H263" s="19"/>
      <c r="I263" s="20" t="s">
        <v>588</v>
      </c>
      <c r="J263" t="s">
        <v>590</v>
      </c>
      <c r="K263" s="21" t="s">
        <v>63</v>
      </c>
      <c r="L263" s="224">
        <v>1</v>
      </c>
      <c r="M263" t="s">
        <v>61</v>
      </c>
      <c r="N263" t="s">
        <v>591</v>
      </c>
      <c r="O263" s="225">
        <v>22.40</v>
      </c>
      <c r="P263" t="s">
        <v>593</v>
      </c>
      <c r="Q263" s="226">
        <v>1.20</v>
      </c>
      <c r="R263" s="226">
        <v>1.20</v>
      </c>
      <c r="S263" s="24" t="s">
        <v>125</v>
      </c>
      <c r="T263" s="24" t="s">
        <v>721</v>
      </c>
      <c r="U263" s="26"/>
      <c r="V263" s="26" t="s">
        <v>754</v>
      </c>
      <c r="W263" s="26"/>
      <c r="X263" s="26"/>
      <c r="Y263" s="26"/>
      <c r="Z263" s="26"/>
      <c r="AA263" s="23"/>
      <c r="AB263" s="14"/>
      <c r="AC263" s="27">
        <v>371978</v>
      </c>
      <c r="AD263" s="27">
        <v>185989</v>
      </c>
      <c r="AE263" s="27">
        <v>0</v>
      </c>
      <c r="AF263" s="229">
        <v>0</v>
      </c>
      <c r="AG263" s="229">
        <v>56000</v>
      </c>
      <c r="AH263" s="227">
        <v>0</v>
      </c>
      <c r="AJ263" s="27"/>
      <c r="AK263" s="27"/>
      <c r="AL263" s="27"/>
      <c r="AM263" s="27">
        <v>0</v>
      </c>
      <c r="AN263" s="227" t="s">
        <v>800</v>
      </c>
      <c r="AO263" s="227">
        <v>104712</v>
      </c>
      <c r="AP263" s="227">
        <v>0</v>
      </c>
      <c r="AQ263" s="227" t="s">
        <v>806</v>
      </c>
      <c r="AR263" s="27"/>
      <c r="AS263" s="27"/>
      <c r="AT263" s="226">
        <v>0</v>
      </c>
      <c r="AU263" s="227">
        <v>0</v>
      </c>
      <c r="AV263" s="27"/>
      <c r="AW263" s="27"/>
      <c r="AX263" s="27"/>
      <c r="AY263" s="21"/>
      <c r="AZ263" t="s">
        <v>63</v>
      </c>
      <c r="BA263">
        <v>0</v>
      </c>
      <c r="BB263">
        <v>0</v>
      </c>
      <c r="BC263" s="228">
        <v>0</v>
      </c>
      <c r="BD263">
        <v>0</v>
      </c>
      <c r="BE263">
        <v>0</v>
      </c>
      <c r="BF263" s="27"/>
      <c r="BG263" s="27"/>
      <c r="BH263" s="27"/>
      <c r="BI263" s="229">
        <v>0</v>
      </c>
      <c r="BJ263" s="229">
        <v>68288</v>
      </c>
      <c r="BK263" s="229">
        <v>125778</v>
      </c>
      <c r="BL263" s="229">
        <v>184821</v>
      </c>
      <c r="BM263" s="27"/>
      <c r="BN263" s="27"/>
      <c r="BO263" s="27"/>
      <c r="BP263" s="28"/>
      <c r="BQ263" s="27" t="s">
        <v>178</v>
      </c>
      <c r="BR263" s="27"/>
      <c r="BS263" s="27"/>
      <c r="BT263" s="27"/>
      <c r="BU263" s="27"/>
      <c r="BV263" s="27"/>
      <c r="BW263" s="237"/>
      <c r="BX263" s="227"/>
      <c r="BY263" s="236">
        <f t="shared" si="37"/>
        <v>557967</v>
      </c>
      <c r="BZ263" s="227">
        <f t="shared" si="38"/>
        <v>1256544</v>
      </c>
      <c r="CA263" s="227">
        <v>1050887</v>
      </c>
      <c r="CB263" s="227">
        <f t="shared" si="39"/>
        <v>9003035</v>
      </c>
      <c r="CC263" s="227">
        <v>750252.91666666663</v>
      </c>
      <c r="CD263" s="227">
        <v>1256544</v>
      </c>
      <c r="CE263" s="227">
        <f t="shared" si="40"/>
        <v>9003035</v>
      </c>
      <c r="CF263" s="227">
        <f t="shared" si="41"/>
        <v>750252.91666666663</v>
      </c>
      <c r="CG263" s="68"/>
      <c r="CH263" s="236"/>
      <c r="CI263" s="229"/>
      <c r="CJ263" s="229">
        <f t="shared" si="42"/>
        <v>371978</v>
      </c>
      <c r="CK263" s="229">
        <f t="shared" si="43"/>
        <v>589540.91666666663</v>
      </c>
      <c r="CL263" s="229">
        <f t="shared" si="44"/>
        <v>694252.91666666663</v>
      </c>
      <c r="CM263" s="229">
        <f t="shared" si="45"/>
        <v>694252.91666666663</v>
      </c>
      <c r="CN263" s="229">
        <f t="shared" si="46"/>
        <v>750252.91666666663</v>
      </c>
      <c r="CO263" s="229">
        <f t="shared" si="47"/>
        <v>9003035</v>
      </c>
      <c r="CP263" s="229">
        <f t="shared" si="48"/>
        <v>694252.91666666663</v>
      </c>
      <c r="CQ263" s="240">
        <v>694252.91666666663</v>
      </c>
      <c r="CR263" s="240">
        <v>750252.91666666663</v>
      </c>
      <c r="CS263" s="240">
        <v>9003035</v>
      </c>
    </row>
    <row r="264" spans="1:74" ht="15">
      <c r="A264" s="3"/>
      <c r="B264" s="16"/>
      <c r="C264" s="16"/>
      <c r="D264" s="17"/>
      <c r="E264" s="18"/>
      <c r="F264" s="18"/>
      <c r="G264" s="18"/>
      <c r="H264" s="19"/>
      <c r="I264" s="20"/>
      <c r="J264" s="21"/>
      <c r="K264" s="21"/>
      <c r="L264" s="22"/>
      <c r="M264" s="20"/>
      <c r="N264" s="23"/>
      <c r="O264" s="20"/>
      <c r="P264" s="20"/>
      <c r="Q264" s="20"/>
      <c r="R264" s="20"/>
      <c r="S264" s="24"/>
      <c r="T264" s="24"/>
      <c r="U264" s="26"/>
      <c r="V264" s="26"/>
      <c r="W264" s="26"/>
      <c r="X264" s="26"/>
      <c r="Y264" s="26"/>
      <c r="Z264" s="26"/>
      <c r="AA264" s="23"/>
      <c r="AB264" s="14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1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1"/>
      <c r="AZ264" s="21"/>
      <c r="BA264" s="28"/>
      <c r="BB264" s="21"/>
      <c r="BC264" s="27"/>
      <c r="BD264" s="21"/>
      <c r="BE264" s="21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  <c r="BP264" s="28"/>
      <c r="BQ264" s="27"/>
      <c r="BR264" s="27"/>
      <c r="BS264" s="27"/>
      <c r="BT264" s="27"/>
      <c r="BU264" s="27"/>
      <c r="BV264" s="27"/>
    </row>
    <row r="265" spans="1:74" ht="15">
      <c r="A265" s="3"/>
      <c r="B265" s="16"/>
      <c r="C265" s="16"/>
      <c r="D265" s="17"/>
      <c r="E265" s="18"/>
      <c r="F265" s="18"/>
      <c r="G265" s="18"/>
      <c r="H265" s="19"/>
      <c r="I265" s="20"/>
      <c r="J265" s="21"/>
      <c r="K265" s="21"/>
      <c r="L265" s="22"/>
      <c r="M265" s="20"/>
      <c r="N265" s="23"/>
      <c r="O265" s="20"/>
      <c r="P265" s="20"/>
      <c r="Q265" s="20"/>
      <c r="R265" s="20"/>
      <c r="S265" s="24"/>
      <c r="T265" s="24"/>
      <c r="U265" s="26"/>
      <c r="V265" s="26"/>
      <c r="W265" s="26"/>
      <c r="X265" s="26"/>
      <c r="Y265" s="26"/>
      <c r="Z265" s="26"/>
      <c r="AA265" s="23"/>
      <c r="AB265" s="14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1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1"/>
      <c r="AZ265" s="21"/>
      <c r="BA265" s="28"/>
      <c r="BB265" s="21"/>
      <c r="BC265" s="27"/>
      <c r="BD265" s="21"/>
      <c r="BE265" s="21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  <c r="BP265" s="28"/>
      <c r="BQ265" s="27"/>
      <c r="BR265" s="27"/>
      <c r="BS265" s="27"/>
      <c r="BT265" s="27"/>
      <c r="BU265" s="27"/>
      <c r="BV265" s="27"/>
    </row>
    <row r="266" spans="1:74" ht="15">
      <c r="A266" s="3"/>
      <c r="B266" s="16"/>
      <c r="C266" s="16"/>
      <c r="D266" s="17"/>
      <c r="E266" s="18"/>
      <c r="F266" s="18"/>
      <c r="G266" s="18"/>
      <c r="H266" s="19"/>
      <c r="I266" s="20"/>
      <c r="J266" s="21"/>
      <c r="K266" s="21"/>
      <c r="L266" s="22"/>
      <c r="M266" s="20"/>
      <c r="N266" s="23"/>
      <c r="O266" s="20"/>
      <c r="P266" s="20"/>
      <c r="Q266" s="20"/>
      <c r="R266" s="20"/>
      <c r="S266" s="24"/>
      <c r="T266" s="24"/>
      <c r="U266" s="26"/>
      <c r="V266" s="26"/>
      <c r="W266" s="26"/>
      <c r="X266" s="26"/>
      <c r="Y266" s="26"/>
      <c r="Z266" s="26"/>
      <c r="AA266" s="23"/>
      <c r="AB266" s="14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1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1"/>
      <c r="AZ266" s="21"/>
      <c r="BA266" s="28"/>
      <c r="BB266" s="21"/>
      <c r="BC266" s="27"/>
      <c r="BD266" s="21"/>
      <c r="BE266" s="21"/>
      <c r="BF266" s="27"/>
      <c r="BG266" s="27"/>
      <c r="BH266" s="27"/>
      <c r="BI266" s="27"/>
      <c r="BJ266" s="27"/>
      <c r="BK266" s="27"/>
      <c r="BL266" s="27"/>
      <c r="BM266" s="27"/>
      <c r="BN266" s="27"/>
      <c r="BO266" s="27"/>
      <c r="BP266" s="28"/>
      <c r="BQ266" s="27"/>
      <c r="BR266" s="27"/>
      <c r="BS266" s="27"/>
      <c r="BT266" s="27"/>
      <c r="BU266" s="27"/>
      <c r="BV266" s="27"/>
    </row>
    <row r="267" spans="1:74" ht="15">
      <c r="A267" s="3"/>
      <c r="B267" s="16"/>
      <c r="C267" s="16"/>
      <c r="D267" s="17"/>
      <c r="E267" s="18"/>
      <c r="F267" s="18"/>
      <c r="G267" s="18"/>
      <c r="H267" s="19"/>
      <c r="I267" s="20"/>
      <c r="J267" s="21"/>
      <c r="K267" s="21"/>
      <c r="L267" s="22"/>
      <c r="M267" s="20"/>
      <c r="N267" s="23"/>
      <c r="O267" s="20"/>
      <c r="P267" s="20"/>
      <c r="Q267" s="20"/>
      <c r="R267" s="20"/>
      <c r="S267" s="24"/>
      <c r="T267" s="24"/>
      <c r="U267" s="26"/>
      <c r="V267" s="26"/>
      <c r="W267" s="26"/>
      <c r="X267" s="26"/>
      <c r="Y267" s="26"/>
      <c r="Z267" s="26"/>
      <c r="AA267" s="23"/>
      <c r="AB267" s="14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1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1"/>
      <c r="AZ267" s="21"/>
      <c r="BA267" s="28"/>
      <c r="BB267" s="21"/>
      <c r="BC267" s="27"/>
      <c r="BD267" s="21"/>
      <c r="BE267" s="21"/>
      <c r="BF267" s="27"/>
      <c r="BG267" s="27"/>
      <c r="BH267" s="27"/>
      <c r="BI267" s="27"/>
      <c r="BJ267" s="27"/>
      <c r="BK267" s="27"/>
      <c r="BL267" s="27"/>
      <c r="BM267" s="27"/>
      <c r="BN267" s="27"/>
      <c r="BO267" s="27"/>
      <c r="BP267" s="28"/>
      <c r="BQ267" s="27"/>
      <c r="BR267" s="27"/>
      <c r="BS267" s="27"/>
      <c r="BT267" s="27"/>
      <c r="BU267" s="27"/>
      <c r="BV267" s="27"/>
    </row>
    <row r="268" spans="1:74" ht="15">
      <c r="A268" s="3"/>
      <c r="B268" s="16"/>
      <c r="C268" s="16"/>
      <c r="D268" s="17"/>
      <c r="E268" s="18"/>
      <c r="F268" s="18"/>
      <c r="G268" s="18"/>
      <c r="H268" s="19"/>
      <c r="I268" s="20"/>
      <c r="J268" s="21"/>
      <c r="K268" s="21"/>
      <c r="L268" s="22"/>
      <c r="M268" s="20"/>
      <c r="N268" s="23"/>
      <c r="O268" s="20"/>
      <c r="P268" s="20"/>
      <c r="Q268" s="20"/>
      <c r="R268" s="20"/>
      <c r="S268" s="24"/>
      <c r="T268" s="24"/>
      <c r="U268" s="26"/>
      <c r="V268" s="26"/>
      <c r="W268" s="26"/>
      <c r="X268" s="26"/>
      <c r="Y268" s="26"/>
      <c r="Z268" s="26"/>
      <c r="AA268" s="23"/>
      <c r="AB268" s="14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1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1"/>
      <c r="AZ268" s="21"/>
      <c r="BA268" s="28"/>
      <c r="BB268" s="21"/>
      <c r="BC268" s="27"/>
      <c r="BD268" s="21"/>
      <c r="BE268" s="21"/>
      <c r="BF268" s="27"/>
      <c r="BG268" s="27"/>
      <c r="BH268" s="27"/>
      <c r="BI268" s="27"/>
      <c r="BJ268" s="27"/>
      <c r="BK268" s="27"/>
      <c r="BL268" s="27"/>
      <c r="BM268" s="27"/>
      <c r="BN268" s="27"/>
      <c r="BO268" s="27"/>
      <c r="BP268" s="28"/>
      <c r="BQ268" s="27"/>
      <c r="BR268" s="27"/>
      <c r="BS268" s="27"/>
      <c r="BT268" s="27"/>
      <c r="BU268" s="27"/>
      <c r="BV268" s="27"/>
    </row>
    <row r="269" spans="1:74" ht="15">
      <c r="A269" s="3"/>
      <c r="B269" s="16"/>
      <c r="C269" s="16"/>
      <c r="D269" s="17"/>
      <c r="E269" s="18"/>
      <c r="F269" s="18"/>
      <c r="G269" s="18"/>
      <c r="H269" s="19"/>
      <c r="I269" s="20"/>
      <c r="J269" s="21"/>
      <c r="K269" s="21"/>
      <c r="L269" s="22"/>
      <c r="M269" s="20"/>
      <c r="N269" s="23"/>
      <c r="O269" s="20"/>
      <c r="P269" s="20"/>
      <c r="Q269" s="20"/>
      <c r="R269" s="20"/>
      <c r="S269" s="24"/>
      <c r="T269" s="24"/>
      <c r="U269" s="26"/>
      <c r="V269" s="26"/>
      <c r="W269" s="26"/>
      <c r="X269" s="26"/>
      <c r="Y269" s="26"/>
      <c r="Z269" s="26"/>
      <c r="AA269" s="23"/>
      <c r="AB269" s="14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1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1"/>
      <c r="AZ269" s="21"/>
      <c r="BA269" s="28"/>
      <c r="BB269" s="21"/>
      <c r="BC269" s="27"/>
      <c r="BD269" s="21"/>
      <c r="BE269" s="21"/>
      <c r="BF269" s="27"/>
      <c r="BG269" s="27"/>
      <c r="BH269" s="27"/>
      <c r="BI269" s="27"/>
      <c r="BJ269" s="27"/>
      <c r="BK269" s="27"/>
      <c r="BL269" s="27"/>
      <c r="BM269" s="27"/>
      <c r="BN269" s="27"/>
      <c r="BO269" s="27"/>
      <c r="BP269" s="28"/>
      <c r="BQ269" s="27"/>
      <c r="BR269" s="27"/>
      <c r="BS269" s="27"/>
      <c r="BT269" s="27"/>
      <c r="BU269" s="27"/>
      <c r="BV269" s="27"/>
    </row>
    <row r="270" spans="1:74" ht="15">
      <c r="A270" s="3"/>
      <c r="B270" s="16"/>
      <c r="C270" s="16"/>
      <c r="D270" s="17"/>
      <c r="E270" s="18"/>
      <c r="F270" s="18"/>
      <c r="G270" s="18"/>
      <c r="H270" s="19"/>
      <c r="I270" s="20"/>
      <c r="J270" s="21"/>
      <c r="K270" s="21"/>
      <c r="L270" s="22"/>
      <c r="M270" s="20"/>
      <c r="N270" s="23"/>
      <c r="O270" s="20"/>
      <c r="P270" s="20"/>
      <c r="Q270" s="20"/>
      <c r="R270" s="20"/>
      <c r="S270" s="24"/>
      <c r="T270" s="24"/>
      <c r="U270" s="26"/>
      <c r="V270" s="26"/>
      <c r="W270" s="26"/>
      <c r="X270" s="26"/>
      <c r="Y270" s="26"/>
      <c r="Z270" s="26"/>
      <c r="AA270" s="23"/>
      <c r="AB270" s="14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1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1"/>
      <c r="AZ270" s="21"/>
      <c r="BA270" s="28"/>
      <c r="BB270" s="21"/>
      <c r="BC270" s="27"/>
      <c r="BD270" s="21"/>
      <c r="BE270" s="21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  <c r="BP270" s="28"/>
      <c r="BQ270" s="27"/>
      <c r="BR270" s="27"/>
      <c r="BS270" s="27"/>
      <c r="BT270" s="27"/>
      <c r="BU270" s="27"/>
      <c r="BV270" s="27"/>
    </row>
    <row r="271" spans="1:74" ht="15">
      <c r="A271" s="3"/>
      <c r="B271" s="16"/>
      <c r="C271" s="16"/>
      <c r="D271" s="17"/>
      <c r="E271" s="18"/>
      <c r="F271" s="18"/>
      <c r="G271" s="18"/>
      <c r="H271" s="19"/>
      <c r="I271" s="20"/>
      <c r="J271" s="21"/>
      <c r="K271" s="21"/>
      <c r="L271" s="22"/>
      <c r="M271" s="20"/>
      <c r="N271" s="23"/>
      <c r="O271" s="20"/>
      <c r="P271" s="20"/>
      <c r="Q271" s="20"/>
      <c r="R271" s="20"/>
      <c r="S271" s="24"/>
      <c r="T271" s="24"/>
      <c r="U271" s="26"/>
      <c r="V271" s="26"/>
      <c r="W271" s="26"/>
      <c r="X271" s="26"/>
      <c r="Y271" s="26"/>
      <c r="Z271" s="26"/>
      <c r="AA271" s="23"/>
      <c r="AB271" s="14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1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1"/>
      <c r="AZ271" s="21"/>
      <c r="BA271" s="28"/>
      <c r="BB271" s="21"/>
      <c r="BC271" s="27"/>
      <c r="BD271" s="21"/>
      <c r="BE271" s="21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  <c r="BP271" s="28"/>
      <c r="BQ271" s="27"/>
      <c r="BR271" s="27"/>
      <c r="BS271" s="27"/>
      <c r="BT271" s="27"/>
      <c r="BU271" s="27"/>
      <c r="BV271" s="27"/>
    </row>
    <row r="272" spans="1:74" ht="15">
      <c r="A272" s="3"/>
      <c r="B272" s="16"/>
      <c r="C272" s="16"/>
      <c r="D272" s="17"/>
      <c r="E272" s="18"/>
      <c r="F272" s="18"/>
      <c r="G272" s="18"/>
      <c r="H272" s="19"/>
      <c r="I272" s="20"/>
      <c r="J272" s="21"/>
      <c r="K272" s="21"/>
      <c r="L272" s="22"/>
      <c r="M272" s="20"/>
      <c r="N272" s="23"/>
      <c r="O272" s="20"/>
      <c r="P272" s="20"/>
      <c r="Q272" s="20"/>
      <c r="R272" s="20"/>
      <c r="S272" s="24"/>
      <c r="T272" s="24"/>
      <c r="U272" s="26"/>
      <c r="V272" s="26"/>
      <c r="W272" s="26"/>
      <c r="X272" s="26"/>
      <c r="Y272" s="26"/>
      <c r="Z272" s="26"/>
      <c r="AA272" s="23"/>
      <c r="AB272" s="14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1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1"/>
      <c r="AZ272" s="21"/>
      <c r="BA272" s="28"/>
      <c r="BB272" s="21"/>
      <c r="BC272" s="27"/>
      <c r="BD272" s="21"/>
      <c r="BE272" s="21"/>
      <c r="BF272" s="27"/>
      <c r="BG272" s="27"/>
      <c r="BH272" s="27"/>
      <c r="BI272" s="27"/>
      <c r="BJ272" s="27"/>
      <c r="BK272" s="27"/>
      <c r="BL272" s="27"/>
      <c r="BM272" s="27"/>
      <c r="BN272" s="27"/>
      <c r="BO272" s="27"/>
      <c r="BP272" s="28"/>
      <c r="BQ272" s="27"/>
      <c r="BR272" s="27"/>
      <c r="BS272" s="27"/>
      <c r="BT272" s="27"/>
      <c r="BU272" s="27"/>
      <c r="BV272" s="27"/>
    </row>
    <row r="273" spans="1:74" ht="15">
      <c r="A273" s="3"/>
      <c r="B273" s="16"/>
      <c r="C273" s="16"/>
      <c r="D273" s="17"/>
      <c r="E273" s="18"/>
      <c r="F273" s="18"/>
      <c r="G273" s="18"/>
      <c r="H273" s="19"/>
      <c r="I273" s="20"/>
      <c r="J273" s="21"/>
      <c r="K273" s="21"/>
      <c r="L273" s="22"/>
      <c r="M273" s="20"/>
      <c r="N273" s="23"/>
      <c r="O273" s="20"/>
      <c r="P273" s="20"/>
      <c r="Q273" s="20"/>
      <c r="R273" s="20"/>
      <c r="S273" s="24"/>
      <c r="T273" s="24"/>
      <c r="U273" s="26"/>
      <c r="V273" s="26"/>
      <c r="W273" s="26"/>
      <c r="X273" s="26"/>
      <c r="Y273" s="26"/>
      <c r="Z273" s="26"/>
      <c r="AA273" s="23"/>
      <c r="AB273" s="14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1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1"/>
      <c r="AZ273" s="21"/>
      <c r="BA273" s="28"/>
      <c r="BB273" s="21"/>
      <c r="BC273" s="27"/>
      <c r="BD273" s="21"/>
      <c r="BE273" s="21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  <c r="BP273" s="28"/>
      <c r="BQ273" s="27"/>
      <c r="BR273" s="27"/>
      <c r="BS273" s="27"/>
      <c r="BT273" s="27"/>
      <c r="BU273" s="27"/>
      <c r="BV273" s="27"/>
    </row>
    <row r="274" spans="1:74" ht="15">
      <c r="A274" s="3"/>
      <c r="B274" s="16"/>
      <c r="C274" s="16"/>
      <c r="D274" s="17"/>
      <c r="E274" s="18"/>
      <c r="F274" s="18"/>
      <c r="G274" s="18"/>
      <c r="H274" s="19"/>
      <c r="I274" s="20"/>
      <c r="J274" s="21"/>
      <c r="K274" s="21"/>
      <c r="L274" s="22"/>
      <c r="M274" s="20"/>
      <c r="N274" s="23"/>
      <c r="O274" s="20"/>
      <c r="P274" s="20"/>
      <c r="Q274" s="20"/>
      <c r="R274" s="20"/>
      <c r="S274" s="24"/>
      <c r="T274" s="24"/>
      <c r="U274" s="26"/>
      <c r="V274" s="26"/>
      <c r="W274" s="26"/>
      <c r="X274" s="26"/>
      <c r="Y274" s="26"/>
      <c r="Z274" s="26"/>
      <c r="AA274" s="23"/>
      <c r="AB274" s="14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1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1"/>
      <c r="AZ274" s="21"/>
      <c r="BA274" s="28"/>
      <c r="BB274" s="21"/>
      <c r="BC274" s="27"/>
      <c r="BD274" s="21"/>
      <c r="BE274" s="21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  <c r="BP274" s="28"/>
      <c r="BQ274" s="27"/>
      <c r="BR274" s="27"/>
      <c r="BS274" s="27"/>
      <c r="BT274" s="27"/>
      <c r="BU274" s="27"/>
      <c r="BV274" s="27"/>
    </row>
    <row r="275" spans="1:74" ht="15">
      <c r="A275" s="3"/>
      <c r="B275" s="16"/>
      <c r="C275" s="16"/>
      <c r="D275" s="17"/>
      <c r="E275" s="18"/>
      <c r="F275" s="18"/>
      <c r="G275" s="18"/>
      <c r="H275" s="19"/>
      <c r="I275" s="20"/>
      <c r="J275" s="21"/>
      <c r="K275" s="21"/>
      <c r="L275" s="22"/>
      <c r="M275" s="20"/>
      <c r="N275" s="23"/>
      <c r="O275" s="20"/>
      <c r="P275" s="20"/>
      <c r="Q275" s="20"/>
      <c r="R275" s="20"/>
      <c r="S275" s="24"/>
      <c r="T275" s="24"/>
      <c r="U275" s="26"/>
      <c r="V275" s="26"/>
      <c r="W275" s="26"/>
      <c r="X275" s="26"/>
      <c r="Y275" s="26"/>
      <c r="Z275" s="26"/>
      <c r="AA275" s="23"/>
      <c r="AB275" s="14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1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1"/>
      <c r="AZ275" s="21"/>
      <c r="BA275" s="28"/>
      <c r="BB275" s="21"/>
      <c r="BC275" s="27"/>
      <c r="BD275" s="21"/>
      <c r="BE275" s="21"/>
      <c r="BF275" s="27"/>
      <c r="BG275" s="27"/>
      <c r="BH275" s="27"/>
      <c r="BI275" s="27"/>
      <c r="BJ275" s="27"/>
      <c r="BK275" s="27"/>
      <c r="BL275" s="27"/>
      <c r="BM275" s="27"/>
      <c r="BN275" s="27"/>
      <c r="BO275" s="27"/>
      <c r="BP275" s="28"/>
      <c r="BQ275" s="27"/>
      <c r="BR275" s="27"/>
      <c r="BS275" s="27"/>
      <c r="BT275" s="27"/>
      <c r="BU275" s="27"/>
      <c r="BV275" s="27"/>
    </row>
    <row r="276" spans="1:74" ht="15">
      <c r="A276" s="3"/>
      <c r="B276" s="16"/>
      <c r="C276" s="16"/>
      <c r="D276" s="17"/>
      <c r="E276" s="18"/>
      <c r="F276" s="18"/>
      <c r="G276" s="18"/>
      <c r="H276" s="19"/>
      <c r="I276" s="20"/>
      <c r="J276" s="21"/>
      <c r="K276" s="21"/>
      <c r="L276" s="22"/>
      <c r="M276" s="20"/>
      <c r="N276" s="23"/>
      <c r="O276" s="20"/>
      <c r="P276" s="20"/>
      <c r="Q276" s="20"/>
      <c r="R276" s="20"/>
      <c r="S276" s="24"/>
      <c r="T276" s="24"/>
      <c r="U276" s="26"/>
      <c r="V276" s="26"/>
      <c r="W276" s="26"/>
      <c r="X276" s="26"/>
      <c r="Y276" s="26"/>
      <c r="Z276" s="26"/>
      <c r="AA276" s="23"/>
      <c r="AB276" s="14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1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1"/>
      <c r="AZ276" s="21"/>
      <c r="BA276" s="28"/>
      <c r="BB276" s="21"/>
      <c r="BC276" s="27"/>
      <c r="BD276" s="21"/>
      <c r="BE276" s="21"/>
      <c r="BF276" s="27"/>
      <c r="BG276" s="27"/>
      <c r="BH276" s="27"/>
      <c r="BI276" s="27"/>
      <c r="BJ276" s="27"/>
      <c r="BK276" s="27"/>
      <c r="BL276" s="27"/>
      <c r="BM276" s="27"/>
      <c r="BN276" s="27"/>
      <c r="BO276" s="27"/>
      <c r="BP276" s="28"/>
      <c r="BQ276" s="27"/>
      <c r="BR276" s="27"/>
      <c r="BS276" s="27"/>
      <c r="BT276" s="27"/>
      <c r="BU276" s="27"/>
      <c r="BV276" s="27"/>
    </row>
    <row r="277" spans="1:74" ht="15">
      <c r="A277" s="3"/>
      <c r="B277" s="16"/>
      <c r="C277" s="16"/>
      <c r="D277" s="17"/>
      <c r="E277" s="18"/>
      <c r="F277" s="18"/>
      <c r="G277" s="18"/>
      <c r="H277" s="19"/>
      <c r="I277" s="20"/>
      <c r="J277" s="21"/>
      <c r="K277" s="21"/>
      <c r="L277" s="22"/>
      <c r="M277" s="20"/>
      <c r="N277" s="23"/>
      <c r="O277" s="20"/>
      <c r="P277" s="20"/>
      <c r="Q277" s="20"/>
      <c r="R277" s="20"/>
      <c r="S277" s="24"/>
      <c r="T277" s="24"/>
      <c r="U277" s="26"/>
      <c r="V277" s="26"/>
      <c r="W277" s="26"/>
      <c r="X277" s="26"/>
      <c r="Y277" s="26"/>
      <c r="Z277" s="26"/>
      <c r="AA277" s="23"/>
      <c r="AB277" s="14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1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1"/>
      <c r="AZ277" s="21"/>
      <c r="BA277" s="28"/>
      <c r="BB277" s="21"/>
      <c r="BC277" s="27"/>
      <c r="BD277" s="21"/>
      <c r="BE277" s="21"/>
      <c r="BF277" s="27"/>
      <c r="BG277" s="27"/>
      <c r="BH277" s="27"/>
      <c r="BI277" s="27"/>
      <c r="BJ277" s="27"/>
      <c r="BK277" s="27"/>
      <c r="BL277" s="27"/>
      <c r="BM277" s="27"/>
      <c r="BN277" s="27"/>
      <c r="BO277" s="27"/>
      <c r="BP277" s="28"/>
      <c r="BQ277" s="27"/>
      <c r="BR277" s="27"/>
      <c r="BS277" s="27"/>
      <c r="BT277" s="27"/>
      <c r="BU277" s="27"/>
      <c r="BV277" s="27"/>
    </row>
    <row r="278" spans="1:74" ht="15">
      <c r="A278" s="3"/>
      <c r="B278" s="16"/>
      <c r="C278" s="16"/>
      <c r="D278" s="17"/>
      <c r="E278" s="18"/>
      <c r="F278" s="18"/>
      <c r="G278" s="18"/>
      <c r="H278" s="19"/>
      <c r="I278" s="20"/>
      <c r="J278" s="21"/>
      <c r="K278" s="21"/>
      <c r="L278" s="22"/>
      <c r="M278" s="20"/>
      <c r="N278" s="23"/>
      <c r="O278" s="20"/>
      <c r="P278" s="20"/>
      <c r="Q278" s="20"/>
      <c r="R278" s="20"/>
      <c r="S278" s="24"/>
      <c r="T278" s="24"/>
      <c r="U278" s="26"/>
      <c r="V278" s="26"/>
      <c r="W278" s="26"/>
      <c r="X278" s="26"/>
      <c r="Y278" s="26"/>
      <c r="Z278" s="26"/>
      <c r="AA278" s="23"/>
      <c r="AB278" s="14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1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1"/>
      <c r="AZ278" s="21"/>
      <c r="BA278" s="28"/>
      <c r="BB278" s="21"/>
      <c r="BC278" s="27"/>
      <c r="BD278" s="21"/>
      <c r="BE278" s="21"/>
      <c r="BF278" s="27"/>
      <c r="BG278" s="27"/>
      <c r="BH278" s="27"/>
      <c r="BI278" s="27"/>
      <c r="BJ278" s="27"/>
      <c r="BK278" s="27"/>
      <c r="BL278" s="27"/>
      <c r="BM278" s="27"/>
      <c r="BN278" s="27"/>
      <c r="BO278" s="27"/>
      <c r="BP278" s="28"/>
      <c r="BQ278" s="27"/>
      <c r="BR278" s="27"/>
      <c r="BS278" s="27"/>
      <c r="BT278" s="27"/>
      <c r="BU278" s="27"/>
      <c r="BV278" s="27"/>
    </row>
    <row r="279" spans="1:74" ht="15">
      <c r="A279" s="3"/>
      <c r="B279" s="16"/>
      <c r="C279" s="16"/>
      <c r="D279" s="17"/>
      <c r="E279" s="18"/>
      <c r="F279" s="18"/>
      <c r="G279" s="18"/>
      <c r="H279" s="19"/>
      <c r="I279" s="20"/>
      <c r="J279" s="21"/>
      <c r="K279" s="21"/>
      <c r="L279" s="22"/>
      <c r="M279" s="20"/>
      <c r="N279" s="23"/>
      <c r="O279" s="20"/>
      <c r="P279" s="20"/>
      <c r="Q279" s="20"/>
      <c r="R279" s="20"/>
      <c r="S279" s="24"/>
      <c r="T279" s="24"/>
      <c r="U279" s="26"/>
      <c r="V279" s="26"/>
      <c r="W279" s="26"/>
      <c r="X279" s="26"/>
      <c r="Y279" s="26"/>
      <c r="Z279" s="26"/>
      <c r="AA279" s="23"/>
      <c r="AB279" s="14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1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1"/>
      <c r="AZ279" s="21"/>
      <c r="BA279" s="28"/>
      <c r="BB279" s="21"/>
      <c r="BC279" s="27"/>
      <c r="BD279" s="21"/>
      <c r="BE279" s="21"/>
      <c r="BF279" s="27"/>
      <c r="BG279" s="27"/>
      <c r="BH279" s="27"/>
      <c r="BI279" s="27"/>
      <c r="BJ279" s="27"/>
      <c r="BK279" s="27"/>
      <c r="BL279" s="27"/>
      <c r="BM279" s="27"/>
      <c r="BN279" s="27"/>
      <c r="BO279" s="27"/>
      <c r="BP279" s="28"/>
      <c r="BQ279" s="27"/>
      <c r="BR279" s="27"/>
      <c r="BS279" s="27"/>
      <c r="BT279" s="27"/>
      <c r="BU279" s="27"/>
      <c r="BV279" s="27"/>
    </row>
    <row r="280" spans="1:74" ht="15">
      <c r="A280" s="3"/>
      <c r="B280" s="16"/>
      <c r="C280" s="16"/>
      <c r="D280" s="17"/>
      <c r="E280" s="18"/>
      <c r="F280" s="18"/>
      <c r="G280" s="18"/>
      <c r="H280" s="19"/>
      <c r="I280" s="20"/>
      <c r="J280" s="21"/>
      <c r="K280" s="21"/>
      <c r="L280" s="22"/>
      <c r="M280" s="20"/>
      <c r="N280" s="23"/>
      <c r="O280" s="20"/>
      <c r="P280" s="20"/>
      <c r="Q280" s="20"/>
      <c r="R280" s="20"/>
      <c r="S280" s="24"/>
      <c r="T280" s="24"/>
      <c r="U280" s="26"/>
      <c r="V280" s="26"/>
      <c r="W280" s="26"/>
      <c r="X280" s="26"/>
      <c r="Y280" s="26"/>
      <c r="Z280" s="26"/>
      <c r="AA280" s="23"/>
      <c r="AB280" s="14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1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1"/>
      <c r="AZ280" s="21"/>
      <c r="BA280" s="28"/>
      <c r="BB280" s="21"/>
      <c r="BC280" s="27"/>
      <c r="BD280" s="21"/>
      <c r="BE280" s="21"/>
      <c r="BF280" s="27"/>
      <c r="BG280" s="27"/>
      <c r="BH280" s="27"/>
      <c r="BI280" s="27"/>
      <c r="BJ280" s="27"/>
      <c r="BK280" s="27"/>
      <c r="BL280" s="27"/>
      <c r="BM280" s="27"/>
      <c r="BN280" s="27"/>
      <c r="BO280" s="27"/>
      <c r="BP280" s="28"/>
      <c r="BQ280" s="27"/>
      <c r="BR280" s="27"/>
      <c r="BS280" s="27"/>
      <c r="BT280" s="27"/>
      <c r="BU280" s="27"/>
      <c r="BV280" s="27"/>
    </row>
    <row r="281" spans="1:74" ht="15">
      <c r="A281" s="3"/>
      <c r="B281" s="16"/>
      <c r="C281" s="16"/>
      <c r="D281" s="17"/>
      <c r="E281" s="18"/>
      <c r="F281" s="18"/>
      <c r="G281" s="18"/>
      <c r="H281" s="19"/>
      <c r="I281" s="20"/>
      <c r="J281" s="21"/>
      <c r="K281" s="21"/>
      <c r="L281" s="22"/>
      <c r="M281" s="20"/>
      <c r="N281" s="23"/>
      <c r="O281" s="20"/>
      <c r="P281" s="20"/>
      <c r="Q281" s="20"/>
      <c r="R281" s="20"/>
      <c r="S281" s="24"/>
      <c r="T281" s="24"/>
      <c r="U281" s="26"/>
      <c r="V281" s="26"/>
      <c r="W281" s="26"/>
      <c r="X281" s="26"/>
      <c r="Y281" s="26"/>
      <c r="Z281" s="26"/>
      <c r="AA281" s="23"/>
      <c r="AB281" s="14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1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1"/>
      <c r="AZ281" s="21"/>
      <c r="BA281" s="28"/>
      <c r="BB281" s="21"/>
      <c r="BC281" s="27"/>
      <c r="BD281" s="21"/>
      <c r="BE281" s="21"/>
      <c r="BF281" s="27"/>
      <c r="BG281" s="27"/>
      <c r="BH281" s="27"/>
      <c r="BI281" s="27"/>
      <c r="BJ281" s="27"/>
      <c r="BK281" s="27"/>
      <c r="BL281" s="27"/>
      <c r="BM281" s="27"/>
      <c r="BN281" s="27"/>
      <c r="BO281" s="27"/>
      <c r="BP281" s="28"/>
      <c r="BQ281" s="27"/>
      <c r="BR281" s="27"/>
      <c r="BS281" s="27"/>
      <c r="BT281" s="27"/>
      <c r="BU281" s="27"/>
      <c r="BV281" s="27"/>
    </row>
    <row r="282" spans="1:74" ht="15">
      <c r="A282" s="3"/>
      <c r="B282" s="16"/>
      <c r="C282" s="16"/>
      <c r="D282" s="17"/>
      <c r="E282" s="18"/>
      <c r="F282" s="18"/>
      <c r="G282" s="18"/>
      <c r="H282" s="19"/>
      <c r="I282" s="20"/>
      <c r="J282" s="21"/>
      <c r="K282" s="21"/>
      <c r="L282" s="22"/>
      <c r="M282" s="20"/>
      <c r="N282" s="23"/>
      <c r="O282" s="20"/>
      <c r="P282" s="20"/>
      <c r="Q282" s="20"/>
      <c r="R282" s="20"/>
      <c r="S282" s="24"/>
      <c r="T282" s="24"/>
      <c r="U282" s="26"/>
      <c r="V282" s="26"/>
      <c r="W282" s="26"/>
      <c r="X282" s="26"/>
      <c r="Y282" s="26"/>
      <c r="Z282" s="26"/>
      <c r="AA282" s="23"/>
      <c r="AB282" s="14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1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1"/>
      <c r="AZ282" s="21"/>
      <c r="BA282" s="28"/>
      <c r="BB282" s="21"/>
      <c r="BC282" s="27"/>
      <c r="BD282" s="21"/>
      <c r="BE282" s="21"/>
      <c r="BF282" s="27"/>
      <c r="BG282" s="27"/>
      <c r="BH282" s="27"/>
      <c r="BI282" s="27"/>
      <c r="BJ282" s="27"/>
      <c r="BK282" s="27"/>
      <c r="BL282" s="27"/>
      <c r="BM282" s="27"/>
      <c r="BN282" s="27"/>
      <c r="BO282" s="27"/>
      <c r="BP282" s="28"/>
      <c r="BQ282" s="27"/>
      <c r="BR282" s="27"/>
      <c r="BS282" s="27"/>
      <c r="BT282" s="27"/>
      <c r="BU282" s="27"/>
      <c r="BV282" s="27"/>
    </row>
    <row r="283" spans="1:74" ht="15">
      <c r="A283" s="3"/>
      <c r="B283" s="16"/>
      <c r="C283" s="16"/>
      <c r="D283" s="17"/>
      <c r="E283" s="18"/>
      <c r="F283" s="18"/>
      <c r="G283" s="18"/>
      <c r="H283" s="19"/>
      <c r="I283" s="20"/>
      <c r="J283" s="21"/>
      <c r="K283" s="21"/>
      <c r="L283" s="22"/>
      <c r="M283" s="20"/>
      <c r="N283" s="23"/>
      <c r="O283" s="20"/>
      <c r="P283" s="20"/>
      <c r="Q283" s="20"/>
      <c r="R283" s="20"/>
      <c r="S283" s="24"/>
      <c r="T283" s="24"/>
      <c r="U283" s="26"/>
      <c r="V283" s="26"/>
      <c r="W283" s="26"/>
      <c r="X283" s="26"/>
      <c r="Y283" s="26"/>
      <c r="Z283" s="26"/>
      <c r="AA283" s="23"/>
      <c r="AB283" s="14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1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1"/>
      <c r="AZ283" s="21"/>
      <c r="BA283" s="28"/>
      <c r="BB283" s="21"/>
      <c r="BC283" s="27"/>
      <c r="BD283" s="21"/>
      <c r="BE283" s="21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  <c r="BP283" s="28"/>
      <c r="BQ283" s="27"/>
      <c r="BR283" s="27"/>
      <c r="BS283" s="27"/>
      <c r="BT283" s="27"/>
      <c r="BU283" s="27"/>
      <c r="BV283" s="27"/>
    </row>
    <row r="284" spans="1:74" ht="15">
      <c r="A284" s="3"/>
      <c r="B284" s="16"/>
      <c r="C284" s="16"/>
      <c r="D284" s="17"/>
      <c r="E284" s="18"/>
      <c r="F284" s="18"/>
      <c r="G284" s="18"/>
      <c r="H284" s="19"/>
      <c r="I284" s="20"/>
      <c r="J284" s="21"/>
      <c r="K284" s="21"/>
      <c r="L284" s="22"/>
      <c r="M284" s="20"/>
      <c r="N284" s="23"/>
      <c r="O284" s="20"/>
      <c r="P284" s="20"/>
      <c r="Q284" s="20"/>
      <c r="R284" s="20"/>
      <c r="S284" s="24"/>
      <c r="T284" s="24"/>
      <c r="U284" s="26"/>
      <c r="V284" s="26"/>
      <c r="W284" s="26"/>
      <c r="X284" s="26"/>
      <c r="Y284" s="26"/>
      <c r="Z284" s="26"/>
      <c r="AA284" s="23"/>
      <c r="AB284" s="14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1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1"/>
      <c r="AZ284" s="21"/>
      <c r="BA284" s="28"/>
      <c r="BB284" s="21"/>
      <c r="BC284" s="27"/>
      <c r="BD284" s="21"/>
      <c r="BE284" s="21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  <c r="BP284" s="28"/>
      <c r="BQ284" s="27"/>
      <c r="BR284" s="27"/>
      <c r="BS284" s="27"/>
      <c r="BT284" s="27"/>
      <c r="BU284" s="27"/>
      <c r="BV284" s="27"/>
    </row>
    <row r="285" spans="1:74" ht="15">
      <c r="A285" s="3"/>
      <c r="B285" s="16"/>
      <c r="C285" s="16"/>
      <c r="D285" s="17"/>
      <c r="E285" s="18"/>
      <c r="F285" s="18"/>
      <c r="G285" s="18"/>
      <c r="H285" s="19"/>
      <c r="I285" s="20"/>
      <c r="J285" s="21"/>
      <c r="K285" s="21"/>
      <c r="L285" s="22"/>
      <c r="M285" s="20"/>
      <c r="N285" s="23"/>
      <c r="O285" s="20"/>
      <c r="P285" s="20"/>
      <c r="Q285" s="20"/>
      <c r="R285" s="20"/>
      <c r="S285" s="24"/>
      <c r="T285" s="24"/>
      <c r="U285" s="26"/>
      <c r="V285" s="26"/>
      <c r="W285" s="26"/>
      <c r="X285" s="26"/>
      <c r="Y285" s="26"/>
      <c r="Z285" s="26"/>
      <c r="AA285" s="23"/>
      <c r="AB285" s="14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1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1"/>
      <c r="AZ285" s="21"/>
      <c r="BA285" s="28"/>
      <c r="BB285" s="21"/>
      <c r="BC285" s="27"/>
      <c r="BD285" s="21"/>
      <c r="BE285" s="21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  <c r="BP285" s="28"/>
      <c r="BQ285" s="27"/>
      <c r="BR285" s="27"/>
      <c r="BS285" s="27"/>
      <c r="BT285" s="27"/>
      <c r="BU285" s="27"/>
      <c r="BV285" s="27"/>
    </row>
    <row r="286" spans="1:74" ht="15">
      <c r="A286" s="3"/>
      <c r="B286" s="16"/>
      <c r="C286" s="16"/>
      <c r="D286" s="17"/>
      <c r="E286" s="18"/>
      <c r="F286" s="18"/>
      <c r="G286" s="18"/>
      <c r="H286" s="19"/>
      <c r="I286" s="20"/>
      <c r="J286" s="21"/>
      <c r="K286" s="21"/>
      <c r="L286" s="22"/>
      <c r="M286" s="20"/>
      <c r="N286" s="23"/>
      <c r="O286" s="20"/>
      <c r="P286" s="20"/>
      <c r="Q286" s="20"/>
      <c r="R286" s="20"/>
      <c r="S286" s="24"/>
      <c r="T286" s="24"/>
      <c r="U286" s="26"/>
      <c r="V286" s="26"/>
      <c r="W286" s="26"/>
      <c r="X286" s="26"/>
      <c r="Y286" s="26"/>
      <c r="Z286" s="26"/>
      <c r="AA286" s="23"/>
      <c r="AB286" s="14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1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1"/>
      <c r="AZ286" s="21"/>
      <c r="BA286" s="28"/>
      <c r="BB286" s="21"/>
      <c r="BC286" s="27"/>
      <c r="BD286" s="21"/>
      <c r="BE286" s="21"/>
      <c r="BF286" s="27"/>
      <c r="BG286" s="27"/>
      <c r="BH286" s="27"/>
      <c r="BI286" s="27"/>
      <c r="BJ286" s="27"/>
      <c r="BK286" s="27"/>
      <c r="BL286" s="27"/>
      <c r="BM286" s="27"/>
      <c r="BN286" s="27"/>
      <c r="BO286" s="27"/>
      <c r="BP286" s="28"/>
      <c r="BQ286" s="27"/>
      <c r="BR286" s="27"/>
      <c r="BS286" s="27"/>
      <c r="BT286" s="27"/>
      <c r="BU286" s="27"/>
      <c r="BV286" s="27"/>
    </row>
    <row r="287" spans="1:74" ht="15">
      <c r="A287" s="3"/>
      <c r="B287" s="16"/>
      <c r="C287" s="16"/>
      <c r="D287" s="17"/>
      <c r="E287" s="18"/>
      <c r="F287" s="18"/>
      <c r="G287" s="18"/>
      <c r="H287" s="19"/>
      <c r="I287" s="20"/>
      <c r="J287" s="21"/>
      <c r="K287" s="21"/>
      <c r="L287" s="22"/>
      <c r="M287" s="20"/>
      <c r="N287" s="23"/>
      <c r="O287" s="20"/>
      <c r="P287" s="20"/>
      <c r="Q287" s="20"/>
      <c r="R287" s="20"/>
      <c r="S287" s="24"/>
      <c r="T287" s="24"/>
      <c r="U287" s="26"/>
      <c r="V287" s="26"/>
      <c r="W287" s="26"/>
      <c r="X287" s="26"/>
      <c r="Y287" s="26"/>
      <c r="Z287" s="26"/>
      <c r="AA287" s="23"/>
      <c r="AB287" s="14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1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1"/>
      <c r="AZ287" s="21"/>
      <c r="BA287" s="28"/>
      <c r="BB287" s="21"/>
      <c r="BC287" s="27"/>
      <c r="BD287" s="21"/>
      <c r="BE287" s="21"/>
      <c r="BF287" s="27"/>
      <c r="BG287" s="27"/>
      <c r="BH287" s="27"/>
      <c r="BI287" s="27"/>
      <c r="BJ287" s="27"/>
      <c r="BK287" s="27"/>
      <c r="BL287" s="27"/>
      <c r="BM287" s="27"/>
      <c r="BN287" s="27"/>
      <c r="BO287" s="27"/>
      <c r="BP287" s="28"/>
      <c r="BQ287" s="27"/>
      <c r="BR287" s="27"/>
      <c r="BS287" s="27"/>
      <c r="BT287" s="27"/>
      <c r="BU287" s="27"/>
      <c r="BV287" s="27"/>
    </row>
    <row r="288" spans="1:74" ht="15">
      <c r="A288" s="3"/>
      <c r="B288" s="16"/>
      <c r="C288" s="16"/>
      <c r="D288" s="17"/>
      <c r="E288" s="18"/>
      <c r="F288" s="18"/>
      <c r="G288" s="18"/>
      <c r="H288" s="19"/>
      <c r="I288" s="20"/>
      <c r="J288" s="21"/>
      <c r="K288" s="21"/>
      <c r="L288" s="22"/>
      <c r="M288" s="20"/>
      <c r="N288" s="23"/>
      <c r="O288" s="20"/>
      <c r="P288" s="20"/>
      <c r="Q288" s="20"/>
      <c r="R288" s="20"/>
      <c r="S288" s="24"/>
      <c r="T288" s="24"/>
      <c r="U288" s="26"/>
      <c r="V288" s="26"/>
      <c r="W288" s="26"/>
      <c r="X288" s="26"/>
      <c r="Y288" s="26"/>
      <c r="Z288" s="26"/>
      <c r="AA288" s="23"/>
      <c r="AB288" s="14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1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1"/>
      <c r="AZ288" s="21"/>
      <c r="BA288" s="28"/>
      <c r="BB288" s="21"/>
      <c r="BC288" s="27"/>
      <c r="BD288" s="21"/>
      <c r="BE288" s="21"/>
      <c r="BF288" s="27"/>
      <c r="BG288" s="27"/>
      <c r="BH288" s="27"/>
      <c r="BI288" s="27"/>
      <c r="BJ288" s="27"/>
      <c r="BK288" s="27"/>
      <c r="BL288" s="27"/>
      <c r="BM288" s="27"/>
      <c r="BN288" s="27"/>
      <c r="BO288" s="27"/>
      <c r="BP288" s="28"/>
      <c r="BQ288" s="27"/>
      <c r="BR288" s="27"/>
      <c r="BS288" s="27"/>
      <c r="BT288" s="27"/>
      <c r="BU288" s="27"/>
      <c r="BV288" s="27"/>
    </row>
    <row r="289" spans="1:74" ht="15">
      <c r="A289" s="3"/>
      <c r="B289" s="16"/>
      <c r="C289" s="16"/>
      <c r="D289" s="17"/>
      <c r="E289" s="18"/>
      <c r="F289" s="18"/>
      <c r="G289" s="18"/>
      <c r="H289" s="19"/>
      <c r="I289" s="20"/>
      <c r="J289" s="21"/>
      <c r="K289" s="21"/>
      <c r="L289" s="22"/>
      <c r="M289" s="20"/>
      <c r="N289" s="23"/>
      <c r="O289" s="20"/>
      <c r="P289" s="20"/>
      <c r="Q289" s="20"/>
      <c r="R289" s="20"/>
      <c r="S289" s="24"/>
      <c r="T289" s="24"/>
      <c r="U289" s="26"/>
      <c r="V289" s="26"/>
      <c r="W289" s="26"/>
      <c r="X289" s="26"/>
      <c r="Y289" s="26"/>
      <c r="Z289" s="26"/>
      <c r="AA289" s="23"/>
      <c r="AB289" s="14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1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1"/>
      <c r="AZ289" s="21"/>
      <c r="BA289" s="28"/>
      <c r="BB289" s="21"/>
      <c r="BC289" s="27"/>
      <c r="BD289" s="21"/>
      <c r="BE289" s="21"/>
      <c r="BF289" s="27"/>
      <c r="BG289" s="27"/>
      <c r="BH289" s="27"/>
      <c r="BI289" s="27"/>
      <c r="BJ289" s="27"/>
      <c r="BK289" s="27"/>
      <c r="BL289" s="27"/>
      <c r="BM289" s="27"/>
      <c r="BN289" s="27"/>
      <c r="BO289" s="27"/>
      <c r="BP289" s="28"/>
      <c r="BQ289" s="27"/>
      <c r="BR289" s="27"/>
      <c r="BS289" s="27"/>
      <c r="BT289" s="27"/>
      <c r="BU289" s="27"/>
      <c r="BV289" s="27"/>
    </row>
    <row r="290" spans="1:74" ht="15">
      <c r="A290" s="3"/>
      <c r="B290" s="16"/>
      <c r="C290" s="16"/>
      <c r="D290" s="17"/>
      <c r="E290" s="18"/>
      <c r="F290" s="18"/>
      <c r="G290" s="18"/>
      <c r="H290" s="19"/>
      <c r="I290" s="20"/>
      <c r="J290" s="21"/>
      <c r="K290" s="21"/>
      <c r="L290" s="22"/>
      <c r="M290" s="20"/>
      <c r="N290" s="23"/>
      <c r="O290" s="20"/>
      <c r="P290" s="20"/>
      <c r="Q290" s="20"/>
      <c r="R290" s="20"/>
      <c r="S290" s="24"/>
      <c r="T290" s="24"/>
      <c r="U290" s="26"/>
      <c r="V290" s="26"/>
      <c r="W290" s="26"/>
      <c r="X290" s="26"/>
      <c r="Y290" s="26"/>
      <c r="Z290" s="26"/>
      <c r="AA290" s="23"/>
      <c r="AB290" s="14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1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1"/>
      <c r="AZ290" s="21"/>
      <c r="BA290" s="28"/>
      <c r="BB290" s="21"/>
      <c r="BC290" s="27"/>
      <c r="BD290" s="21"/>
      <c r="BE290" s="21"/>
      <c r="BF290" s="27"/>
      <c r="BG290" s="27"/>
      <c r="BH290" s="27"/>
      <c r="BI290" s="27"/>
      <c r="BJ290" s="27"/>
      <c r="BK290" s="27"/>
      <c r="BL290" s="27"/>
      <c r="BM290" s="27"/>
      <c r="BN290" s="27"/>
      <c r="BO290" s="27"/>
      <c r="BP290" s="28"/>
      <c r="BQ290" s="27"/>
      <c r="BR290" s="27"/>
      <c r="BS290" s="27"/>
      <c r="BT290" s="27"/>
      <c r="BU290" s="27"/>
      <c r="BV290" s="27"/>
    </row>
    <row r="291" spans="1:74" ht="15">
      <c r="A291" s="3"/>
      <c r="B291" s="16"/>
      <c r="C291" s="16"/>
      <c r="D291" s="17"/>
      <c r="E291" s="18"/>
      <c r="F291" s="18"/>
      <c r="G291" s="18"/>
      <c r="H291" s="19"/>
      <c r="I291" s="20"/>
      <c r="J291" s="21"/>
      <c r="K291" s="21"/>
      <c r="L291" s="22"/>
      <c r="M291" s="20"/>
      <c r="N291" s="23"/>
      <c r="O291" s="20"/>
      <c r="P291" s="20"/>
      <c r="Q291" s="20"/>
      <c r="R291" s="20"/>
      <c r="S291" s="24"/>
      <c r="T291" s="24"/>
      <c r="U291" s="26"/>
      <c r="V291" s="26"/>
      <c r="W291" s="26"/>
      <c r="X291" s="26"/>
      <c r="Y291" s="26"/>
      <c r="Z291" s="26"/>
      <c r="AA291" s="23"/>
      <c r="AB291" s="14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1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1"/>
      <c r="AZ291" s="21"/>
      <c r="BA291" s="28"/>
      <c r="BB291" s="21"/>
      <c r="BC291" s="27"/>
      <c r="BD291" s="21"/>
      <c r="BE291" s="21"/>
      <c r="BF291" s="27"/>
      <c r="BG291" s="27"/>
      <c r="BH291" s="27"/>
      <c r="BI291" s="27"/>
      <c r="BJ291" s="27"/>
      <c r="BK291" s="27"/>
      <c r="BL291" s="27"/>
      <c r="BM291" s="27"/>
      <c r="BN291" s="27"/>
      <c r="BO291" s="27"/>
      <c r="BP291" s="28"/>
      <c r="BQ291" s="27"/>
      <c r="BR291" s="27"/>
      <c r="BS291" s="27"/>
      <c r="BT291" s="27"/>
      <c r="BU291" s="27"/>
      <c r="BV291" s="27"/>
    </row>
    <row r="292" spans="1:74" ht="15">
      <c r="A292" s="3"/>
      <c r="B292" s="16"/>
      <c r="C292" s="16"/>
      <c r="D292" s="17"/>
      <c r="E292" s="18"/>
      <c r="F292" s="18"/>
      <c r="G292" s="18"/>
      <c r="H292" s="19"/>
      <c r="I292" s="20"/>
      <c r="J292" s="21"/>
      <c r="K292" s="21"/>
      <c r="L292" s="22"/>
      <c r="M292" s="20"/>
      <c r="N292" s="23"/>
      <c r="O292" s="20"/>
      <c r="P292" s="20"/>
      <c r="Q292" s="20"/>
      <c r="R292" s="20"/>
      <c r="S292" s="24"/>
      <c r="T292" s="24"/>
      <c r="U292" s="26"/>
      <c r="V292" s="26"/>
      <c r="W292" s="26"/>
      <c r="X292" s="26"/>
      <c r="Y292" s="26"/>
      <c r="Z292" s="26"/>
      <c r="AA292" s="23"/>
      <c r="AB292" s="14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1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1"/>
      <c r="AZ292" s="21"/>
      <c r="BA292" s="28"/>
      <c r="BB292" s="21"/>
      <c r="BC292" s="27"/>
      <c r="BD292" s="21"/>
      <c r="BE292" s="21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  <c r="BP292" s="28"/>
      <c r="BQ292" s="27"/>
      <c r="BR292" s="27"/>
      <c r="BS292" s="27"/>
      <c r="BT292" s="27"/>
      <c r="BU292" s="27"/>
      <c r="BV292" s="27"/>
    </row>
    <row r="293" spans="1:74" ht="15">
      <c r="A293" s="3"/>
      <c r="B293" s="16"/>
      <c r="C293" s="16"/>
      <c r="D293" s="17"/>
      <c r="E293" s="18"/>
      <c r="F293" s="18"/>
      <c r="G293" s="18"/>
      <c r="H293" s="19"/>
      <c r="I293" s="20"/>
      <c r="J293" s="21"/>
      <c r="K293" s="21"/>
      <c r="L293" s="22"/>
      <c r="M293" s="20"/>
      <c r="N293" s="23"/>
      <c r="O293" s="20"/>
      <c r="P293" s="20"/>
      <c r="Q293" s="20"/>
      <c r="R293" s="20"/>
      <c r="S293" s="24"/>
      <c r="T293" s="24"/>
      <c r="U293" s="26"/>
      <c r="V293" s="26"/>
      <c r="W293" s="26"/>
      <c r="X293" s="26"/>
      <c r="Y293" s="26"/>
      <c r="Z293" s="26"/>
      <c r="AA293" s="23"/>
      <c r="AB293" s="14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1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1"/>
      <c r="AZ293" s="21"/>
      <c r="BA293" s="28"/>
      <c r="BB293" s="21"/>
      <c r="BC293" s="27"/>
      <c r="BD293" s="21"/>
      <c r="BE293" s="21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  <c r="BP293" s="28"/>
      <c r="BQ293" s="27"/>
      <c r="BR293" s="27"/>
      <c r="BS293" s="27"/>
      <c r="BT293" s="27"/>
      <c r="BU293" s="27"/>
      <c r="BV293" s="27"/>
    </row>
    <row r="294" spans="1:74" ht="15">
      <c r="A294" s="3"/>
      <c r="B294" s="16"/>
      <c r="C294" s="16"/>
      <c r="D294" s="17"/>
      <c r="E294" s="18"/>
      <c r="F294" s="18"/>
      <c r="G294" s="18"/>
      <c r="H294" s="19"/>
      <c r="I294" s="20"/>
      <c r="J294" s="21"/>
      <c r="K294" s="21"/>
      <c r="L294" s="22"/>
      <c r="M294" s="20"/>
      <c r="N294" s="23"/>
      <c r="O294" s="20"/>
      <c r="P294" s="20"/>
      <c r="Q294" s="20"/>
      <c r="R294" s="20"/>
      <c r="S294" s="24"/>
      <c r="T294" s="24"/>
      <c r="U294" s="26"/>
      <c r="V294" s="26"/>
      <c r="W294" s="26"/>
      <c r="X294" s="26"/>
      <c r="Y294" s="26"/>
      <c r="Z294" s="26"/>
      <c r="AA294" s="23"/>
      <c r="AB294" s="14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1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1"/>
      <c r="AZ294" s="21"/>
      <c r="BA294" s="28"/>
      <c r="BB294" s="21"/>
      <c r="BC294" s="27"/>
      <c r="BD294" s="21"/>
      <c r="BE294" s="21"/>
      <c r="BF294" s="27"/>
      <c r="BG294" s="27"/>
      <c r="BH294" s="27"/>
      <c r="BI294" s="27"/>
      <c r="BJ294" s="27"/>
      <c r="BK294" s="27"/>
      <c r="BL294" s="27"/>
      <c r="BM294" s="27"/>
      <c r="BN294" s="27"/>
      <c r="BO294" s="27"/>
      <c r="BP294" s="28"/>
      <c r="BQ294" s="27"/>
      <c r="BR294" s="27"/>
      <c r="BS294" s="27"/>
      <c r="BT294" s="27"/>
      <c r="BU294" s="27"/>
      <c r="BV294" s="27"/>
    </row>
    <row r="295" spans="1:74" ht="15">
      <c r="A295" s="3"/>
      <c r="B295" s="16"/>
      <c r="C295" s="16"/>
      <c r="D295" s="17"/>
      <c r="E295" s="18"/>
      <c r="F295" s="18"/>
      <c r="G295" s="18"/>
      <c r="H295" s="19"/>
      <c r="I295" s="20"/>
      <c r="J295" s="21"/>
      <c r="K295" s="21"/>
      <c r="L295" s="22"/>
      <c r="M295" s="20"/>
      <c r="N295" s="23"/>
      <c r="O295" s="20"/>
      <c r="P295" s="20"/>
      <c r="Q295" s="20"/>
      <c r="R295" s="20"/>
      <c r="S295" s="24"/>
      <c r="T295" s="24"/>
      <c r="U295" s="26"/>
      <c r="V295" s="26"/>
      <c r="W295" s="26"/>
      <c r="X295" s="26"/>
      <c r="Y295" s="26"/>
      <c r="Z295" s="26"/>
      <c r="AA295" s="23"/>
      <c r="AB295" s="14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1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1"/>
      <c r="AZ295" s="21"/>
      <c r="BA295" s="28"/>
      <c r="BB295" s="21"/>
      <c r="BC295" s="27"/>
      <c r="BD295" s="21"/>
      <c r="BE295" s="21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  <c r="BP295" s="28"/>
      <c r="BQ295" s="27"/>
      <c r="BR295" s="27"/>
      <c r="BS295" s="27"/>
      <c r="BT295" s="27"/>
      <c r="BU295" s="27"/>
      <c r="BV295" s="27"/>
    </row>
    <row r="296" spans="1:74" ht="15">
      <c r="A296" s="3"/>
      <c r="B296" s="16"/>
      <c r="C296" s="16"/>
      <c r="D296" s="17"/>
      <c r="E296" s="18"/>
      <c r="F296" s="18"/>
      <c r="G296" s="18"/>
      <c r="H296" s="19"/>
      <c r="I296" s="20"/>
      <c r="J296" s="21"/>
      <c r="K296" s="21"/>
      <c r="L296" s="22"/>
      <c r="M296" s="20"/>
      <c r="N296" s="23"/>
      <c r="O296" s="20"/>
      <c r="P296" s="20"/>
      <c r="Q296" s="20"/>
      <c r="R296" s="20"/>
      <c r="S296" s="24"/>
      <c r="T296" s="24"/>
      <c r="U296" s="26"/>
      <c r="V296" s="26"/>
      <c r="W296" s="26"/>
      <c r="X296" s="26"/>
      <c r="Y296" s="26"/>
      <c r="Z296" s="26"/>
      <c r="AA296" s="23"/>
      <c r="AB296" s="14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1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1"/>
      <c r="AZ296" s="21"/>
      <c r="BA296" s="28"/>
      <c r="BB296" s="21"/>
      <c r="BC296" s="27"/>
      <c r="BD296" s="21"/>
      <c r="BE296" s="21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  <c r="BP296" s="28"/>
      <c r="BQ296" s="27"/>
      <c r="BR296" s="27"/>
      <c r="BS296" s="27"/>
      <c r="BT296" s="27"/>
      <c r="BU296" s="27"/>
      <c r="BV296" s="27"/>
    </row>
    <row r="297" spans="1:74" ht="15">
      <c r="A297" s="3"/>
      <c r="B297" s="16"/>
      <c r="C297" s="16"/>
      <c r="D297" s="17"/>
      <c r="E297" s="18"/>
      <c r="F297" s="18"/>
      <c r="G297" s="18"/>
      <c r="H297" s="19"/>
      <c r="I297" s="20"/>
      <c r="J297" s="21"/>
      <c r="K297" s="21"/>
      <c r="L297" s="22"/>
      <c r="M297" s="20"/>
      <c r="N297" s="23"/>
      <c r="O297" s="20"/>
      <c r="P297" s="20"/>
      <c r="Q297" s="20"/>
      <c r="R297" s="20"/>
      <c r="S297" s="24"/>
      <c r="T297" s="24"/>
      <c r="U297" s="26"/>
      <c r="V297" s="26"/>
      <c r="W297" s="26"/>
      <c r="X297" s="26"/>
      <c r="Y297" s="26"/>
      <c r="Z297" s="26"/>
      <c r="AA297" s="23"/>
      <c r="AB297" s="14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1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1"/>
      <c r="AZ297" s="21"/>
      <c r="BA297" s="28"/>
      <c r="BB297" s="21"/>
      <c r="BC297" s="27"/>
      <c r="BD297" s="21"/>
      <c r="BE297" s="21"/>
      <c r="BF297" s="27"/>
      <c r="BG297" s="27"/>
      <c r="BH297" s="27"/>
      <c r="BI297" s="27"/>
      <c r="BJ297" s="27"/>
      <c r="BK297" s="27"/>
      <c r="BL297" s="27"/>
      <c r="BM297" s="27"/>
      <c r="BN297" s="27"/>
      <c r="BO297" s="27"/>
      <c r="BP297" s="28"/>
      <c r="BQ297" s="27"/>
      <c r="BR297" s="27"/>
      <c r="BS297" s="27"/>
      <c r="BT297" s="27"/>
      <c r="BU297" s="27"/>
      <c r="BV297" s="27"/>
    </row>
    <row r="298" spans="1:74" ht="15">
      <c r="A298" s="3"/>
      <c r="B298" s="16"/>
      <c r="C298" s="16"/>
      <c r="D298" s="17"/>
      <c r="E298" s="18"/>
      <c r="F298" s="18"/>
      <c r="G298" s="18"/>
      <c r="H298" s="19"/>
      <c r="I298" s="20"/>
      <c r="J298" s="21"/>
      <c r="K298" s="21"/>
      <c r="L298" s="22"/>
      <c r="M298" s="20"/>
      <c r="N298" s="23"/>
      <c r="O298" s="20"/>
      <c r="P298" s="20"/>
      <c r="Q298" s="20"/>
      <c r="R298" s="20"/>
      <c r="S298" s="24"/>
      <c r="T298" s="24"/>
      <c r="U298" s="26"/>
      <c r="V298" s="26"/>
      <c r="W298" s="26"/>
      <c r="X298" s="26"/>
      <c r="Y298" s="26"/>
      <c r="Z298" s="26"/>
      <c r="AA298" s="23"/>
      <c r="AB298" s="14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1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1"/>
      <c r="AZ298" s="21"/>
      <c r="BA298" s="28"/>
      <c r="BB298" s="21"/>
      <c r="BC298" s="27"/>
      <c r="BD298" s="21"/>
      <c r="BE298" s="21"/>
      <c r="BF298" s="27"/>
      <c r="BG298" s="27"/>
      <c r="BH298" s="27"/>
      <c r="BI298" s="27"/>
      <c r="BJ298" s="27"/>
      <c r="BK298" s="27"/>
      <c r="BL298" s="27"/>
      <c r="BM298" s="27"/>
      <c r="BN298" s="27"/>
      <c r="BO298" s="27"/>
      <c r="BP298" s="28"/>
      <c r="BQ298" s="27"/>
      <c r="BR298" s="27"/>
      <c r="BS298" s="27"/>
      <c r="BT298" s="27"/>
      <c r="BU298" s="27"/>
      <c r="BV298" s="27"/>
    </row>
    <row r="299" spans="1:74" ht="15">
      <c r="A299" s="3"/>
      <c r="B299" s="16"/>
      <c r="C299" s="16"/>
      <c r="D299" s="17"/>
      <c r="E299" s="18"/>
      <c r="F299" s="18"/>
      <c r="G299" s="18"/>
      <c r="H299" s="19"/>
      <c r="I299" s="20"/>
      <c r="J299" s="21"/>
      <c r="K299" s="21"/>
      <c r="L299" s="22"/>
      <c r="M299" s="20"/>
      <c r="N299" s="23"/>
      <c r="O299" s="20"/>
      <c r="P299" s="20"/>
      <c r="Q299" s="20"/>
      <c r="R299" s="20"/>
      <c r="S299" s="24"/>
      <c r="T299" s="24"/>
      <c r="U299" s="26"/>
      <c r="V299" s="26"/>
      <c r="W299" s="26"/>
      <c r="X299" s="26"/>
      <c r="Y299" s="26"/>
      <c r="Z299" s="26"/>
      <c r="AA299" s="23"/>
      <c r="AB299" s="14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1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1"/>
      <c r="AZ299" s="21"/>
      <c r="BA299" s="28"/>
      <c r="BB299" s="21"/>
      <c r="BC299" s="27"/>
      <c r="BD299" s="21"/>
      <c r="BE299" s="21"/>
      <c r="BF299" s="27"/>
      <c r="BG299" s="27"/>
      <c r="BH299" s="27"/>
      <c r="BI299" s="27"/>
      <c r="BJ299" s="27"/>
      <c r="BK299" s="27"/>
      <c r="BL299" s="27"/>
      <c r="BM299" s="27"/>
      <c r="BN299" s="27"/>
      <c r="BO299" s="27"/>
      <c r="BP299" s="28"/>
      <c r="BQ299" s="27"/>
      <c r="BR299" s="27"/>
      <c r="BS299" s="27"/>
      <c r="BT299" s="27"/>
      <c r="BU299" s="27"/>
      <c r="BV299" s="27"/>
    </row>
    <row r="300" spans="1:74" ht="15">
      <c r="A300" s="3"/>
      <c r="B300" s="16"/>
      <c r="C300" s="16"/>
      <c r="D300" s="17"/>
      <c r="E300" s="18"/>
      <c r="F300" s="18"/>
      <c r="G300" s="18"/>
      <c r="H300" s="19"/>
      <c r="I300" s="20"/>
      <c r="J300" s="21"/>
      <c r="K300" s="21"/>
      <c r="L300" s="22"/>
      <c r="M300" s="20"/>
      <c r="N300" s="23"/>
      <c r="O300" s="20"/>
      <c r="P300" s="20"/>
      <c r="Q300" s="20"/>
      <c r="R300" s="20"/>
      <c r="S300" s="24"/>
      <c r="T300" s="24"/>
      <c r="U300" s="26"/>
      <c r="V300" s="26"/>
      <c r="W300" s="26"/>
      <c r="X300" s="26"/>
      <c r="Y300" s="26"/>
      <c r="Z300" s="26"/>
      <c r="AA300" s="23"/>
      <c r="AB300" s="14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1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1"/>
      <c r="AZ300" s="21"/>
      <c r="BA300" s="28"/>
      <c r="BB300" s="21"/>
      <c r="BC300" s="27"/>
      <c r="BD300" s="21"/>
      <c r="BE300" s="21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  <c r="BP300" s="28"/>
      <c r="BQ300" s="27"/>
      <c r="BR300" s="27"/>
      <c r="BS300" s="27"/>
      <c r="BT300" s="27"/>
      <c r="BU300" s="27"/>
      <c r="BV300" s="27"/>
    </row>
    <row r="301" spans="1:74" ht="15">
      <c r="A301" s="3"/>
      <c r="B301" s="16"/>
      <c r="C301" s="16"/>
      <c r="D301" s="17"/>
      <c r="E301" s="18"/>
      <c r="F301" s="18"/>
      <c r="G301" s="18"/>
      <c r="H301" s="19"/>
      <c r="I301" s="20"/>
      <c r="J301" s="21"/>
      <c r="K301" s="21"/>
      <c r="L301" s="22"/>
      <c r="M301" s="20"/>
      <c r="N301" s="23"/>
      <c r="O301" s="20"/>
      <c r="P301" s="20"/>
      <c r="Q301" s="20"/>
      <c r="R301" s="20"/>
      <c r="S301" s="24"/>
      <c r="T301" s="24"/>
      <c r="U301" s="26"/>
      <c r="V301" s="26"/>
      <c r="W301" s="26"/>
      <c r="X301" s="26"/>
      <c r="Y301" s="26"/>
      <c r="Z301" s="26"/>
      <c r="AA301" s="23"/>
      <c r="AB301" s="14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1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1"/>
      <c r="AZ301" s="21"/>
      <c r="BA301" s="28"/>
      <c r="BB301" s="21"/>
      <c r="BC301" s="27"/>
      <c r="BD301" s="21"/>
      <c r="BE301" s="21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  <c r="BP301" s="28"/>
      <c r="BQ301" s="27"/>
      <c r="BR301" s="27"/>
      <c r="BS301" s="27"/>
      <c r="BT301" s="27"/>
      <c r="BU301" s="27"/>
      <c r="BV301" s="27"/>
    </row>
    <row r="302" spans="1:74" ht="15">
      <c r="A302" s="3"/>
      <c r="B302" s="16"/>
      <c r="C302" s="16"/>
      <c r="D302" s="17"/>
      <c r="E302" s="18"/>
      <c r="F302" s="18"/>
      <c r="G302" s="18"/>
      <c r="H302" s="19"/>
      <c r="I302" s="20"/>
      <c r="J302" s="21"/>
      <c r="K302" s="21"/>
      <c r="L302" s="22"/>
      <c r="M302" s="20"/>
      <c r="N302" s="23"/>
      <c r="O302" s="20"/>
      <c r="P302" s="20"/>
      <c r="Q302" s="20"/>
      <c r="R302" s="20"/>
      <c r="S302" s="24"/>
      <c r="T302" s="24"/>
      <c r="U302" s="26"/>
      <c r="V302" s="26"/>
      <c r="W302" s="26"/>
      <c r="X302" s="26"/>
      <c r="Y302" s="26"/>
      <c r="Z302" s="26"/>
      <c r="AA302" s="23"/>
      <c r="AB302" s="14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1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1"/>
      <c r="AZ302" s="21"/>
      <c r="BA302" s="28"/>
      <c r="BB302" s="21"/>
      <c r="BC302" s="27"/>
      <c r="BD302" s="21"/>
      <c r="BE302" s="21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  <c r="BP302" s="28"/>
      <c r="BQ302" s="27"/>
      <c r="BR302" s="27"/>
      <c r="BS302" s="27"/>
      <c r="BT302" s="27"/>
      <c r="BU302" s="27"/>
      <c r="BV302" s="27"/>
    </row>
    <row r="303" spans="1:74" ht="15">
      <c r="A303" s="3"/>
      <c r="B303" s="16"/>
      <c r="C303" s="16"/>
      <c r="D303" s="17"/>
      <c r="E303" s="18"/>
      <c r="F303" s="18"/>
      <c r="G303" s="18"/>
      <c r="H303" s="19"/>
      <c r="I303" s="20"/>
      <c r="J303" s="21"/>
      <c r="K303" s="21"/>
      <c r="L303" s="22"/>
      <c r="M303" s="20"/>
      <c r="N303" s="23"/>
      <c r="O303" s="20"/>
      <c r="P303" s="20"/>
      <c r="Q303" s="20"/>
      <c r="R303" s="20"/>
      <c r="S303" s="24"/>
      <c r="T303" s="24"/>
      <c r="U303" s="26"/>
      <c r="V303" s="26"/>
      <c r="W303" s="26"/>
      <c r="X303" s="26"/>
      <c r="Y303" s="26"/>
      <c r="Z303" s="26"/>
      <c r="AA303" s="23"/>
      <c r="AB303" s="14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1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1"/>
      <c r="AZ303" s="21"/>
      <c r="BA303" s="28"/>
      <c r="BB303" s="21"/>
      <c r="BC303" s="27"/>
      <c r="BD303" s="21"/>
      <c r="BE303" s="21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  <c r="BP303" s="28"/>
      <c r="BQ303" s="27"/>
      <c r="BR303" s="27"/>
      <c r="BS303" s="27"/>
      <c r="BT303" s="27"/>
      <c r="BU303" s="27"/>
      <c r="BV303" s="27"/>
    </row>
    <row r="304" spans="1:74" ht="15">
      <c r="A304" s="3"/>
      <c r="B304" s="16"/>
      <c r="C304" s="16"/>
      <c r="D304" s="17"/>
      <c r="E304" s="18"/>
      <c r="F304" s="18"/>
      <c r="G304" s="18"/>
      <c r="H304" s="19"/>
      <c r="I304" s="20"/>
      <c r="J304" s="21"/>
      <c r="K304" s="21"/>
      <c r="L304" s="22"/>
      <c r="M304" s="20"/>
      <c r="N304" s="23"/>
      <c r="O304" s="20"/>
      <c r="P304" s="20"/>
      <c r="Q304" s="20"/>
      <c r="R304" s="20"/>
      <c r="S304" s="24"/>
      <c r="T304" s="24"/>
      <c r="U304" s="26"/>
      <c r="V304" s="26"/>
      <c r="W304" s="26"/>
      <c r="X304" s="26"/>
      <c r="Y304" s="26"/>
      <c r="Z304" s="26"/>
      <c r="AA304" s="23"/>
      <c r="AB304" s="14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1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1"/>
      <c r="AZ304" s="21"/>
      <c r="BA304" s="28"/>
      <c r="BB304" s="21"/>
      <c r="BC304" s="27"/>
      <c r="BD304" s="21"/>
      <c r="BE304" s="21"/>
      <c r="BF304" s="27"/>
      <c r="BG304" s="27"/>
      <c r="BH304" s="27"/>
      <c r="BI304" s="27"/>
      <c r="BJ304" s="27"/>
      <c r="BK304" s="27"/>
      <c r="BL304" s="27"/>
      <c r="BM304" s="27"/>
      <c r="BN304" s="27"/>
      <c r="BO304" s="27"/>
      <c r="BP304" s="28"/>
      <c r="BQ304" s="27"/>
      <c r="BR304" s="27"/>
      <c r="BS304" s="27"/>
      <c r="BT304" s="27"/>
      <c r="BU304" s="27"/>
      <c r="BV304" s="27"/>
    </row>
    <row r="305" spans="1:74" ht="15">
      <c r="A305" s="3"/>
      <c r="B305" s="16"/>
      <c r="C305" s="16"/>
      <c r="D305" s="17"/>
      <c r="E305" s="18"/>
      <c r="F305" s="18"/>
      <c r="G305" s="18"/>
      <c r="H305" s="19"/>
      <c r="I305" s="20"/>
      <c r="J305" s="21"/>
      <c r="K305" s="21"/>
      <c r="L305" s="22"/>
      <c r="M305" s="20"/>
      <c r="N305" s="23"/>
      <c r="O305" s="20"/>
      <c r="P305" s="20"/>
      <c r="Q305" s="20"/>
      <c r="R305" s="20"/>
      <c r="S305" s="24"/>
      <c r="T305" s="24"/>
      <c r="U305" s="26"/>
      <c r="V305" s="26"/>
      <c r="W305" s="26"/>
      <c r="X305" s="26"/>
      <c r="Y305" s="26"/>
      <c r="Z305" s="26"/>
      <c r="AA305" s="23"/>
      <c r="AB305" s="14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1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1"/>
      <c r="AZ305" s="21"/>
      <c r="BA305" s="28"/>
      <c r="BB305" s="21"/>
      <c r="BC305" s="27"/>
      <c r="BD305" s="21"/>
      <c r="BE305" s="21"/>
      <c r="BF305" s="27"/>
      <c r="BG305" s="27"/>
      <c r="BH305" s="27"/>
      <c r="BI305" s="27"/>
      <c r="BJ305" s="27"/>
      <c r="BK305" s="27"/>
      <c r="BL305" s="27"/>
      <c r="BM305" s="27"/>
      <c r="BN305" s="27"/>
      <c r="BO305" s="27"/>
      <c r="BP305" s="28"/>
      <c r="BQ305" s="27"/>
      <c r="BR305" s="27"/>
      <c r="BS305" s="27"/>
      <c r="BT305" s="27"/>
      <c r="BU305" s="27"/>
      <c r="BV305" s="27"/>
    </row>
    <row r="306" spans="1:74" ht="15">
      <c r="A306" s="3"/>
      <c r="B306" s="16"/>
      <c r="C306" s="16"/>
      <c r="D306" s="17"/>
      <c r="E306" s="18"/>
      <c r="F306" s="18"/>
      <c r="G306" s="18"/>
      <c r="H306" s="19"/>
      <c r="I306" s="20"/>
      <c r="J306" s="21"/>
      <c r="K306" s="21"/>
      <c r="L306" s="22"/>
      <c r="M306" s="20"/>
      <c r="N306" s="23"/>
      <c r="O306" s="20"/>
      <c r="P306" s="20"/>
      <c r="Q306" s="20"/>
      <c r="R306" s="20"/>
      <c r="S306" s="24"/>
      <c r="T306" s="24"/>
      <c r="U306" s="26"/>
      <c r="V306" s="26"/>
      <c r="W306" s="26"/>
      <c r="X306" s="26"/>
      <c r="Y306" s="26"/>
      <c r="Z306" s="26"/>
      <c r="AA306" s="23"/>
      <c r="AB306" s="14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1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1"/>
      <c r="AZ306" s="21"/>
      <c r="BA306" s="28"/>
      <c r="BB306" s="21"/>
      <c r="BC306" s="27"/>
      <c r="BD306" s="21"/>
      <c r="BE306" s="21"/>
      <c r="BF306" s="27"/>
      <c r="BG306" s="27"/>
      <c r="BH306" s="27"/>
      <c r="BI306" s="27"/>
      <c r="BJ306" s="27"/>
      <c r="BK306" s="27"/>
      <c r="BL306" s="27"/>
      <c r="BM306" s="27"/>
      <c r="BN306" s="27"/>
      <c r="BO306" s="27"/>
      <c r="BP306" s="28"/>
      <c r="BQ306" s="27"/>
      <c r="BR306" s="27"/>
      <c r="BS306" s="27"/>
      <c r="BT306" s="27"/>
      <c r="BU306" s="27"/>
      <c r="BV306" s="27"/>
    </row>
    <row r="307" spans="1:74" ht="15">
      <c r="A307" s="3"/>
      <c r="B307" s="16"/>
      <c r="C307" s="16"/>
      <c r="D307" s="17"/>
      <c r="E307" s="18"/>
      <c r="F307" s="18"/>
      <c r="G307" s="18"/>
      <c r="H307" s="19"/>
      <c r="I307" s="20"/>
      <c r="J307" s="21"/>
      <c r="K307" s="21"/>
      <c r="L307" s="22"/>
      <c r="M307" s="20"/>
      <c r="N307" s="23"/>
      <c r="O307" s="20"/>
      <c r="P307" s="20"/>
      <c r="Q307" s="20"/>
      <c r="R307" s="20"/>
      <c r="S307" s="24"/>
      <c r="T307" s="24"/>
      <c r="U307" s="26"/>
      <c r="V307" s="26"/>
      <c r="W307" s="26"/>
      <c r="X307" s="26"/>
      <c r="Y307" s="26"/>
      <c r="Z307" s="26"/>
      <c r="AA307" s="23"/>
      <c r="AB307" s="14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1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1"/>
      <c r="AZ307" s="21"/>
      <c r="BA307" s="28"/>
      <c r="BB307" s="21"/>
      <c r="BC307" s="27"/>
      <c r="BD307" s="21"/>
      <c r="BE307" s="21"/>
      <c r="BF307" s="27"/>
      <c r="BG307" s="27"/>
      <c r="BH307" s="27"/>
      <c r="BI307" s="27"/>
      <c r="BJ307" s="27"/>
      <c r="BK307" s="27"/>
      <c r="BL307" s="27"/>
      <c r="BM307" s="27"/>
      <c r="BN307" s="27"/>
      <c r="BO307" s="27"/>
      <c r="BP307" s="28"/>
      <c r="BQ307" s="27"/>
      <c r="BR307" s="27"/>
      <c r="BS307" s="27"/>
      <c r="BT307" s="27"/>
      <c r="BU307" s="27"/>
      <c r="BV307" s="27"/>
    </row>
    <row r="308" spans="1:74" ht="15">
      <c r="A308" s="3"/>
      <c r="B308" s="16"/>
      <c r="C308" s="16"/>
      <c r="D308" s="17"/>
      <c r="E308" s="18"/>
      <c r="F308" s="18"/>
      <c r="G308" s="18"/>
      <c r="H308" s="19"/>
      <c r="I308" s="20"/>
      <c r="J308" s="21"/>
      <c r="K308" s="21"/>
      <c r="L308" s="22"/>
      <c r="M308" s="20"/>
      <c r="N308" s="23"/>
      <c r="O308" s="20"/>
      <c r="P308" s="20"/>
      <c r="Q308" s="20"/>
      <c r="R308" s="20"/>
      <c r="S308" s="24"/>
      <c r="T308" s="24"/>
      <c r="U308" s="26"/>
      <c r="V308" s="26"/>
      <c r="W308" s="26"/>
      <c r="X308" s="26"/>
      <c r="Y308" s="26"/>
      <c r="Z308" s="26"/>
      <c r="AA308" s="23"/>
      <c r="AB308" s="14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1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1"/>
      <c r="AZ308" s="21"/>
      <c r="BA308" s="28"/>
      <c r="BB308" s="21"/>
      <c r="BC308" s="27"/>
      <c r="BD308" s="21"/>
      <c r="BE308" s="21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  <c r="BP308" s="28"/>
      <c r="BQ308" s="27"/>
      <c r="BR308" s="27"/>
      <c r="BS308" s="27"/>
      <c r="BT308" s="27"/>
      <c r="BU308" s="27"/>
      <c r="BV308" s="27"/>
    </row>
    <row r="309" spans="1:74" ht="15">
      <c r="A309" s="3"/>
      <c r="B309" s="16"/>
      <c r="C309" s="16"/>
      <c r="D309" s="17"/>
      <c r="E309" s="18"/>
      <c r="F309" s="18"/>
      <c r="G309" s="18"/>
      <c r="H309" s="19"/>
      <c r="I309" s="20"/>
      <c r="J309" s="21"/>
      <c r="K309" s="21"/>
      <c r="L309" s="22"/>
      <c r="M309" s="20"/>
      <c r="N309" s="23"/>
      <c r="O309" s="20"/>
      <c r="P309" s="20"/>
      <c r="Q309" s="20"/>
      <c r="R309" s="20"/>
      <c r="S309" s="24"/>
      <c r="T309" s="24"/>
      <c r="U309" s="26"/>
      <c r="V309" s="26"/>
      <c r="W309" s="26"/>
      <c r="X309" s="26"/>
      <c r="Y309" s="26"/>
      <c r="Z309" s="26"/>
      <c r="AA309" s="23"/>
      <c r="AB309" s="14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1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1"/>
      <c r="AZ309" s="21"/>
      <c r="BA309" s="28"/>
      <c r="BB309" s="21"/>
      <c r="BC309" s="27"/>
      <c r="BD309" s="21"/>
      <c r="BE309" s="21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  <c r="BP309" s="28"/>
      <c r="BQ309" s="27"/>
      <c r="BR309" s="27"/>
      <c r="BS309" s="27"/>
      <c r="BT309" s="27"/>
      <c r="BU309" s="27"/>
      <c r="BV309" s="27"/>
    </row>
    <row r="310" spans="1:74" ht="15">
      <c r="A310" s="3"/>
      <c r="B310" s="16"/>
      <c r="C310" s="16"/>
      <c r="D310" s="17"/>
      <c r="E310" s="18"/>
      <c r="F310" s="18"/>
      <c r="G310" s="18"/>
      <c r="H310" s="19"/>
      <c r="I310" s="20"/>
      <c r="J310" s="21"/>
      <c r="K310" s="21"/>
      <c r="L310" s="22"/>
      <c r="M310" s="20"/>
      <c r="N310" s="23"/>
      <c r="O310" s="20"/>
      <c r="P310" s="20"/>
      <c r="Q310" s="20"/>
      <c r="R310" s="20"/>
      <c r="S310" s="24"/>
      <c r="T310" s="24"/>
      <c r="U310" s="26"/>
      <c r="V310" s="26"/>
      <c r="W310" s="26"/>
      <c r="X310" s="26"/>
      <c r="Y310" s="26"/>
      <c r="Z310" s="26"/>
      <c r="AA310" s="23"/>
      <c r="AB310" s="14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1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1"/>
      <c r="AZ310" s="21"/>
      <c r="BA310" s="28"/>
      <c r="BB310" s="21"/>
      <c r="BC310" s="27"/>
      <c r="BD310" s="21"/>
      <c r="BE310" s="21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  <c r="BP310" s="28"/>
      <c r="BQ310" s="27"/>
      <c r="BR310" s="27"/>
      <c r="BS310" s="27"/>
      <c r="BT310" s="27"/>
      <c r="BU310" s="27"/>
      <c r="BV310" s="27"/>
    </row>
    <row r="311" spans="1:74" ht="15">
      <c r="A311" s="3"/>
      <c r="B311" s="16"/>
      <c r="C311" s="16"/>
      <c r="D311" s="17"/>
      <c r="E311" s="18"/>
      <c r="F311" s="18"/>
      <c r="G311" s="18"/>
      <c r="H311" s="19"/>
      <c r="I311" s="20"/>
      <c r="J311" s="21"/>
      <c r="K311" s="21"/>
      <c r="L311" s="22"/>
      <c r="M311" s="20"/>
      <c r="N311" s="23"/>
      <c r="O311" s="20"/>
      <c r="P311" s="20"/>
      <c r="Q311" s="20"/>
      <c r="R311" s="20"/>
      <c r="S311" s="24"/>
      <c r="T311" s="24"/>
      <c r="U311" s="26"/>
      <c r="V311" s="26"/>
      <c r="W311" s="26"/>
      <c r="X311" s="26"/>
      <c r="Y311" s="26"/>
      <c r="Z311" s="26"/>
      <c r="AA311" s="23"/>
      <c r="AB311" s="14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1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1"/>
      <c r="AZ311" s="21"/>
      <c r="BA311" s="28"/>
      <c r="BB311" s="21"/>
      <c r="BC311" s="27"/>
      <c r="BD311" s="21"/>
      <c r="BE311" s="21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  <c r="BP311" s="28"/>
      <c r="BQ311" s="27"/>
      <c r="BR311" s="27"/>
      <c r="BS311" s="27"/>
      <c r="BT311" s="27"/>
      <c r="BU311" s="27"/>
      <c r="BV311" s="27"/>
    </row>
    <row r="312" spans="2:74" ht="15">
      <c r="B312" s="4" t="s">
        <v>77</v>
      </c>
      <c r="C312" s="4"/>
      <c r="D312" s="4" t="s">
        <v>77</v>
      </c>
      <c r="E312" s="4" t="s">
        <v>77</v>
      </c>
      <c r="F312" s="4"/>
      <c r="G312" s="4"/>
      <c r="H312" s="4" t="s">
        <v>77</v>
      </c>
      <c r="I312" s="103" t="s">
        <v>77</v>
      </c>
      <c r="J312" s="4" t="s">
        <v>77</v>
      </c>
      <c r="K312" s="4" t="s">
        <v>77</v>
      </c>
      <c r="L312" s="4" t="s">
        <v>77</v>
      </c>
      <c r="M312" s="103" t="s">
        <v>77</v>
      </c>
      <c r="N312" s="4" t="s">
        <v>77</v>
      </c>
      <c r="O312" s="103" t="s">
        <v>77</v>
      </c>
      <c r="P312" s="4" t="s">
        <v>77</v>
      </c>
      <c r="Q312" s="103" t="s">
        <v>77</v>
      </c>
      <c r="R312" s="103" t="s">
        <v>77</v>
      </c>
      <c r="S312" s="4" t="s">
        <v>77</v>
      </c>
      <c r="T312" s="4" t="s">
        <v>77</v>
      </c>
      <c r="U312" s="4" t="s">
        <v>77</v>
      </c>
      <c r="V312" s="4" t="s">
        <v>77</v>
      </c>
      <c r="W312" s="4" t="s">
        <v>77</v>
      </c>
      <c r="X312" s="4" t="s">
        <v>77</v>
      </c>
      <c r="Y312" s="4" t="s">
        <v>77</v>
      </c>
      <c r="Z312" s="4" t="s">
        <v>77</v>
      </c>
      <c r="AA312" s="4" t="s">
        <v>77</v>
      </c>
      <c r="AB312" s="4" t="s">
        <v>77</v>
      </c>
      <c r="AC312" s="4" t="s">
        <v>77</v>
      </c>
      <c r="AD312" s="4" t="s">
        <v>77</v>
      </c>
      <c r="AE312" s="4" t="s">
        <v>77</v>
      </c>
      <c r="AF312" s="4" t="s">
        <v>77</v>
      </c>
      <c r="AG312" s="4" t="s">
        <v>77</v>
      </c>
      <c r="AH312" s="4" t="s">
        <v>77</v>
      </c>
      <c r="AI312" s="4" t="s">
        <v>77</v>
      </c>
      <c r="AJ312" s="4"/>
      <c r="AK312" s="4"/>
      <c r="AL312" s="4"/>
      <c r="AM312" s="4" t="s">
        <v>77</v>
      </c>
      <c r="AN312" s="4" t="s">
        <v>77</v>
      </c>
      <c r="AO312" s="4" t="s">
        <v>77</v>
      </c>
      <c r="AP312" s="4" t="s">
        <v>77</v>
      </c>
      <c r="AQ312" s="4" t="s">
        <v>77</v>
      </c>
      <c r="AR312" s="4" t="s">
        <v>77</v>
      </c>
      <c r="AS312" s="4"/>
      <c r="AT312" s="4" t="s">
        <v>77</v>
      </c>
      <c r="AU312" s="4" t="s">
        <v>77</v>
      </c>
      <c r="AV312" s="4" t="s">
        <v>77</v>
      </c>
      <c r="AW312" s="4" t="s">
        <v>77</v>
      </c>
      <c r="AX312" s="4" t="s">
        <v>77</v>
      </c>
      <c r="AY312" s="4" t="s">
        <v>77</v>
      </c>
      <c r="AZ312" s="4" t="s">
        <v>77</v>
      </c>
      <c r="BA312" s="4" t="s">
        <v>77</v>
      </c>
      <c r="BB312" s="4" t="s">
        <v>77</v>
      </c>
      <c r="BC312" s="4" t="s">
        <v>77</v>
      </c>
      <c r="BD312" s="103" t="s">
        <v>77</v>
      </c>
      <c r="BE312" s="4" t="s">
        <v>77</v>
      </c>
      <c r="BF312" s="4" t="s">
        <v>77</v>
      </c>
      <c r="BG312" s="4" t="s">
        <v>77</v>
      </c>
      <c r="BH312" s="4" t="s">
        <v>77</v>
      </c>
      <c r="BI312" s="4" t="s">
        <v>77</v>
      </c>
      <c r="BJ312" s="4" t="s">
        <v>77</v>
      </c>
      <c r="BK312" s="4" t="s">
        <v>77</v>
      </c>
      <c r="BL312" s="4" t="s">
        <v>77</v>
      </c>
      <c r="BM312" s="4" t="s">
        <v>77</v>
      </c>
      <c r="BN312" s="4" t="s">
        <v>77</v>
      </c>
      <c r="BO312" s="4" t="s">
        <v>77</v>
      </c>
      <c r="BP312" s="4" t="s">
        <v>77</v>
      </c>
      <c r="BQ312" s="4" t="s">
        <v>77</v>
      </c>
      <c r="BR312" s="4" t="s">
        <v>77</v>
      </c>
      <c r="BS312" s="4" t="s">
        <v>77</v>
      </c>
      <c r="BT312" s="4" t="s">
        <v>77</v>
      </c>
      <c r="BU312" s="4"/>
      <c r="BV312" s="4" t="s">
        <v>77</v>
      </c>
    </row>
  </sheetData>
  <sheetProtection autoFilter="0"/>
  <autoFilter ref="A7:XEN7"/>
  <conditionalFormatting sqref="BD8:BD263">
    <cfRule type="expression" priority="1" dxfId="1">
      <formula>BD8&gt;0</formula>
    </cfRule>
    <cfRule type="expression" priority="2" dxfId="0">
      <formula>BC8&gt;0</formula>
    </cfRule>
  </conditionalFormatting>
  <dataValidations count="10">
    <dataValidation type="list" allowBlank="1" showInputMessage="1" showErrorMessage="1" sqref="J8:K100 AZ8:AZ100 BE8:BE100 BT8:BT100">
      <formula1>TABLAS!$Z$8:$Z$9</formula1>
    </dataValidation>
    <dataValidation type="list" allowBlank="1" showInputMessage="1" showErrorMessage="1" sqref="N8:N100">
      <formula1>TABLAS!$X$8:$X$9</formula1>
    </dataValidation>
    <dataValidation type="list" allowBlank="1" showInputMessage="1" showErrorMessage="1" sqref="T8:T100">
      <formula1>TABLAS!$S$7:$S$19</formula1>
    </dataValidation>
    <dataValidation type="list" allowBlank="1" showInputMessage="1" showErrorMessage="1" sqref="AA8:AA100">
      <formula1>TABLAS!$U$7:$U$10</formula1>
    </dataValidation>
    <dataValidation type="list" allowBlank="1" showInputMessage="1" showErrorMessage="1" sqref="S8:S100">
      <formula1>TABLAS!$Q$7:$Q$12</formula1>
    </dataValidation>
    <dataValidation type="list" allowBlank="1" showInputMessage="1" showErrorMessage="1" sqref="H8:H100">
      <formula1>TABLAS!$N$7:$N$22</formula1>
    </dataValidation>
    <dataValidation type="list" allowBlank="1" showInputMessage="1" showErrorMessage="1" sqref="AS8:AS100">
      <formula1>TABLAS!$C$28:$C$34</formula1>
    </dataValidation>
    <dataValidation type="list" allowBlank="1" showInputMessage="1" showErrorMessage="1" sqref="BB8:BB100">
      <formula1>TABLAS!$F$28:$F$32</formula1>
    </dataValidation>
    <dataValidation type="list" allowBlank="1" showInputMessage="1" showErrorMessage="1" sqref="BU8:BU100">
      <formula1>TABLAS!$I$28:$I$35</formula1>
    </dataValidation>
    <dataValidation type="list" allowBlank="1" showInputMessage="1" showErrorMessage="1" sqref="BV8:BV100">
      <formula1>TABLAS!$L$28:$L$32</formula1>
    </dataValidation>
  </dataValidations>
  <pageMargins left="0.7" right="0.7" top="0.75" bottom="0.75" header="0.3" footer="0.3"/>
  <pageSetup orientation="portrait" paperSize="1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A1AA"/>
  </sheetPr>
  <dimension ref="A1:XDV1013"/>
  <sheetViews>
    <sheetView zoomScale="90" zoomScaleNormal="90" workbookViewId="0" topLeftCell="B1"/>
  </sheetViews>
  <sheetFormatPr defaultColWidth="11.4242857142857" defaultRowHeight="15"/>
  <cols>
    <col min="1" max="1" width="0.428571428571429" hidden="1" customWidth="1"/>
    <col min="2" max="2" width="2.85714285714286" customWidth="1"/>
    <col min="3" max="3" width="16" customWidth="1"/>
    <col min="4" max="4" width="37.2857142857143" customWidth="1"/>
    <col min="5" max="5" width="31" customWidth="1"/>
    <col min="6" max="7" width="20.2857142857143" customWidth="1"/>
    <col min="8" max="8" width="16.7142857142857" customWidth="1"/>
    <col min="9" max="9" width="13.8571428571429" style="2" customWidth="1"/>
    <col min="10" max="10" width="11.4285714285714" customWidth="1"/>
    <col min="11" max="11" width="17.8571428571429" style="2" customWidth="1"/>
    <col min="12" max="12" width="18" customWidth="1"/>
    <col min="13" max="13" width="11.2857142857143" style="2" customWidth="1"/>
    <col min="14" max="14" width="16.2857142857143" customWidth="1"/>
    <col min="15" max="15" width="12.2857142857143" style="2" customWidth="1"/>
    <col min="16" max="16" width="20.1428571428571" customWidth="1"/>
    <col min="17" max="17" width="20.2857142857143" customWidth="1"/>
    <col min="18" max="22" width="15.2857142857143" customWidth="1"/>
    <col min="23" max="23" width="13.1428571428571" customWidth="1"/>
    <col min="24" max="25" width="14.7142857142857" customWidth="1"/>
    <col min="26" max="26" width="22.7142857142857" customWidth="1"/>
    <col min="27" max="27" width="14.2857142857143" customWidth="1"/>
    <col min="28" max="28" width="29.2857142857143" customWidth="1"/>
    <col min="29" max="29" width="20.4285714285714" customWidth="1"/>
    <col min="30" max="30" width="19.2857142857143" customWidth="1"/>
    <col min="31" max="31" width="32.8571428571429" customWidth="1"/>
    <col min="32" max="32" width="20.2857142857143" customWidth="1"/>
    <col min="33" max="33" width="19.2857142857143" customWidth="1"/>
    <col min="34" max="34" width="17.4285714285714" customWidth="1"/>
    <col min="35" max="35" width="20.1428571428571" customWidth="1"/>
    <col min="36" max="36" width="15" customWidth="1"/>
    <col min="37" max="37" width="39.7142857142857" customWidth="1"/>
    <col min="38" max="38" width="14.1428571428571" customWidth="1"/>
    <col min="39" max="39" width="15.5714285714286" customWidth="1"/>
    <col min="40" max="40" width="14.4285714285714" customWidth="1"/>
    <col min="41" max="41" width="18" customWidth="1"/>
    <col min="42" max="42" width="14.7142857142857" customWidth="1"/>
    <col min="43" max="43" width="15.4285714285714" customWidth="1"/>
    <col min="44" max="44" width="15.7142857142857" customWidth="1"/>
    <col min="45" max="45" width="14.1428571428571" customWidth="1"/>
    <col min="46" max="46" width="16.2857142857143" customWidth="1"/>
    <col min="47" max="47" width="31.1428571428571" customWidth="1"/>
    <col min="48" max="48" width="19.1428571428571" customWidth="1"/>
    <col min="49" max="49" width="27" customWidth="1"/>
    <col min="50" max="50" width="16.7142857142857" customWidth="1"/>
    <col min="51" max="51" width="18.4285714285714" customWidth="1"/>
    <col min="52" max="52" width="20" customWidth="1"/>
    <col min="53" max="53" width="18.8571428571429" customWidth="1"/>
    <col min="54" max="54" width="24.2857142857143" customWidth="1"/>
    <col min="55" max="55" width="20.2857142857143" customWidth="1"/>
  </cols>
  <sheetData>
    <row r="1" spans="1:16350" s="141" customFormat="1" ht="17.25" customHeight="1">
      <c r="A1" s="125"/>
      <c r="B1" s="126"/>
      <c r="C1" s="126" t="s">
        <v>426</v>
      </c>
      <c r="D1" s="126" t="s">
        <v>427</v>
      </c>
      <c r="E1" s="127" t="s">
        <v>60</v>
      </c>
      <c r="F1" s="127"/>
      <c r="G1" s="127"/>
      <c r="H1" s="128" t="s">
        <v>61</v>
      </c>
      <c r="I1" s="129">
        <v>20</v>
      </c>
      <c r="J1" s="131">
        <v>1</v>
      </c>
      <c r="K1" s="132">
        <v>58</v>
      </c>
      <c r="L1" s="132" t="s">
        <v>64</v>
      </c>
      <c r="M1" s="132">
        <v>48</v>
      </c>
      <c r="N1" s="132" t="s">
        <v>65</v>
      </c>
      <c r="O1" s="132">
        <v>5</v>
      </c>
      <c r="P1" s="132" t="s">
        <v>66</v>
      </c>
      <c r="Q1" s="132"/>
      <c r="R1" s="138">
        <v>8888888</v>
      </c>
      <c r="S1" s="138">
        <v>888888</v>
      </c>
      <c r="T1" s="138">
        <v>888888</v>
      </c>
      <c r="U1" s="138">
        <v>888888</v>
      </c>
      <c r="V1" s="138">
        <v>888888</v>
      </c>
      <c r="W1" s="138">
        <v>888888</v>
      </c>
      <c r="X1" s="138">
        <v>88888</v>
      </c>
      <c r="Y1" s="138"/>
      <c r="Z1" s="138"/>
      <c r="AA1" s="138">
        <v>888888</v>
      </c>
      <c r="AB1" s="139" t="s">
        <v>72</v>
      </c>
      <c r="AC1" s="138">
        <v>888888</v>
      </c>
      <c r="AD1" s="138">
        <v>888888</v>
      </c>
      <c r="AE1" s="138" t="s">
        <v>73</v>
      </c>
      <c r="AF1" s="127"/>
      <c r="AG1" s="138">
        <v>88888888</v>
      </c>
      <c r="AH1" s="138" t="s">
        <v>160</v>
      </c>
      <c r="AI1" s="139">
        <v>4</v>
      </c>
      <c r="AJ1" s="138">
        <v>888888</v>
      </c>
      <c r="AK1" s="139" t="s">
        <v>428</v>
      </c>
      <c r="AL1" s="139" t="s">
        <v>75</v>
      </c>
      <c r="AM1" s="138">
        <v>888888</v>
      </c>
      <c r="AN1" s="138">
        <v>88888</v>
      </c>
      <c r="AO1" s="138">
        <v>88888</v>
      </c>
      <c r="AP1" s="138">
        <v>88888</v>
      </c>
      <c r="AQ1" s="138">
        <v>88888</v>
      </c>
      <c r="AR1" s="138">
        <v>88888</v>
      </c>
      <c r="AS1" s="138">
        <v>88888</v>
      </c>
      <c r="AT1" s="138">
        <v>888888</v>
      </c>
      <c r="AU1" s="138" t="s">
        <v>430</v>
      </c>
      <c r="AV1" s="138">
        <v>88888</v>
      </c>
      <c r="AW1" s="140" t="s">
        <v>233</v>
      </c>
      <c r="AX1" s="138">
        <v>88888</v>
      </c>
      <c r="AY1" s="138">
        <v>888888</v>
      </c>
      <c r="AZ1" s="138">
        <v>88888</v>
      </c>
      <c r="BA1" s="138" t="s">
        <v>62</v>
      </c>
      <c r="BB1" s="138" t="s">
        <v>168</v>
      </c>
      <c r="BC1" s="138" t="s">
        <v>170</v>
      </c>
      <c r="BD1" s="142"/>
      <c r="BE1" s="142"/>
      <c r="BF1" s="142"/>
      <c r="BG1" s="142"/>
      <c r="BH1" s="142"/>
      <c r="BI1" s="142"/>
      <c r="BJ1" s="142"/>
      <c r="BK1" s="142"/>
      <c r="BL1" s="142"/>
      <c r="BM1" s="142"/>
      <c r="BN1" s="142"/>
      <c r="BO1" s="142"/>
      <c r="BP1" s="142"/>
      <c r="BQ1" s="142"/>
      <c r="BR1" s="142"/>
      <c r="BS1" s="142"/>
      <c r="BT1" s="142"/>
      <c r="BU1" s="142"/>
      <c r="BV1" s="142"/>
      <c r="BW1" s="142"/>
      <c r="BX1" s="142"/>
      <c r="BY1" s="142"/>
      <c r="BZ1" s="142"/>
      <c r="CA1" s="142"/>
      <c r="CB1" s="142"/>
      <c r="CC1" s="142"/>
      <c r="CD1" s="142"/>
      <c r="CE1" s="142"/>
      <c r="CF1" s="142"/>
      <c r="CG1" s="142"/>
      <c r="CH1" s="142"/>
      <c r="CI1" s="142"/>
      <c r="CJ1" s="142"/>
      <c r="CK1" s="142"/>
      <c r="CL1" s="142"/>
      <c r="CM1" s="142"/>
      <c r="CN1" s="142"/>
      <c r="CO1" s="142"/>
      <c r="CP1" s="142"/>
      <c r="CQ1" s="142"/>
      <c r="CR1" s="142"/>
      <c r="CS1" s="142"/>
      <c r="CT1" s="142"/>
      <c r="CU1" s="142"/>
      <c r="CV1" s="142"/>
      <c r="CW1" s="142"/>
      <c r="CX1" s="142"/>
      <c r="CY1" s="142"/>
      <c r="CZ1" s="142"/>
      <c r="DA1" s="142"/>
      <c r="DB1" s="142"/>
      <c r="DC1" s="142"/>
      <c r="DD1" s="142"/>
      <c r="DE1" s="142"/>
      <c r="DF1" s="142"/>
      <c r="DG1" s="142"/>
      <c r="DH1" s="142"/>
      <c r="DI1" s="142"/>
      <c r="DJ1" s="142"/>
      <c r="DK1" s="142"/>
      <c r="DL1" s="142"/>
      <c r="DM1" s="142"/>
      <c r="DN1" s="142"/>
      <c r="DO1" s="142"/>
      <c r="DP1" s="142"/>
      <c r="DQ1" s="142"/>
      <c r="DR1" s="142"/>
      <c r="DS1" s="142"/>
      <c r="DT1" s="142"/>
      <c r="DU1" s="142"/>
      <c r="DV1" s="142"/>
      <c r="DW1" s="142"/>
      <c r="DX1" s="142"/>
      <c r="DY1" s="142"/>
      <c r="DZ1" s="142"/>
      <c r="EA1" s="142"/>
      <c r="EB1" s="142"/>
      <c r="EC1" s="142"/>
      <c r="ED1" s="142"/>
      <c r="EE1" s="142"/>
      <c r="EF1" s="142"/>
      <c r="EG1" s="142"/>
      <c r="EH1" s="142"/>
      <c r="EI1" s="142"/>
      <c r="EJ1" s="142"/>
      <c r="EK1" s="142"/>
      <c r="EL1" s="142"/>
      <c r="EM1" s="142"/>
      <c r="EN1" s="142"/>
      <c r="EO1" s="142"/>
      <c r="EP1" s="142"/>
      <c r="EQ1" s="142"/>
      <c r="ER1" s="142"/>
      <c r="ES1" s="142"/>
      <c r="ET1" s="142"/>
      <c r="EU1" s="142"/>
      <c r="EV1" s="142"/>
      <c r="EW1" s="142"/>
      <c r="EX1" s="142"/>
      <c r="EY1" s="142"/>
      <c r="EZ1" s="142"/>
      <c r="FA1" s="142"/>
      <c r="FB1" s="142"/>
      <c r="FC1" s="142"/>
      <c r="FD1" s="142"/>
      <c r="FE1" s="142"/>
      <c r="FF1" s="142"/>
      <c r="FG1" s="142"/>
      <c r="FH1" s="142"/>
      <c r="FI1" s="142"/>
      <c r="FJ1" s="142"/>
      <c r="FK1" s="142"/>
      <c r="FL1" s="142"/>
      <c r="FM1" s="142"/>
      <c r="FN1" s="142"/>
      <c r="FO1" s="142"/>
      <c r="FP1" s="142"/>
      <c r="FQ1" s="142"/>
      <c r="FR1" s="142"/>
      <c r="FS1" s="142"/>
      <c r="FT1" s="142"/>
      <c r="FU1" s="142"/>
      <c r="FV1" s="142"/>
      <c r="FW1" s="142"/>
      <c r="FX1" s="142"/>
      <c r="FY1" s="142"/>
      <c r="FZ1" s="142"/>
      <c r="GA1" s="142"/>
      <c r="GB1" s="142"/>
      <c r="GC1" s="142"/>
      <c r="GD1" s="142"/>
      <c r="GE1" s="142"/>
      <c r="GF1" s="142"/>
      <c r="GG1" s="142"/>
      <c r="GH1" s="142"/>
      <c r="GI1" s="142"/>
      <c r="GJ1" s="142"/>
      <c r="GK1" s="142"/>
      <c r="GL1" s="142"/>
      <c r="GM1" s="142"/>
      <c r="GN1" s="142"/>
      <c r="GO1" s="142"/>
      <c r="GP1" s="142"/>
      <c r="GQ1" s="142"/>
      <c r="GR1" s="142"/>
      <c r="GS1" s="142"/>
      <c r="GT1" s="142"/>
      <c r="GU1" s="142"/>
      <c r="GV1" s="142"/>
      <c r="GW1" s="142"/>
      <c r="GX1" s="142"/>
      <c r="GY1" s="142"/>
      <c r="GZ1" s="142"/>
      <c r="HA1" s="142"/>
      <c r="HB1" s="142"/>
      <c r="HC1" s="142"/>
      <c r="HD1" s="142"/>
      <c r="HE1" s="142"/>
      <c r="HF1" s="142"/>
      <c r="HG1" s="142"/>
      <c r="HH1" s="142"/>
      <c r="HI1" s="142"/>
      <c r="HJ1" s="142"/>
      <c r="HK1" s="142"/>
      <c r="HL1" s="142"/>
      <c r="HM1" s="142"/>
      <c r="HN1" s="142"/>
      <c r="HO1" s="142"/>
      <c r="HP1" s="142"/>
      <c r="HQ1" s="142"/>
      <c r="HR1" s="142"/>
      <c r="HS1" s="142"/>
      <c r="HT1" s="142"/>
      <c r="HU1" s="142"/>
      <c r="HV1" s="142"/>
      <c r="HW1" s="142"/>
      <c r="HX1" s="142"/>
      <c r="HY1" s="142"/>
      <c r="HZ1" s="142"/>
      <c r="IA1" s="142"/>
      <c r="IB1" s="142"/>
      <c r="IC1" s="142"/>
      <c r="ID1" s="142"/>
      <c r="IE1" s="142"/>
      <c r="IF1" s="142"/>
      <c r="IG1" s="142"/>
      <c r="IH1" s="142"/>
      <c r="II1" s="142"/>
      <c r="IJ1" s="142"/>
      <c r="IK1" s="142"/>
      <c r="IL1" s="142"/>
      <c r="IM1" s="142"/>
      <c r="IN1" s="142"/>
      <c r="IO1" s="142"/>
      <c r="IP1" s="142"/>
      <c r="IQ1" s="142"/>
      <c r="IR1" s="142"/>
      <c r="IS1" s="142"/>
      <c r="IT1" s="142"/>
      <c r="IU1" s="142"/>
      <c r="IV1" s="142"/>
      <c r="IW1" s="142"/>
      <c r="IX1" s="142"/>
      <c r="IY1" s="142"/>
      <c r="IZ1" s="142"/>
      <c r="JA1" s="142"/>
      <c r="JB1" s="142"/>
      <c r="JC1" s="142"/>
      <c r="JD1" s="142"/>
      <c r="JE1" s="142"/>
      <c r="JF1" s="142"/>
      <c r="JG1" s="142"/>
      <c r="JH1" s="142"/>
      <c r="JI1" s="142"/>
      <c r="JJ1" s="142"/>
      <c r="JK1" s="142"/>
      <c r="JL1" s="142"/>
      <c r="JM1" s="142"/>
      <c r="JN1" s="142"/>
      <c r="JO1" s="142"/>
      <c r="JP1" s="142"/>
      <c r="JQ1" s="142"/>
      <c r="JR1" s="142"/>
      <c r="JS1" s="142"/>
      <c r="JT1" s="142"/>
      <c r="JU1" s="142"/>
      <c r="JV1" s="142"/>
      <c r="JW1" s="142"/>
      <c r="JX1" s="142"/>
      <c r="JY1" s="142"/>
      <c r="JZ1" s="142"/>
      <c r="KA1" s="142"/>
      <c r="KB1" s="142"/>
      <c r="KC1" s="142"/>
      <c r="KD1" s="142"/>
      <c r="KE1" s="142"/>
      <c r="KF1" s="142"/>
      <c r="KG1" s="142"/>
      <c r="KH1" s="142"/>
      <c r="KI1" s="142"/>
      <c r="KJ1" s="142"/>
      <c r="KK1" s="142"/>
      <c r="KL1" s="142"/>
      <c r="KM1" s="142"/>
      <c r="KN1" s="142"/>
      <c r="KO1" s="142"/>
      <c r="KP1" s="142"/>
      <c r="KQ1" s="142"/>
      <c r="KR1" s="142"/>
      <c r="KS1" s="142"/>
      <c r="KT1" s="142"/>
      <c r="KU1" s="142"/>
      <c r="KV1" s="142"/>
      <c r="KW1" s="142"/>
      <c r="KX1" s="142"/>
      <c r="KY1" s="142"/>
      <c r="KZ1" s="142"/>
      <c r="LA1" s="142"/>
      <c r="LB1" s="142"/>
      <c r="LC1" s="142"/>
      <c r="LD1" s="142"/>
      <c r="LE1" s="142"/>
      <c r="LF1" s="142"/>
      <c r="LG1" s="142"/>
      <c r="LH1" s="142"/>
      <c r="LI1" s="142"/>
      <c r="LJ1" s="142"/>
      <c r="LK1" s="142"/>
      <c r="LL1" s="142"/>
      <c r="LM1" s="142"/>
      <c r="LN1" s="142"/>
      <c r="LO1" s="142"/>
      <c r="LP1" s="142"/>
      <c r="LQ1" s="142"/>
      <c r="LR1" s="142"/>
      <c r="LS1" s="142"/>
      <c r="LT1" s="142"/>
      <c r="LU1" s="142"/>
      <c r="LV1" s="142"/>
      <c r="LW1" s="142"/>
      <c r="LX1" s="142"/>
      <c r="LY1" s="142"/>
      <c r="LZ1" s="142"/>
      <c r="MA1" s="142"/>
      <c r="MB1" s="142"/>
      <c r="MC1" s="142"/>
      <c r="MD1" s="142"/>
      <c r="ME1" s="142"/>
      <c r="MF1" s="142"/>
      <c r="MG1" s="142"/>
      <c r="MH1" s="142"/>
      <c r="MI1" s="142"/>
      <c r="MJ1" s="142"/>
      <c r="MK1" s="142"/>
      <c r="ML1" s="142"/>
      <c r="MM1" s="142"/>
      <c r="MN1" s="142"/>
      <c r="MO1" s="142"/>
      <c r="MP1" s="142"/>
      <c r="MQ1" s="142"/>
      <c r="MR1" s="142"/>
      <c r="MS1" s="142"/>
      <c r="MT1" s="142"/>
      <c r="MU1" s="142"/>
      <c r="MV1" s="142"/>
      <c r="MW1" s="142"/>
      <c r="MX1" s="142"/>
      <c r="MY1" s="142"/>
      <c r="MZ1" s="142"/>
      <c r="NA1" s="142"/>
      <c r="NB1" s="142"/>
      <c r="NC1" s="142"/>
      <c r="ND1" s="142"/>
      <c r="NE1" s="142"/>
      <c r="NF1" s="142"/>
      <c r="NG1" s="142"/>
      <c r="NH1" s="142"/>
      <c r="NI1" s="142"/>
      <c r="NJ1" s="142"/>
      <c r="NK1" s="142"/>
      <c r="NL1" s="142"/>
      <c r="NM1" s="142"/>
      <c r="NN1" s="142"/>
      <c r="NO1" s="142"/>
      <c r="NP1" s="142"/>
      <c r="NQ1" s="142"/>
      <c r="NR1" s="142"/>
      <c r="NS1" s="142"/>
      <c r="NT1" s="142"/>
      <c r="NU1" s="142"/>
      <c r="NV1" s="142"/>
      <c r="NW1" s="142"/>
      <c r="NX1" s="142"/>
      <c r="NY1" s="142"/>
      <c r="NZ1" s="142"/>
      <c r="OA1" s="142"/>
      <c r="OB1" s="142"/>
      <c r="OC1" s="142"/>
      <c r="OD1" s="142"/>
      <c r="OE1" s="142"/>
      <c r="OF1" s="142"/>
      <c r="OG1" s="142"/>
      <c r="OH1" s="142"/>
      <c r="OI1" s="142"/>
      <c r="OJ1" s="142"/>
      <c r="OK1" s="142"/>
      <c r="OL1" s="142"/>
      <c r="OM1" s="142"/>
      <c r="ON1" s="142"/>
      <c r="OO1" s="142"/>
      <c r="OP1" s="142"/>
      <c r="OQ1" s="142"/>
      <c r="OR1" s="142"/>
      <c r="OS1" s="142"/>
      <c r="OT1" s="142"/>
      <c r="OU1" s="142"/>
      <c r="OV1" s="142"/>
      <c r="OW1" s="142"/>
      <c r="OX1" s="142"/>
      <c r="OY1" s="142"/>
      <c r="OZ1" s="142"/>
      <c r="PA1" s="142"/>
      <c r="PB1" s="142"/>
      <c r="PC1" s="142"/>
      <c r="PD1" s="142"/>
      <c r="PE1" s="142"/>
      <c r="PF1" s="142"/>
      <c r="PG1" s="142"/>
      <c r="PH1" s="142"/>
      <c r="PI1" s="142"/>
      <c r="PJ1" s="142"/>
      <c r="PK1" s="142"/>
      <c r="PL1" s="142"/>
      <c r="PM1" s="142"/>
      <c r="PN1" s="142"/>
      <c r="PO1" s="142"/>
      <c r="PP1" s="142"/>
      <c r="PQ1" s="142"/>
      <c r="PR1" s="142"/>
      <c r="PS1" s="142"/>
      <c r="PT1" s="142"/>
      <c r="PU1" s="142"/>
      <c r="PV1" s="142"/>
      <c r="PW1" s="142"/>
      <c r="PX1" s="142"/>
      <c r="PY1" s="142"/>
      <c r="PZ1" s="142"/>
      <c r="QA1" s="142"/>
      <c r="QB1" s="142"/>
      <c r="QC1" s="142"/>
      <c r="QD1" s="142"/>
      <c r="QE1" s="142"/>
      <c r="QF1" s="142"/>
      <c r="QG1" s="142"/>
      <c r="QH1" s="142"/>
      <c r="QI1" s="142"/>
      <c r="QJ1" s="142"/>
      <c r="QK1" s="142"/>
      <c r="QL1" s="142"/>
      <c r="QM1" s="142"/>
      <c r="QN1" s="142"/>
      <c r="QO1" s="142"/>
      <c r="QP1" s="142"/>
      <c r="QQ1" s="142"/>
      <c r="QR1" s="142"/>
      <c r="QS1" s="142"/>
      <c r="QT1" s="142"/>
      <c r="QU1" s="142"/>
      <c r="QV1" s="142"/>
      <c r="QW1" s="142"/>
      <c r="QX1" s="142"/>
      <c r="QY1" s="142"/>
      <c r="QZ1" s="142"/>
      <c r="RA1" s="142"/>
      <c r="RB1" s="142"/>
      <c r="RC1" s="142"/>
      <c r="RD1" s="142"/>
      <c r="RE1" s="142"/>
      <c r="RF1" s="142"/>
      <c r="RG1" s="142"/>
      <c r="RH1" s="142"/>
      <c r="RI1" s="142"/>
      <c r="RJ1" s="142"/>
      <c r="RK1" s="142"/>
      <c r="RL1" s="142"/>
      <c r="RM1" s="142"/>
      <c r="RN1" s="142"/>
      <c r="RO1" s="142"/>
      <c r="RP1" s="142"/>
      <c r="RQ1" s="142"/>
      <c r="RR1" s="142"/>
      <c r="RS1" s="142"/>
      <c r="RT1" s="142"/>
      <c r="RU1" s="142"/>
      <c r="RV1" s="142"/>
      <c r="RW1" s="142"/>
      <c r="RX1" s="142"/>
      <c r="RY1" s="142"/>
      <c r="RZ1" s="142"/>
      <c r="SA1" s="142"/>
      <c r="SB1" s="142"/>
      <c r="SC1" s="142"/>
      <c r="SD1" s="142"/>
      <c r="SE1" s="142"/>
      <c r="SF1" s="142"/>
      <c r="SG1" s="142"/>
      <c r="SH1" s="142"/>
      <c r="SI1" s="142"/>
      <c r="SJ1" s="142"/>
      <c r="SK1" s="142"/>
      <c r="SL1" s="142"/>
      <c r="SM1" s="142"/>
      <c r="SN1" s="142"/>
      <c r="SO1" s="142"/>
      <c r="SP1" s="142"/>
      <c r="SQ1" s="142"/>
      <c r="SR1" s="142"/>
      <c r="SS1" s="142"/>
      <c r="ST1" s="142"/>
      <c r="SU1" s="142"/>
      <c r="SV1" s="142"/>
      <c r="SW1" s="142"/>
      <c r="SX1" s="142"/>
      <c r="SY1" s="142"/>
      <c r="SZ1" s="142"/>
      <c r="TA1" s="142"/>
      <c r="TB1" s="142"/>
      <c r="TC1" s="142"/>
      <c r="TD1" s="142"/>
      <c r="TE1" s="142"/>
      <c r="TF1" s="142"/>
      <c r="TG1" s="142"/>
      <c r="TH1" s="142"/>
      <c r="TI1" s="142"/>
      <c r="TJ1" s="142"/>
      <c r="TK1" s="142"/>
      <c r="TL1" s="142"/>
      <c r="TM1" s="142"/>
      <c r="TN1" s="142"/>
      <c r="TO1" s="142"/>
      <c r="TP1" s="142"/>
      <c r="TQ1" s="142"/>
      <c r="TR1" s="142"/>
      <c r="TS1" s="142"/>
      <c r="TT1" s="142"/>
      <c r="TU1" s="142"/>
      <c r="TV1" s="142"/>
      <c r="TW1" s="142"/>
      <c r="TX1" s="142"/>
      <c r="TY1" s="142"/>
      <c r="TZ1" s="142"/>
      <c r="UA1" s="142"/>
      <c r="UB1" s="142"/>
      <c r="UC1" s="142"/>
      <c r="UD1" s="142"/>
      <c r="UE1" s="142"/>
      <c r="UF1" s="142"/>
      <c r="UG1" s="142"/>
      <c r="UH1" s="142"/>
      <c r="UI1" s="142"/>
      <c r="UJ1" s="142"/>
      <c r="UK1" s="142"/>
      <c r="UL1" s="142"/>
      <c r="UM1" s="142"/>
      <c r="UN1" s="142"/>
      <c r="UO1" s="142"/>
      <c r="UP1" s="142"/>
      <c r="UQ1" s="142"/>
      <c r="UR1" s="142"/>
      <c r="US1" s="142"/>
      <c r="UT1" s="142"/>
      <c r="UU1" s="142"/>
      <c r="UV1" s="142"/>
      <c r="UW1" s="142"/>
      <c r="UX1" s="142"/>
      <c r="UY1" s="142"/>
      <c r="UZ1" s="142"/>
      <c r="VA1" s="142"/>
      <c r="VB1" s="142"/>
      <c r="VC1" s="142"/>
      <c r="VD1" s="142"/>
      <c r="VE1" s="142"/>
      <c r="VF1" s="142"/>
      <c r="VG1" s="142"/>
      <c r="VH1" s="142"/>
      <c r="VI1" s="142"/>
      <c r="VJ1" s="142"/>
      <c r="VK1" s="142"/>
      <c r="VL1" s="142"/>
      <c r="VM1" s="142"/>
      <c r="VN1" s="142"/>
      <c r="VO1" s="142"/>
      <c r="VP1" s="142"/>
      <c r="VQ1" s="142"/>
      <c r="VR1" s="142"/>
      <c r="VS1" s="142"/>
      <c r="VT1" s="142"/>
      <c r="VU1" s="142"/>
      <c r="VV1" s="142"/>
      <c r="VW1" s="142"/>
      <c r="VX1" s="142"/>
      <c r="VY1" s="142"/>
      <c r="VZ1" s="142"/>
      <c r="WA1" s="142"/>
      <c r="WB1" s="142"/>
      <c r="WC1" s="142"/>
      <c r="WD1" s="142"/>
      <c r="WE1" s="142"/>
      <c r="WF1" s="142"/>
      <c r="WG1" s="142"/>
      <c r="WH1" s="142"/>
      <c r="WI1" s="142"/>
      <c r="WJ1" s="142"/>
      <c r="WK1" s="142"/>
      <c r="WL1" s="142"/>
      <c r="WM1" s="142"/>
      <c r="WN1" s="142"/>
      <c r="WO1" s="142"/>
      <c r="WP1" s="142"/>
      <c r="WQ1" s="142"/>
      <c r="WR1" s="142"/>
      <c r="WS1" s="142"/>
      <c r="WT1" s="142"/>
      <c r="WU1" s="142"/>
      <c r="WV1" s="142"/>
      <c r="WW1" s="142"/>
      <c r="WX1" s="142"/>
      <c r="WY1" s="142"/>
      <c r="WZ1" s="142"/>
      <c r="XA1" s="142"/>
      <c r="XB1" s="142"/>
      <c r="XC1" s="142"/>
      <c r="XD1" s="142"/>
      <c r="XE1" s="142"/>
      <c r="XF1" s="142"/>
      <c r="XG1" s="142"/>
      <c r="XH1" s="142"/>
      <c r="XI1" s="142"/>
      <c r="XJ1" s="142"/>
      <c r="XK1" s="142"/>
      <c r="XL1" s="142"/>
      <c r="XM1" s="142"/>
      <c r="XN1" s="142"/>
      <c r="XO1" s="142"/>
      <c r="XP1" s="142"/>
      <c r="XQ1" s="142"/>
      <c r="XR1" s="142"/>
      <c r="XS1" s="142"/>
      <c r="XT1" s="142"/>
      <c r="XU1" s="142"/>
      <c r="XV1" s="142"/>
      <c r="XW1" s="142"/>
      <c r="XX1" s="142"/>
      <c r="XY1" s="142"/>
      <c r="XZ1" s="142"/>
      <c r="YA1" s="142"/>
      <c r="YB1" s="142"/>
      <c r="YC1" s="142"/>
      <c r="YD1" s="142"/>
      <c r="YE1" s="142"/>
      <c r="YF1" s="142"/>
      <c r="YG1" s="142"/>
      <c r="YH1" s="142"/>
      <c r="YI1" s="142"/>
      <c r="YJ1" s="142"/>
      <c r="YK1" s="142"/>
      <c r="YL1" s="142"/>
      <c r="YM1" s="142"/>
      <c r="YN1" s="142"/>
      <c r="YO1" s="142"/>
      <c r="YP1" s="142"/>
      <c r="YQ1" s="142"/>
      <c r="YR1" s="142"/>
      <c r="YS1" s="142"/>
      <c r="YT1" s="142"/>
      <c r="YU1" s="142"/>
      <c r="YV1" s="142"/>
      <c r="YW1" s="142"/>
      <c r="YX1" s="142"/>
      <c r="YY1" s="142"/>
      <c r="YZ1" s="142"/>
      <c r="ZA1" s="142"/>
      <c r="ZB1" s="142"/>
      <c r="ZC1" s="142"/>
      <c r="ZD1" s="142"/>
      <c r="ZE1" s="142"/>
      <c r="ZF1" s="142"/>
      <c r="ZG1" s="142"/>
      <c r="ZH1" s="142"/>
      <c r="ZI1" s="142"/>
      <c r="ZJ1" s="142"/>
      <c r="ZK1" s="142"/>
      <c r="ZL1" s="142"/>
      <c r="ZM1" s="142"/>
      <c r="ZN1" s="142"/>
      <c r="ZO1" s="142"/>
      <c r="ZP1" s="142"/>
      <c r="ZQ1" s="142"/>
      <c r="ZR1" s="142"/>
      <c r="ZS1" s="142"/>
      <c r="ZT1" s="142"/>
      <c r="ZU1" s="142"/>
      <c r="ZV1" s="142"/>
      <c r="ZW1" s="142"/>
      <c r="ZX1" s="142"/>
      <c r="ZY1" s="142"/>
      <c r="ZZ1" s="142"/>
      <c r="AAA1" s="142"/>
      <c r="AAB1" s="142"/>
      <c r="AAC1" s="142"/>
      <c r="AAD1" s="142"/>
      <c r="AAE1" s="142"/>
      <c r="AAF1" s="142"/>
      <c r="AAG1" s="142"/>
      <c r="AAH1" s="142"/>
      <c r="AAI1" s="142"/>
      <c r="AAJ1" s="142"/>
      <c r="AAK1" s="142"/>
      <c r="AAL1" s="142"/>
      <c r="AAM1" s="142"/>
      <c r="AAN1" s="142"/>
      <c r="AAO1" s="142"/>
      <c r="AAP1" s="142"/>
      <c r="AAQ1" s="142"/>
      <c r="AAR1" s="142"/>
      <c r="AAS1" s="142"/>
      <c r="AAT1" s="142"/>
      <c r="AAU1" s="142"/>
      <c r="AAV1" s="142"/>
      <c r="AAW1" s="142"/>
      <c r="AAX1" s="142"/>
      <c r="AAY1" s="142"/>
      <c r="AAZ1" s="142"/>
      <c r="ABA1" s="142"/>
      <c r="ABB1" s="142"/>
      <c r="ABC1" s="142"/>
      <c r="ABD1" s="142"/>
      <c r="ABE1" s="142"/>
      <c r="ABF1" s="142"/>
      <c r="ABG1" s="142"/>
      <c r="ABH1" s="142"/>
      <c r="ABI1" s="142"/>
      <c r="ABJ1" s="142"/>
      <c r="ABK1" s="142"/>
      <c r="ABL1" s="142"/>
      <c r="ABM1" s="142"/>
      <c r="ABN1" s="142"/>
      <c r="ABO1" s="142"/>
      <c r="ABP1" s="142"/>
      <c r="ABQ1" s="142"/>
      <c r="ABR1" s="142"/>
      <c r="ABS1" s="142"/>
      <c r="ABT1" s="142"/>
      <c r="ABU1" s="142"/>
      <c r="ABV1" s="142"/>
      <c r="ABW1" s="142"/>
      <c r="ABX1" s="142"/>
      <c r="ABY1" s="142"/>
      <c r="ABZ1" s="142"/>
      <c r="ACA1" s="142"/>
      <c r="ACB1" s="142"/>
      <c r="ACC1" s="142"/>
      <c r="ACD1" s="142"/>
      <c r="ACE1" s="142"/>
      <c r="ACF1" s="142"/>
      <c r="ACG1" s="142"/>
      <c r="ACH1" s="142"/>
      <c r="ACI1" s="142"/>
      <c r="ACJ1" s="142"/>
      <c r="ACK1" s="142"/>
      <c r="ACL1" s="142"/>
      <c r="ACM1" s="142"/>
      <c r="ACN1" s="142"/>
      <c r="ACO1" s="142"/>
      <c r="ACP1" s="142"/>
      <c r="ACQ1" s="142"/>
      <c r="ACR1" s="142"/>
      <c r="ACS1" s="142"/>
      <c r="ACT1" s="142"/>
      <c r="ACU1" s="142"/>
      <c r="ACV1" s="142"/>
      <c r="ACW1" s="142"/>
      <c r="ACX1" s="142"/>
      <c r="ACY1" s="142"/>
      <c r="ACZ1" s="142"/>
      <c r="ADA1" s="142"/>
      <c r="ADB1" s="142"/>
      <c r="ADC1" s="142"/>
      <c r="ADD1" s="142"/>
      <c r="ADE1" s="142"/>
      <c r="ADF1" s="142"/>
      <c r="ADG1" s="142"/>
      <c r="ADH1" s="142"/>
      <c r="ADI1" s="142"/>
      <c r="ADJ1" s="142"/>
      <c r="ADK1" s="142"/>
      <c r="ADL1" s="142"/>
      <c r="ADM1" s="142"/>
      <c r="ADN1" s="142"/>
      <c r="ADO1" s="142"/>
      <c r="ADP1" s="142"/>
      <c r="ADQ1" s="142"/>
      <c r="ADR1" s="142"/>
      <c r="ADS1" s="142"/>
      <c r="ADT1" s="142"/>
      <c r="ADU1" s="142"/>
      <c r="ADV1" s="142"/>
      <c r="ADW1" s="142"/>
      <c r="ADX1" s="142"/>
      <c r="ADY1" s="142"/>
      <c r="ADZ1" s="142"/>
      <c r="AEA1" s="142"/>
      <c r="AEB1" s="142"/>
      <c r="AEC1" s="142"/>
      <c r="AED1" s="142"/>
      <c r="AEE1" s="142"/>
      <c r="AEF1" s="142"/>
      <c r="AEG1" s="142"/>
      <c r="AEH1" s="142"/>
      <c r="AEI1" s="142"/>
      <c r="AEJ1" s="142"/>
      <c r="AEK1" s="142"/>
      <c r="AEL1" s="142"/>
      <c r="AEM1" s="142"/>
      <c r="AEN1" s="142"/>
      <c r="AEO1" s="142"/>
      <c r="AEP1" s="142"/>
      <c r="AEQ1" s="142"/>
      <c r="AER1" s="142"/>
      <c r="AES1" s="142"/>
      <c r="AET1" s="142"/>
      <c r="AEU1" s="142"/>
      <c r="AEV1" s="142"/>
      <c r="AEW1" s="142"/>
      <c r="AEX1" s="142"/>
      <c r="AEY1" s="142"/>
      <c r="AEZ1" s="142"/>
      <c r="AFA1" s="142"/>
      <c r="AFB1" s="142"/>
      <c r="AFC1" s="142"/>
      <c r="AFD1" s="142"/>
      <c r="AFE1" s="142"/>
      <c r="AFF1" s="142"/>
      <c r="AFG1" s="142"/>
      <c r="AFH1" s="142"/>
      <c r="AFI1" s="142"/>
      <c r="AFJ1" s="142"/>
      <c r="AFK1" s="142"/>
      <c r="AFL1" s="142"/>
      <c r="AFM1" s="142"/>
      <c r="AFN1" s="142"/>
      <c r="AFO1" s="142"/>
      <c r="AFP1" s="142"/>
      <c r="AFQ1" s="142"/>
      <c r="AFR1" s="142"/>
      <c r="AFS1" s="142"/>
      <c r="AFT1" s="142"/>
      <c r="AFU1" s="142"/>
      <c r="AFV1" s="142"/>
      <c r="AFW1" s="142"/>
      <c r="AFX1" s="142"/>
      <c r="AFY1" s="142"/>
      <c r="AFZ1" s="142"/>
      <c r="AGA1" s="142"/>
      <c r="AGB1" s="142"/>
      <c r="AGC1" s="142"/>
      <c r="AGD1" s="142"/>
      <c r="AGE1" s="142"/>
      <c r="AGF1" s="142"/>
      <c r="AGG1" s="142"/>
      <c r="AGH1" s="142"/>
      <c r="AGI1" s="142"/>
      <c r="AGJ1" s="142"/>
      <c r="AGK1" s="142"/>
      <c r="AGL1" s="142"/>
      <c r="AGM1" s="142"/>
      <c r="AGN1" s="142"/>
      <c r="AGO1" s="142"/>
      <c r="AGP1" s="142"/>
      <c r="AGQ1" s="142"/>
      <c r="AGR1" s="142"/>
      <c r="AGS1" s="142"/>
      <c r="AGT1" s="142"/>
      <c r="AGU1" s="142"/>
      <c r="AGV1" s="142"/>
      <c r="AGW1" s="142"/>
      <c r="AGX1" s="142"/>
      <c r="AGY1" s="142"/>
      <c r="AGZ1" s="142"/>
      <c r="AHA1" s="142"/>
      <c r="AHB1" s="142"/>
      <c r="AHC1" s="142"/>
      <c r="AHD1" s="142"/>
      <c r="AHE1" s="142"/>
      <c r="AHF1" s="142"/>
      <c r="AHG1" s="142"/>
      <c r="AHH1" s="142"/>
      <c r="AHI1" s="142"/>
      <c r="AHJ1" s="142"/>
      <c r="AHK1" s="142"/>
      <c r="AHL1" s="142"/>
      <c r="AHM1" s="142"/>
      <c r="AHN1" s="142"/>
      <c r="AHO1" s="142"/>
      <c r="AHP1" s="142"/>
      <c r="AHQ1" s="142"/>
      <c r="AHR1" s="142"/>
      <c r="AHS1" s="142"/>
      <c r="AHT1" s="142"/>
      <c r="AHU1" s="142"/>
      <c r="AHV1" s="142"/>
      <c r="AHW1" s="142"/>
      <c r="AHX1" s="142"/>
      <c r="AHY1" s="142"/>
      <c r="AHZ1" s="142"/>
      <c r="AIA1" s="142"/>
      <c r="AIB1" s="142"/>
      <c r="AIC1" s="142"/>
      <c r="AID1" s="142"/>
      <c r="AIE1" s="142"/>
      <c r="AIF1" s="142"/>
      <c r="AIG1" s="142"/>
      <c r="AIH1" s="142"/>
      <c r="AII1" s="142"/>
      <c r="AIJ1" s="142"/>
      <c r="AIK1" s="142"/>
      <c r="AIL1" s="142"/>
      <c r="AIM1" s="142"/>
      <c r="AIN1" s="142"/>
      <c r="AIO1" s="142"/>
      <c r="AIP1" s="142"/>
      <c r="AIQ1" s="142"/>
      <c r="AIR1" s="142"/>
      <c r="AIS1" s="142"/>
      <c r="AIT1" s="142"/>
      <c r="AIU1" s="142"/>
      <c r="AIV1" s="142"/>
      <c r="AIW1" s="142"/>
      <c r="AIX1" s="142"/>
      <c r="AIY1" s="142"/>
      <c r="AIZ1" s="142"/>
      <c r="AJA1" s="142"/>
      <c r="AJB1" s="142"/>
      <c r="AJC1" s="142"/>
      <c r="AJD1" s="142"/>
      <c r="AJE1" s="142"/>
      <c r="AJF1" s="142"/>
      <c r="AJG1" s="142"/>
      <c r="AJH1" s="142"/>
      <c r="AJI1" s="142"/>
      <c r="AJJ1" s="142"/>
      <c r="AJK1" s="142"/>
      <c r="AJL1" s="142"/>
      <c r="AJM1" s="142"/>
      <c r="AJN1" s="142"/>
      <c r="AJO1" s="142"/>
      <c r="AJP1" s="142"/>
      <c r="AJQ1" s="142"/>
      <c r="AJR1" s="142"/>
      <c r="AJS1" s="142"/>
      <c r="AJT1" s="142"/>
      <c r="AJU1" s="142"/>
      <c r="AJV1" s="142"/>
      <c r="AJW1" s="142"/>
      <c r="AJX1" s="142"/>
      <c r="AJY1" s="142"/>
      <c r="AJZ1" s="142"/>
      <c r="AKA1" s="142"/>
      <c r="AKB1" s="142"/>
      <c r="AKC1" s="142"/>
      <c r="AKD1" s="142"/>
      <c r="AKE1" s="142"/>
      <c r="AKF1" s="142"/>
      <c r="AKG1" s="142"/>
      <c r="AKH1" s="142"/>
      <c r="AKI1" s="142"/>
      <c r="AKJ1" s="142"/>
      <c r="AKK1" s="142"/>
      <c r="AKL1" s="142"/>
      <c r="AKM1" s="142"/>
      <c r="AKN1" s="142"/>
      <c r="AKO1" s="142"/>
      <c r="AKP1" s="142"/>
      <c r="AKQ1" s="142"/>
      <c r="AKR1" s="142"/>
      <c r="AKS1" s="142"/>
      <c r="AKT1" s="142"/>
      <c r="AKU1" s="142"/>
      <c r="AKV1" s="142"/>
      <c r="AKW1" s="142"/>
      <c r="AKX1" s="142"/>
      <c r="AKY1" s="142"/>
      <c r="AKZ1" s="142"/>
      <c r="ALA1" s="142"/>
      <c r="ALB1" s="142"/>
      <c r="ALC1" s="142"/>
      <c r="ALD1" s="142"/>
      <c r="ALE1" s="142"/>
      <c r="ALF1" s="142"/>
      <c r="ALG1" s="142"/>
      <c r="ALH1" s="142"/>
      <c r="ALI1" s="142"/>
      <c r="ALJ1" s="142"/>
      <c r="ALK1" s="142"/>
      <c r="ALL1" s="142"/>
      <c r="ALM1" s="142"/>
      <c r="ALN1" s="142"/>
      <c r="ALO1" s="142"/>
      <c r="ALP1" s="142"/>
      <c r="ALQ1" s="142"/>
      <c r="ALR1" s="142"/>
      <c r="ALS1" s="142"/>
      <c r="ALT1" s="142"/>
      <c r="ALU1" s="142"/>
      <c r="ALV1" s="142"/>
      <c r="ALW1" s="142"/>
      <c r="ALX1" s="142"/>
      <c r="ALY1" s="142"/>
      <c r="ALZ1" s="142"/>
      <c r="AMA1" s="142"/>
      <c r="AMB1" s="142"/>
      <c r="AMC1" s="142"/>
      <c r="AMD1" s="142"/>
      <c r="AME1" s="142"/>
      <c r="AMF1" s="142"/>
      <c r="AMG1" s="142"/>
      <c r="AMH1" s="142"/>
      <c r="AMI1" s="142"/>
      <c r="AMJ1" s="142"/>
      <c r="AMK1" s="142"/>
      <c r="AML1" s="142"/>
      <c r="AMM1" s="142"/>
      <c r="AMN1" s="142"/>
      <c r="AMO1" s="142"/>
      <c r="AMP1" s="142"/>
      <c r="AMQ1" s="142"/>
      <c r="AMR1" s="142"/>
      <c r="AMS1" s="142"/>
      <c r="AMT1" s="142"/>
      <c r="AMU1" s="142"/>
      <c r="AMV1" s="142"/>
      <c r="AMW1" s="142"/>
      <c r="AMX1" s="142"/>
      <c r="AMY1" s="142"/>
      <c r="AMZ1" s="142"/>
      <c r="ANA1" s="142"/>
      <c r="ANB1" s="142"/>
      <c r="ANC1" s="142"/>
      <c r="AND1" s="142"/>
      <c r="ANE1" s="142"/>
      <c r="ANF1" s="142"/>
      <c r="ANG1" s="142"/>
      <c r="ANH1" s="142"/>
      <c r="ANI1" s="142"/>
      <c r="ANJ1" s="142"/>
      <c r="ANK1" s="142"/>
      <c r="ANL1" s="142"/>
      <c r="ANM1" s="142"/>
      <c r="ANN1" s="142"/>
      <c r="ANO1" s="142"/>
      <c r="ANP1" s="142"/>
      <c r="ANQ1" s="142"/>
      <c r="ANR1" s="142"/>
      <c r="ANS1" s="142"/>
      <c r="ANT1" s="142"/>
      <c r="ANU1" s="142"/>
      <c r="ANV1" s="142"/>
      <c r="ANW1" s="142"/>
      <c r="ANX1" s="142"/>
      <c r="ANY1" s="142"/>
      <c r="ANZ1" s="142"/>
      <c r="AOA1" s="142"/>
      <c r="AOB1" s="142"/>
      <c r="AOC1" s="142"/>
      <c r="AOD1" s="142"/>
      <c r="AOE1" s="142"/>
      <c r="AOF1" s="142"/>
      <c r="AOG1" s="142"/>
      <c r="AOH1" s="142"/>
      <c r="AOI1" s="142"/>
      <c r="AOJ1" s="142"/>
      <c r="AOK1" s="142"/>
      <c r="AOL1" s="142"/>
      <c r="AOM1" s="142"/>
      <c r="AON1" s="142"/>
      <c r="AOO1" s="142"/>
      <c r="AOP1" s="142"/>
      <c r="AOQ1" s="142"/>
      <c r="AOR1" s="142"/>
      <c r="AOS1" s="142"/>
      <c r="AOT1" s="142"/>
      <c r="AOU1" s="142"/>
      <c r="AOV1" s="142"/>
      <c r="AOW1" s="142"/>
      <c r="AOX1" s="142"/>
      <c r="AOY1" s="142"/>
      <c r="AOZ1" s="142"/>
      <c r="APA1" s="142"/>
      <c r="APB1" s="142"/>
      <c r="APC1" s="142"/>
      <c r="APD1" s="142"/>
      <c r="APE1" s="142"/>
      <c r="APF1" s="142"/>
      <c r="APG1" s="142"/>
      <c r="APH1" s="142"/>
      <c r="API1" s="142"/>
      <c r="APJ1" s="142"/>
      <c r="APK1" s="142"/>
      <c r="APL1" s="142"/>
      <c r="APM1" s="142"/>
      <c r="APN1" s="142"/>
      <c r="APO1" s="142"/>
      <c r="APP1" s="142"/>
      <c r="APQ1" s="142"/>
      <c r="APR1" s="142"/>
      <c r="APS1" s="142"/>
      <c r="APT1" s="142"/>
      <c r="APU1" s="142"/>
      <c r="APV1" s="142"/>
      <c r="APW1" s="142"/>
      <c r="APX1" s="142"/>
      <c r="APY1" s="142"/>
      <c r="APZ1" s="142"/>
      <c r="AQA1" s="142"/>
      <c r="AQB1" s="142"/>
      <c r="AQC1" s="142"/>
      <c r="AQD1" s="142"/>
      <c r="AQE1" s="142"/>
      <c r="AQF1" s="142"/>
      <c r="AQG1" s="142"/>
      <c r="AQH1" s="142"/>
      <c r="AQI1" s="142"/>
      <c r="AQJ1" s="142"/>
      <c r="AQK1" s="142"/>
      <c r="AQL1" s="142"/>
      <c r="AQM1" s="142"/>
      <c r="AQN1" s="142"/>
      <c r="AQO1" s="142"/>
      <c r="AQP1" s="142"/>
      <c r="AQQ1" s="142"/>
      <c r="AQR1" s="142"/>
      <c r="AQS1" s="142"/>
      <c r="AQT1" s="142"/>
      <c r="AQU1" s="142"/>
      <c r="AQV1" s="142"/>
      <c r="AQW1" s="142"/>
      <c r="AQX1" s="142"/>
      <c r="AQY1" s="142"/>
      <c r="AQZ1" s="142"/>
      <c r="ARA1" s="142"/>
      <c r="ARB1" s="142"/>
      <c r="ARC1" s="142"/>
      <c r="ARD1" s="142"/>
      <c r="ARE1" s="142"/>
      <c r="ARF1" s="142"/>
      <c r="ARG1" s="142"/>
      <c r="ARH1" s="142"/>
      <c r="ARI1" s="142"/>
      <c r="ARJ1" s="142"/>
      <c r="ARK1" s="142"/>
      <c r="ARL1" s="142"/>
      <c r="ARM1" s="142"/>
      <c r="ARN1" s="142"/>
      <c r="ARO1" s="142"/>
      <c r="ARP1" s="142"/>
      <c r="ARQ1" s="142"/>
      <c r="ARR1" s="142"/>
      <c r="ARS1" s="142"/>
      <c r="ART1" s="142"/>
      <c r="ARU1" s="142"/>
      <c r="ARV1" s="142"/>
      <c r="ARW1" s="142"/>
      <c r="ARX1" s="142"/>
      <c r="ARY1" s="142"/>
      <c r="ARZ1" s="142"/>
      <c r="ASA1" s="142"/>
      <c r="ASB1" s="142"/>
      <c r="ASC1" s="142"/>
      <c r="ASD1" s="142"/>
      <c r="ASE1" s="142"/>
      <c r="ASF1" s="142"/>
      <c r="ASG1" s="142"/>
      <c r="ASH1" s="142"/>
      <c r="ASI1" s="142"/>
      <c r="ASJ1" s="142"/>
      <c r="ASK1" s="142"/>
      <c r="ASL1" s="142"/>
      <c r="ASM1" s="142"/>
      <c r="ASN1" s="142"/>
      <c r="ASO1" s="142"/>
      <c r="ASP1" s="142"/>
      <c r="ASQ1" s="142"/>
      <c r="ASR1" s="142"/>
      <c r="ASS1" s="142"/>
      <c r="AST1" s="142"/>
      <c r="ASU1" s="142"/>
      <c r="ASV1" s="142"/>
      <c r="ASW1" s="142"/>
      <c r="ASX1" s="142"/>
      <c r="ASY1" s="142"/>
      <c r="ASZ1" s="142"/>
      <c r="ATA1" s="142"/>
      <c r="ATB1" s="142"/>
      <c r="ATC1" s="142"/>
      <c r="ATD1" s="142"/>
      <c r="ATE1" s="142"/>
      <c r="ATF1" s="142"/>
      <c r="ATG1" s="142"/>
      <c r="ATH1" s="142"/>
      <c r="ATI1" s="142"/>
      <c r="ATJ1" s="142"/>
      <c r="ATK1" s="142"/>
      <c r="ATL1" s="142"/>
      <c r="ATM1" s="142"/>
      <c r="ATN1" s="142"/>
      <c r="ATO1" s="142"/>
      <c r="ATP1" s="142"/>
      <c r="ATQ1" s="142"/>
      <c r="ATR1" s="142"/>
      <c r="ATS1" s="142"/>
      <c r="ATT1" s="142"/>
      <c r="ATU1" s="142"/>
      <c r="ATV1" s="142"/>
      <c r="ATW1" s="142"/>
      <c r="ATX1" s="142"/>
      <c r="ATY1" s="142"/>
      <c r="ATZ1" s="142"/>
      <c r="AUA1" s="142"/>
      <c r="AUB1" s="142"/>
      <c r="AUC1" s="142"/>
      <c r="AUD1" s="142"/>
      <c r="AUE1" s="142"/>
      <c r="AUF1" s="142"/>
      <c r="AUG1" s="142"/>
      <c r="AUH1" s="142"/>
      <c r="AUI1" s="142"/>
      <c r="AUJ1" s="142"/>
      <c r="AUK1" s="142"/>
      <c r="AUL1" s="142"/>
      <c r="AUM1" s="142"/>
      <c r="AUN1" s="142"/>
      <c r="AUO1" s="142"/>
      <c r="AUP1" s="142"/>
      <c r="AUQ1" s="142"/>
      <c r="AUR1" s="142"/>
      <c r="AUS1" s="142"/>
      <c r="AUT1" s="142"/>
      <c r="AUU1" s="142"/>
      <c r="AUV1" s="142"/>
      <c r="AUW1" s="142"/>
      <c r="AUX1" s="142"/>
      <c r="AUY1" s="142"/>
      <c r="AUZ1" s="142"/>
      <c r="AVA1" s="142"/>
      <c r="AVB1" s="142"/>
      <c r="AVC1" s="142"/>
      <c r="AVD1" s="142"/>
      <c r="AVE1" s="142"/>
      <c r="AVF1" s="142"/>
      <c r="AVG1" s="142"/>
      <c r="AVH1" s="142"/>
      <c r="AVI1" s="142"/>
      <c r="AVJ1" s="142"/>
      <c r="AVK1" s="142"/>
      <c r="AVL1" s="142"/>
      <c r="AVM1" s="142"/>
      <c r="AVN1" s="142"/>
      <c r="AVO1" s="142"/>
      <c r="AVP1" s="142"/>
      <c r="AVQ1" s="142"/>
      <c r="AVR1" s="142"/>
      <c r="AVS1" s="142"/>
      <c r="AVT1" s="142"/>
      <c r="AVU1" s="142"/>
      <c r="AVV1" s="142"/>
      <c r="AVW1" s="142"/>
      <c r="AVX1" s="142"/>
      <c r="AVY1" s="142"/>
      <c r="AVZ1" s="142"/>
      <c r="AWA1" s="142"/>
      <c r="AWB1" s="142"/>
      <c r="AWC1" s="142"/>
      <c r="AWD1" s="142"/>
      <c r="AWE1" s="142"/>
      <c r="AWF1" s="142"/>
      <c r="AWG1" s="142"/>
      <c r="AWH1" s="142"/>
      <c r="AWI1" s="142"/>
      <c r="AWJ1" s="142"/>
      <c r="AWK1" s="142"/>
      <c r="AWL1" s="142"/>
      <c r="AWM1" s="142"/>
      <c r="AWN1" s="142"/>
      <c r="AWO1" s="142"/>
      <c r="AWP1" s="142"/>
      <c r="AWQ1" s="142"/>
      <c r="AWR1" s="142"/>
      <c r="AWS1" s="142"/>
      <c r="AWT1" s="142"/>
      <c r="AWU1" s="142"/>
      <c r="AWV1" s="142"/>
      <c r="AWW1" s="142"/>
      <c r="AWX1" s="142"/>
      <c r="AWY1" s="142"/>
      <c r="AWZ1" s="142"/>
      <c r="AXA1" s="142"/>
      <c r="AXB1" s="142"/>
      <c r="AXC1" s="142"/>
      <c r="AXD1" s="142"/>
      <c r="AXE1" s="142"/>
      <c r="AXF1" s="142"/>
      <c r="AXG1" s="142"/>
      <c r="AXH1" s="142"/>
      <c r="AXI1" s="142"/>
      <c r="AXJ1" s="142"/>
      <c r="AXK1" s="142"/>
      <c r="AXL1" s="142"/>
      <c r="AXM1" s="142"/>
      <c r="AXN1" s="142"/>
      <c r="AXO1" s="142"/>
      <c r="AXP1" s="142"/>
      <c r="AXQ1" s="142"/>
      <c r="AXR1" s="142"/>
      <c r="AXS1" s="142"/>
      <c r="AXT1" s="142"/>
      <c r="AXU1" s="142"/>
      <c r="AXV1" s="142"/>
      <c r="AXW1" s="142"/>
      <c r="AXX1" s="142"/>
      <c r="AXY1" s="142"/>
      <c r="AXZ1" s="142"/>
      <c r="AYA1" s="142"/>
      <c r="AYB1" s="142"/>
      <c r="AYC1" s="142"/>
      <c r="AYD1" s="142"/>
      <c r="AYE1" s="142"/>
      <c r="AYF1" s="142"/>
      <c r="AYG1" s="142"/>
      <c r="AYH1" s="142"/>
      <c r="AYI1" s="142"/>
      <c r="AYJ1" s="142"/>
      <c r="AYK1" s="142"/>
      <c r="AYL1" s="142"/>
      <c r="AYM1" s="142"/>
      <c r="AYN1" s="142"/>
      <c r="AYO1" s="142"/>
      <c r="AYP1" s="142"/>
      <c r="AYQ1" s="142"/>
      <c r="AYR1" s="142"/>
      <c r="AYS1" s="142"/>
      <c r="AYT1" s="142"/>
      <c r="AYU1" s="142"/>
      <c r="AYV1" s="142"/>
      <c r="AYW1" s="142"/>
      <c r="AYX1" s="142"/>
      <c r="AYY1" s="142"/>
      <c r="AYZ1" s="142"/>
      <c r="AZA1" s="142"/>
      <c r="AZB1" s="142"/>
      <c r="AZC1" s="142"/>
      <c r="AZD1" s="142"/>
      <c r="AZE1" s="142"/>
      <c r="AZF1" s="142"/>
      <c r="AZG1" s="142"/>
      <c r="AZH1" s="142"/>
      <c r="AZI1" s="142"/>
      <c r="AZJ1" s="142"/>
      <c r="AZK1" s="142"/>
      <c r="AZL1" s="142"/>
      <c r="AZM1" s="142"/>
      <c r="AZN1" s="142"/>
      <c r="AZO1" s="142"/>
      <c r="AZP1" s="142"/>
      <c r="AZQ1" s="142"/>
      <c r="AZR1" s="142"/>
      <c r="AZS1" s="142"/>
      <c r="AZT1" s="142"/>
      <c r="AZU1" s="142"/>
      <c r="AZV1" s="142"/>
      <c r="AZW1" s="142"/>
      <c r="AZX1" s="142"/>
      <c r="AZY1" s="142"/>
      <c r="AZZ1" s="142"/>
      <c r="BAA1" s="142"/>
      <c r="BAB1" s="142"/>
      <c r="BAC1" s="142"/>
      <c r="BAD1" s="142"/>
      <c r="BAE1" s="142"/>
      <c r="BAF1" s="142"/>
      <c r="BAG1" s="142"/>
      <c r="BAH1" s="142"/>
      <c r="BAI1" s="142"/>
      <c r="BAJ1" s="142"/>
      <c r="BAK1" s="142"/>
      <c r="BAL1" s="142"/>
      <c r="BAM1" s="142"/>
      <c r="BAN1" s="142"/>
      <c r="BAO1" s="142"/>
      <c r="BAP1" s="142"/>
      <c r="BAQ1" s="142"/>
      <c r="BAR1" s="142"/>
      <c r="BAS1" s="142"/>
      <c r="BAT1" s="142"/>
      <c r="BAU1" s="142"/>
      <c r="BAV1" s="142"/>
      <c r="BAW1" s="142"/>
      <c r="BAX1" s="142"/>
      <c r="BAY1" s="142"/>
      <c r="BAZ1" s="142"/>
      <c r="BBA1" s="142"/>
      <c r="BBB1" s="142"/>
      <c r="BBC1" s="142"/>
      <c r="BBD1" s="142"/>
      <c r="BBE1" s="142"/>
      <c r="BBF1" s="142"/>
      <c r="BBG1" s="142"/>
      <c r="BBH1" s="142"/>
      <c r="BBI1" s="142"/>
      <c r="BBJ1" s="142"/>
      <c r="BBK1" s="142"/>
      <c r="BBL1" s="142"/>
      <c r="BBM1" s="142"/>
      <c r="BBN1" s="142"/>
      <c r="BBO1" s="142"/>
      <c r="BBP1" s="142"/>
      <c r="BBQ1" s="142"/>
      <c r="BBR1" s="142"/>
      <c r="BBS1" s="142"/>
      <c r="BBT1" s="142"/>
      <c r="BBU1" s="142"/>
      <c r="BBV1" s="142"/>
      <c r="BBW1" s="142"/>
      <c r="BBX1" s="142"/>
      <c r="BBY1" s="142"/>
      <c r="BBZ1" s="142"/>
      <c r="BCA1" s="142"/>
      <c r="BCB1" s="142"/>
      <c r="BCC1" s="142"/>
      <c r="BCD1" s="142"/>
      <c r="BCE1" s="142"/>
      <c r="BCF1" s="142"/>
      <c r="BCG1" s="142"/>
      <c r="BCH1" s="142"/>
      <c r="BCI1" s="142"/>
      <c r="BCJ1" s="142"/>
      <c r="BCK1" s="142"/>
      <c r="BCL1" s="142"/>
      <c r="BCM1" s="142"/>
      <c r="BCN1" s="142"/>
      <c r="BCO1" s="142"/>
      <c r="BCP1" s="142"/>
      <c r="BCQ1" s="142"/>
      <c r="BCR1" s="142"/>
      <c r="BCS1" s="142"/>
      <c r="BCT1" s="142"/>
      <c r="BCU1" s="142"/>
      <c r="BCV1" s="142"/>
      <c r="BCW1" s="142"/>
      <c r="BCX1" s="142"/>
      <c r="BCY1" s="142"/>
      <c r="BCZ1" s="142"/>
      <c r="BDA1" s="142"/>
      <c r="BDB1" s="142"/>
      <c r="BDC1" s="142"/>
      <c r="BDD1" s="142"/>
      <c r="BDE1" s="142"/>
      <c r="BDF1" s="142"/>
      <c r="BDG1" s="142"/>
      <c r="BDH1" s="142"/>
      <c r="BDI1" s="142"/>
      <c r="BDJ1" s="142"/>
      <c r="BDK1" s="142"/>
      <c r="BDL1" s="142"/>
      <c r="BDM1" s="142"/>
      <c r="BDN1" s="142"/>
      <c r="BDO1" s="142"/>
      <c r="BDP1" s="142"/>
      <c r="BDQ1" s="142"/>
      <c r="BDR1" s="142"/>
      <c r="BDS1" s="142"/>
      <c r="BDT1" s="142"/>
      <c r="BDU1" s="142"/>
      <c r="BDV1" s="142"/>
      <c r="BDW1" s="142"/>
      <c r="BDX1" s="142"/>
      <c r="BDY1" s="142"/>
      <c r="BDZ1" s="142"/>
      <c r="BEA1" s="142"/>
      <c r="BEB1" s="142"/>
      <c r="BEC1" s="142"/>
      <c r="BED1" s="142"/>
      <c r="BEE1" s="142"/>
      <c r="BEF1" s="142"/>
      <c r="BEG1" s="142"/>
      <c r="BEH1" s="142"/>
      <c r="BEI1" s="142"/>
      <c r="BEJ1" s="142"/>
      <c r="BEK1" s="142"/>
      <c r="BEL1" s="142"/>
      <c r="BEM1" s="142"/>
      <c r="BEN1" s="142"/>
      <c r="BEO1" s="142"/>
      <c r="BEP1" s="142"/>
      <c r="BEQ1" s="142"/>
      <c r="BER1" s="142"/>
      <c r="BES1" s="142"/>
      <c r="BET1" s="142"/>
      <c r="BEU1" s="142"/>
      <c r="BEV1" s="142"/>
      <c r="BEW1" s="142"/>
      <c r="BEX1" s="142"/>
      <c r="BEY1" s="142"/>
      <c r="BEZ1" s="142"/>
      <c r="BFA1" s="142"/>
      <c r="BFB1" s="142"/>
      <c r="BFC1" s="142"/>
      <c r="BFD1" s="142"/>
      <c r="BFE1" s="142"/>
      <c r="BFF1" s="142"/>
      <c r="BFG1" s="142"/>
      <c r="BFH1" s="142"/>
      <c r="BFI1" s="142"/>
      <c r="BFJ1" s="142"/>
      <c r="BFK1" s="142"/>
      <c r="BFL1" s="142"/>
      <c r="BFM1" s="142"/>
      <c r="BFN1" s="142"/>
      <c r="BFO1" s="142"/>
      <c r="BFP1" s="142"/>
      <c r="BFQ1" s="142"/>
      <c r="BFR1" s="142"/>
      <c r="BFS1" s="142"/>
      <c r="BFT1" s="142"/>
      <c r="BFU1" s="142"/>
      <c r="BFV1" s="142"/>
      <c r="BFW1" s="142"/>
      <c r="BFX1" s="142"/>
      <c r="BFY1" s="142"/>
      <c r="BFZ1" s="142"/>
      <c r="BGA1" s="142"/>
      <c r="BGB1" s="142"/>
      <c r="BGC1" s="142"/>
      <c r="BGD1" s="142"/>
      <c r="BGE1" s="142"/>
      <c r="BGF1" s="142"/>
      <c r="BGG1" s="142"/>
      <c r="BGH1" s="142"/>
      <c r="BGI1" s="142"/>
      <c r="BGJ1" s="142"/>
      <c r="BGK1" s="142"/>
      <c r="BGL1" s="142"/>
      <c r="BGM1" s="142"/>
      <c r="BGN1" s="142"/>
      <c r="BGO1" s="142"/>
      <c r="BGP1" s="142"/>
      <c r="BGQ1" s="142"/>
      <c r="BGR1" s="142"/>
      <c r="BGS1" s="142"/>
      <c r="BGT1" s="142"/>
      <c r="BGU1" s="142"/>
      <c r="BGV1" s="142"/>
      <c r="BGW1" s="142"/>
      <c r="BGX1" s="142"/>
      <c r="BGY1" s="142"/>
      <c r="BGZ1" s="142"/>
      <c r="BHA1" s="142"/>
      <c r="BHB1" s="142"/>
      <c r="BHC1" s="142"/>
      <c r="BHD1" s="142"/>
      <c r="BHE1" s="142"/>
      <c r="BHF1" s="142"/>
      <c r="BHG1" s="142"/>
      <c r="BHH1" s="142"/>
      <c r="BHI1" s="142"/>
      <c r="BHJ1" s="142"/>
      <c r="BHK1" s="142"/>
      <c r="BHL1" s="142"/>
      <c r="BHM1" s="142"/>
      <c r="BHN1" s="142"/>
      <c r="BHO1" s="142"/>
      <c r="BHP1" s="142"/>
      <c r="BHQ1" s="142"/>
      <c r="BHR1" s="142"/>
      <c r="BHS1" s="142"/>
      <c r="BHT1" s="142"/>
      <c r="BHU1" s="142"/>
      <c r="BHV1" s="142"/>
      <c r="BHW1" s="142"/>
      <c r="BHX1" s="142"/>
      <c r="BHY1" s="142"/>
      <c r="BHZ1" s="142"/>
      <c r="BIA1" s="142"/>
      <c r="BIB1" s="142"/>
      <c r="BIC1" s="142"/>
      <c r="BID1" s="142"/>
      <c r="BIE1" s="142"/>
      <c r="BIF1" s="142"/>
      <c r="BIG1" s="142"/>
      <c r="BIH1" s="142"/>
      <c r="BII1" s="142"/>
      <c r="BIJ1" s="142"/>
      <c r="BIK1" s="142"/>
      <c r="BIL1" s="142"/>
      <c r="BIM1" s="142"/>
      <c r="BIN1" s="142"/>
      <c r="BIO1" s="142"/>
      <c r="BIP1" s="142"/>
      <c r="BIQ1" s="142"/>
      <c r="BIR1" s="142"/>
      <c r="BIS1" s="142"/>
      <c r="BIT1" s="142"/>
      <c r="BIU1" s="142"/>
      <c r="BIV1" s="142"/>
      <c r="BIW1" s="142"/>
      <c r="BIX1" s="142"/>
      <c r="BIY1" s="142"/>
      <c r="BIZ1" s="142"/>
      <c r="BJA1" s="142"/>
      <c r="BJB1" s="142"/>
      <c r="BJC1" s="142"/>
      <c r="BJD1" s="142"/>
      <c r="BJE1" s="142"/>
      <c r="BJF1" s="142"/>
      <c r="BJG1" s="142"/>
      <c r="BJH1" s="142"/>
      <c r="BJI1" s="142"/>
      <c r="BJJ1" s="142"/>
      <c r="BJK1" s="142"/>
      <c r="BJL1" s="142"/>
      <c r="BJM1" s="142"/>
      <c r="BJN1" s="142"/>
      <c r="BJO1" s="142"/>
      <c r="BJP1" s="142"/>
      <c r="BJQ1" s="142"/>
      <c r="BJR1" s="142"/>
      <c r="BJS1" s="142"/>
      <c r="BJT1" s="142"/>
      <c r="BJU1" s="142"/>
      <c r="BJV1" s="142"/>
      <c r="BJW1" s="142"/>
      <c r="BJX1" s="142"/>
      <c r="BJY1" s="142"/>
      <c r="BJZ1" s="142"/>
      <c r="BKA1" s="142"/>
      <c r="BKB1" s="142"/>
      <c r="BKC1" s="142"/>
      <c r="BKD1" s="142"/>
      <c r="BKE1" s="142"/>
      <c r="BKF1" s="142"/>
      <c r="BKG1" s="142"/>
      <c r="BKH1" s="142"/>
      <c r="BKI1" s="142"/>
      <c r="BKJ1" s="142"/>
      <c r="BKK1" s="142"/>
      <c r="BKL1" s="142"/>
      <c r="BKM1" s="142"/>
      <c r="BKN1" s="142"/>
      <c r="BKO1" s="142"/>
      <c r="BKP1" s="142"/>
      <c r="BKQ1" s="142"/>
      <c r="BKR1" s="142"/>
      <c r="BKS1" s="142"/>
      <c r="BKT1" s="142"/>
      <c r="BKU1" s="142"/>
      <c r="BKV1" s="142"/>
      <c r="BKW1" s="142"/>
      <c r="BKX1" s="142"/>
      <c r="BKY1" s="142"/>
      <c r="BKZ1" s="142"/>
      <c r="BLA1" s="142"/>
      <c r="BLB1" s="142"/>
      <c r="BLC1" s="142"/>
      <c r="BLD1" s="142"/>
      <c r="BLE1" s="142"/>
      <c r="BLF1" s="142"/>
      <c r="BLG1" s="142"/>
      <c r="BLH1" s="142"/>
      <c r="BLI1" s="142"/>
      <c r="BLJ1" s="142"/>
      <c r="BLK1" s="142"/>
      <c r="BLL1" s="142"/>
      <c r="BLM1" s="142"/>
      <c r="BLN1" s="142"/>
      <c r="BLO1" s="142"/>
      <c r="BLP1" s="142"/>
      <c r="BLQ1" s="142"/>
      <c r="BLR1" s="142"/>
      <c r="BLS1" s="142"/>
      <c r="BLT1" s="142"/>
      <c r="BLU1" s="142"/>
      <c r="BLV1" s="142"/>
      <c r="BLW1" s="142"/>
      <c r="BLX1" s="142"/>
      <c r="BLY1" s="142"/>
      <c r="BLZ1" s="142"/>
      <c r="BMA1" s="142"/>
      <c r="BMB1" s="142"/>
      <c r="BMC1" s="142"/>
      <c r="BMD1" s="142"/>
      <c r="BME1" s="142"/>
      <c r="BMF1" s="142"/>
      <c r="BMG1" s="142"/>
      <c r="BMH1" s="142"/>
      <c r="BMI1" s="142"/>
      <c r="BMJ1" s="142"/>
      <c r="BMK1" s="142"/>
      <c r="BML1" s="142"/>
      <c r="BMM1" s="142"/>
      <c r="BMN1" s="142"/>
      <c r="BMO1" s="142"/>
      <c r="BMP1" s="142"/>
      <c r="BMQ1" s="142"/>
      <c r="BMR1" s="142"/>
      <c r="BMS1" s="142"/>
      <c r="BMT1" s="142"/>
      <c r="BMU1" s="142"/>
      <c r="BMV1" s="142"/>
      <c r="BMW1" s="142"/>
      <c r="BMX1" s="142"/>
      <c r="BMY1" s="142"/>
      <c r="BMZ1" s="142"/>
      <c r="BNA1" s="142"/>
      <c r="BNB1" s="142"/>
      <c r="BNC1" s="142"/>
      <c r="BND1" s="142"/>
      <c r="BNE1" s="142"/>
      <c r="BNF1" s="142"/>
      <c r="BNG1" s="142"/>
      <c r="BNH1" s="142"/>
      <c r="BNI1" s="142"/>
      <c r="BNJ1" s="142"/>
      <c r="BNK1" s="142"/>
      <c r="BNL1" s="142"/>
      <c r="BNM1" s="142"/>
      <c r="BNN1" s="142"/>
      <c r="BNO1" s="142"/>
      <c r="BNP1" s="142"/>
      <c r="BNQ1" s="142"/>
      <c r="BNR1" s="142"/>
      <c r="BNS1" s="142"/>
      <c r="BNT1" s="142"/>
      <c r="BNU1" s="142"/>
      <c r="BNV1" s="142"/>
      <c r="BNW1" s="142"/>
      <c r="BNX1" s="142"/>
      <c r="BNY1" s="142"/>
      <c r="BNZ1" s="142"/>
      <c r="BOA1" s="142"/>
      <c r="BOB1" s="142"/>
      <c r="BOC1" s="142"/>
      <c r="BOD1" s="142"/>
      <c r="BOE1" s="142"/>
      <c r="BOF1" s="142"/>
      <c r="BOG1" s="142"/>
      <c r="BOH1" s="142"/>
      <c r="BOI1" s="142"/>
      <c r="BOJ1" s="142"/>
      <c r="BOK1" s="142"/>
      <c r="BOL1" s="142"/>
      <c r="BOM1" s="142"/>
      <c r="BON1" s="142"/>
      <c r="BOO1" s="142"/>
      <c r="BOP1" s="142"/>
      <c r="BOQ1" s="142"/>
      <c r="BOR1" s="142"/>
      <c r="BOS1" s="142"/>
      <c r="BOT1" s="142"/>
      <c r="BOU1" s="142"/>
      <c r="BOV1" s="142"/>
      <c r="BOW1" s="142"/>
      <c r="BOX1" s="142"/>
      <c r="BOY1" s="142"/>
      <c r="BOZ1" s="142"/>
      <c r="BPA1" s="142"/>
      <c r="BPB1" s="142"/>
      <c r="BPC1" s="142"/>
      <c r="BPD1" s="142"/>
      <c r="BPE1" s="142"/>
      <c r="BPF1" s="142"/>
      <c r="BPG1" s="142"/>
      <c r="BPH1" s="142"/>
      <c r="BPI1" s="142"/>
      <c r="BPJ1" s="142"/>
      <c r="BPK1" s="142"/>
      <c r="BPL1" s="142"/>
      <c r="BPM1" s="142"/>
      <c r="BPN1" s="142"/>
      <c r="BPO1" s="142"/>
      <c r="BPP1" s="142"/>
      <c r="BPQ1" s="142"/>
      <c r="BPR1" s="142"/>
      <c r="BPS1" s="142"/>
      <c r="BPT1" s="142"/>
      <c r="BPU1" s="142"/>
      <c r="BPV1" s="142"/>
      <c r="BPW1" s="142"/>
      <c r="BPX1" s="142"/>
      <c r="BPY1" s="142"/>
      <c r="BPZ1" s="142"/>
      <c r="BQA1" s="142"/>
      <c r="BQB1" s="142"/>
      <c r="BQC1" s="142"/>
      <c r="BQD1" s="142"/>
      <c r="BQE1" s="142"/>
      <c r="BQF1" s="142"/>
      <c r="BQG1" s="142"/>
      <c r="BQH1" s="142"/>
      <c r="BQI1" s="142"/>
      <c r="BQJ1" s="142"/>
      <c r="BQK1" s="142"/>
      <c r="BQL1" s="142"/>
      <c r="BQM1" s="142"/>
      <c r="BQN1" s="142"/>
      <c r="BQO1" s="142"/>
      <c r="BQP1" s="142"/>
      <c r="BQQ1" s="142"/>
      <c r="BQR1" s="142"/>
      <c r="BQS1" s="142"/>
      <c r="BQT1" s="142"/>
      <c r="BQU1" s="142"/>
      <c r="BQV1" s="142"/>
      <c r="BQW1" s="142"/>
      <c r="BQX1" s="142"/>
      <c r="BQY1" s="142"/>
      <c r="BQZ1" s="142"/>
      <c r="BRA1" s="142"/>
      <c r="BRB1" s="142"/>
      <c r="BRC1" s="142"/>
      <c r="BRD1" s="142"/>
      <c r="BRE1" s="142"/>
      <c r="BRF1" s="142"/>
      <c r="BRG1" s="142"/>
      <c r="BRH1" s="142"/>
      <c r="BRI1" s="142"/>
      <c r="BRJ1" s="142"/>
      <c r="BRK1" s="142"/>
      <c r="BRL1" s="142"/>
      <c r="BRM1" s="142"/>
      <c r="BRN1" s="142"/>
      <c r="BRO1" s="142"/>
      <c r="BRP1" s="142"/>
      <c r="BRQ1" s="142"/>
      <c r="BRR1" s="142"/>
      <c r="BRS1" s="142"/>
      <c r="BRT1" s="142"/>
      <c r="BRU1" s="142"/>
      <c r="BRV1" s="142"/>
      <c r="BRW1" s="142"/>
      <c r="BRX1" s="142"/>
      <c r="BRY1" s="142"/>
      <c r="BRZ1" s="142"/>
      <c r="BSA1" s="142"/>
      <c r="BSB1" s="142"/>
      <c r="BSC1" s="142"/>
      <c r="BSD1" s="142"/>
      <c r="BSE1" s="142"/>
      <c r="BSF1" s="142"/>
      <c r="BSG1" s="142"/>
      <c r="BSH1" s="142"/>
      <c r="BSI1" s="142"/>
      <c r="BSJ1" s="142"/>
      <c r="BSK1" s="142"/>
      <c r="BSL1" s="142"/>
      <c r="BSM1" s="142"/>
      <c r="BSN1" s="142"/>
      <c r="BSO1" s="142"/>
      <c r="BSP1" s="142"/>
      <c r="BSQ1" s="142"/>
      <c r="BSR1" s="142"/>
      <c r="BSS1" s="142"/>
      <c r="BST1" s="142"/>
      <c r="BSU1" s="142"/>
      <c r="BSV1" s="142"/>
      <c r="BSW1" s="142"/>
      <c r="BSX1" s="142"/>
      <c r="BSY1" s="142"/>
      <c r="BSZ1" s="142"/>
      <c r="BTA1" s="142"/>
      <c r="BTB1" s="142"/>
      <c r="BTC1" s="142"/>
      <c r="BTD1" s="142"/>
      <c r="BTE1" s="142"/>
      <c r="BTF1" s="142"/>
      <c r="BTG1" s="142"/>
      <c r="BTH1" s="142"/>
      <c r="BTI1" s="142"/>
      <c r="BTJ1" s="142"/>
      <c r="BTK1" s="142"/>
      <c r="BTL1" s="142"/>
      <c r="BTM1" s="142"/>
      <c r="BTN1" s="142"/>
      <c r="BTO1" s="142"/>
      <c r="BTP1" s="142"/>
      <c r="BTQ1" s="142"/>
      <c r="BTR1" s="142"/>
      <c r="BTS1" s="142"/>
      <c r="BTT1" s="142"/>
      <c r="BTU1" s="142"/>
      <c r="BTV1" s="142"/>
      <c r="BTW1" s="142"/>
      <c r="BTX1" s="142"/>
      <c r="BTY1" s="142"/>
      <c r="BTZ1" s="142"/>
      <c r="BUA1" s="142"/>
      <c r="BUB1" s="142"/>
      <c r="BUC1" s="142"/>
      <c r="BUD1" s="142"/>
      <c r="BUE1" s="142"/>
      <c r="BUF1" s="142"/>
      <c r="BUG1" s="142"/>
      <c r="BUH1" s="142"/>
      <c r="BUI1" s="142"/>
      <c r="BUJ1" s="142"/>
      <c r="BUK1" s="142"/>
      <c r="BUL1" s="142"/>
      <c r="BUM1" s="142"/>
      <c r="BUN1" s="142"/>
      <c r="BUO1" s="142"/>
      <c r="BUP1" s="142"/>
      <c r="BUQ1" s="142"/>
      <c r="BUR1" s="142"/>
      <c r="BUS1" s="142"/>
      <c r="BUT1" s="142"/>
      <c r="BUU1" s="142"/>
      <c r="BUV1" s="142"/>
      <c r="BUW1" s="142"/>
      <c r="BUX1" s="142"/>
      <c r="BUY1" s="142"/>
      <c r="BUZ1" s="142"/>
      <c r="BVA1" s="142"/>
      <c r="BVB1" s="142"/>
      <c r="BVC1" s="142"/>
      <c r="BVD1" s="142"/>
      <c r="BVE1" s="142"/>
      <c r="BVF1" s="142"/>
      <c r="BVG1" s="142"/>
      <c r="BVH1" s="142"/>
      <c r="BVI1" s="142"/>
      <c r="BVJ1" s="142"/>
      <c r="BVK1" s="142"/>
      <c r="BVL1" s="142"/>
      <c r="BVM1" s="142"/>
      <c r="BVN1" s="142"/>
      <c r="BVO1" s="142"/>
      <c r="BVP1" s="142"/>
      <c r="BVQ1" s="142"/>
      <c r="BVR1" s="142"/>
      <c r="BVS1" s="142"/>
      <c r="BVT1" s="142"/>
      <c r="BVU1" s="142"/>
      <c r="BVV1" s="142"/>
      <c r="BVW1" s="142"/>
      <c r="BVX1" s="142"/>
      <c r="BVY1" s="142"/>
      <c r="BVZ1" s="142"/>
      <c r="BWA1" s="142"/>
      <c r="BWB1" s="142"/>
      <c r="BWC1" s="142"/>
      <c r="BWD1" s="142"/>
      <c r="BWE1" s="142"/>
      <c r="BWF1" s="142"/>
      <c r="BWG1" s="142"/>
      <c r="BWH1" s="142"/>
      <c r="BWI1" s="142"/>
      <c r="BWJ1" s="142"/>
      <c r="BWK1" s="142"/>
      <c r="BWL1" s="142"/>
      <c r="BWM1" s="142"/>
      <c r="BWN1" s="142"/>
      <c r="BWO1" s="142"/>
      <c r="BWP1" s="142"/>
      <c r="BWQ1" s="142"/>
      <c r="BWR1" s="142"/>
      <c r="BWS1" s="142"/>
      <c r="BWT1" s="142"/>
      <c r="BWU1" s="142"/>
      <c r="BWV1" s="142"/>
      <c r="BWW1" s="142"/>
      <c r="BWX1" s="142"/>
      <c r="BWY1" s="142"/>
      <c r="BWZ1" s="142"/>
      <c r="BXA1" s="142"/>
      <c r="BXB1" s="142"/>
      <c r="BXC1" s="142"/>
      <c r="BXD1" s="142"/>
      <c r="BXE1" s="142"/>
      <c r="BXF1" s="142"/>
      <c r="BXG1" s="142"/>
      <c r="BXH1" s="142"/>
      <c r="BXI1" s="142"/>
      <c r="BXJ1" s="142"/>
      <c r="BXK1" s="142"/>
      <c r="BXL1" s="142"/>
      <c r="BXM1" s="142"/>
      <c r="BXN1" s="142"/>
      <c r="BXO1" s="142"/>
      <c r="BXP1" s="142"/>
      <c r="BXQ1" s="142"/>
      <c r="BXR1" s="142"/>
      <c r="BXS1" s="142"/>
      <c r="BXT1" s="142"/>
      <c r="BXU1" s="142"/>
      <c r="BXV1" s="142"/>
      <c r="BXW1" s="142"/>
      <c r="BXX1" s="142"/>
      <c r="BXY1" s="142"/>
      <c r="BXZ1" s="142"/>
      <c r="BYA1" s="142"/>
      <c r="BYB1" s="142"/>
      <c r="BYC1" s="142"/>
      <c r="BYD1" s="142"/>
      <c r="BYE1" s="142"/>
      <c r="BYF1" s="142"/>
      <c r="BYG1" s="142"/>
      <c r="BYH1" s="142"/>
      <c r="BYI1" s="142"/>
      <c r="BYJ1" s="142"/>
      <c r="BYK1" s="142"/>
      <c r="BYL1" s="142"/>
      <c r="BYM1" s="142"/>
      <c r="BYN1" s="142"/>
      <c r="BYO1" s="142"/>
      <c r="BYP1" s="142"/>
      <c r="BYQ1" s="142"/>
      <c r="BYR1" s="142"/>
      <c r="BYS1" s="142"/>
      <c r="BYT1" s="142"/>
      <c r="BYU1" s="142"/>
      <c r="BYV1" s="142"/>
      <c r="BYW1" s="142"/>
      <c r="BYX1" s="142"/>
      <c r="BYY1" s="142"/>
      <c r="BYZ1" s="142"/>
      <c r="BZA1" s="142"/>
      <c r="BZB1" s="142"/>
      <c r="BZC1" s="142"/>
      <c r="BZD1" s="142"/>
      <c r="BZE1" s="142"/>
      <c r="BZF1" s="142"/>
      <c r="BZG1" s="142"/>
      <c r="BZH1" s="142"/>
      <c r="BZI1" s="142"/>
      <c r="BZJ1" s="142"/>
      <c r="BZK1" s="142"/>
      <c r="BZL1" s="142"/>
      <c r="BZM1" s="142"/>
      <c r="BZN1" s="142"/>
      <c r="BZO1" s="142"/>
      <c r="BZP1" s="142"/>
      <c r="BZQ1" s="142"/>
      <c r="BZR1" s="142"/>
      <c r="BZS1" s="142"/>
      <c r="BZT1" s="142"/>
      <c r="BZU1" s="142"/>
      <c r="BZV1" s="142"/>
      <c r="BZW1" s="142"/>
      <c r="BZX1" s="142"/>
      <c r="BZY1" s="142"/>
      <c r="BZZ1" s="142"/>
      <c r="CAA1" s="142"/>
      <c r="CAB1" s="142"/>
      <c r="CAC1" s="142"/>
      <c r="CAD1" s="142"/>
      <c r="CAE1" s="142"/>
      <c r="CAF1" s="142"/>
      <c r="CAG1" s="142"/>
      <c r="CAH1" s="142"/>
      <c r="CAI1" s="142"/>
      <c r="CAJ1" s="142"/>
      <c r="CAK1" s="142"/>
      <c r="CAL1" s="142"/>
      <c r="CAM1" s="142"/>
      <c r="CAN1" s="142"/>
      <c r="CAO1" s="142"/>
      <c r="CAP1" s="142"/>
      <c r="CAQ1" s="142"/>
      <c r="CAR1" s="142"/>
      <c r="CAS1" s="142"/>
      <c r="CAT1" s="142"/>
      <c r="CAU1" s="142"/>
      <c r="CAV1" s="142"/>
      <c r="CAW1" s="142"/>
      <c r="CAX1" s="142"/>
      <c r="CAY1" s="142"/>
      <c r="CAZ1" s="142"/>
      <c r="CBA1" s="142"/>
      <c r="CBB1" s="142"/>
      <c r="CBC1" s="142"/>
      <c r="CBD1" s="142"/>
      <c r="CBE1" s="142"/>
      <c r="CBF1" s="142"/>
      <c r="CBG1" s="142"/>
      <c r="CBH1" s="142"/>
      <c r="CBI1" s="142"/>
      <c r="CBJ1" s="142"/>
      <c r="CBK1" s="142"/>
      <c r="CBL1" s="142"/>
      <c r="CBM1" s="142"/>
      <c r="CBN1" s="142"/>
      <c r="CBO1" s="142"/>
      <c r="CBP1" s="142"/>
      <c r="CBQ1" s="142"/>
      <c r="CBR1" s="142"/>
      <c r="CBS1" s="142"/>
      <c r="CBT1" s="142"/>
      <c r="CBU1" s="142"/>
      <c r="CBV1" s="142"/>
      <c r="CBW1" s="142"/>
      <c r="CBX1" s="142"/>
      <c r="CBY1" s="142"/>
      <c r="CBZ1" s="142"/>
      <c r="CCA1" s="142"/>
      <c r="CCB1" s="142"/>
      <c r="CCC1" s="142"/>
      <c r="CCD1" s="142"/>
      <c r="CCE1" s="142"/>
      <c r="CCF1" s="142"/>
      <c r="CCG1" s="142"/>
      <c r="CCH1" s="142"/>
      <c r="CCI1" s="142"/>
      <c r="CCJ1" s="142"/>
      <c r="CCK1" s="142"/>
      <c r="CCL1" s="142"/>
      <c r="CCM1" s="142"/>
      <c r="CCN1" s="142"/>
      <c r="CCO1" s="142"/>
      <c r="CCP1" s="142"/>
      <c r="CCQ1" s="142"/>
      <c r="CCR1" s="142"/>
      <c r="CCS1" s="142"/>
      <c r="CCT1" s="142"/>
      <c r="CCU1" s="142"/>
      <c r="CCV1" s="142"/>
      <c r="CCW1" s="142"/>
      <c r="CCX1" s="142"/>
      <c r="CCY1" s="142"/>
      <c r="CCZ1" s="142"/>
      <c r="CDA1" s="142"/>
      <c r="CDB1" s="142"/>
      <c r="CDC1" s="142"/>
      <c r="CDD1" s="142"/>
      <c r="CDE1" s="142"/>
      <c r="CDF1" s="142"/>
      <c r="CDG1" s="142"/>
      <c r="CDH1" s="142"/>
      <c r="CDI1" s="142"/>
      <c r="CDJ1" s="142"/>
      <c r="CDK1" s="142"/>
      <c r="CDL1" s="142"/>
      <c r="CDM1" s="142"/>
      <c r="CDN1" s="142"/>
      <c r="CDO1" s="142"/>
      <c r="CDP1" s="142"/>
      <c r="CDQ1" s="142"/>
      <c r="CDR1" s="142"/>
      <c r="CDS1" s="142"/>
      <c r="CDT1" s="142"/>
      <c r="CDU1" s="142"/>
      <c r="CDV1" s="142"/>
      <c r="CDW1" s="142"/>
      <c r="CDX1" s="142"/>
      <c r="CDY1" s="142"/>
      <c r="CDZ1" s="142"/>
      <c r="CEA1" s="142"/>
      <c r="CEB1" s="142"/>
      <c r="CEC1" s="142"/>
      <c r="CED1" s="142"/>
      <c r="CEE1" s="142"/>
      <c r="CEF1" s="142"/>
      <c r="CEG1" s="142"/>
      <c r="CEH1" s="142"/>
      <c r="CEI1" s="142"/>
      <c r="CEJ1" s="142"/>
      <c r="CEK1" s="142"/>
      <c r="CEL1" s="142"/>
      <c r="CEM1" s="142"/>
      <c r="CEN1" s="142"/>
      <c r="CEO1" s="142"/>
      <c r="CEP1" s="142"/>
      <c r="CEQ1" s="142"/>
      <c r="CER1" s="142"/>
      <c r="CES1" s="142"/>
      <c r="CET1" s="142"/>
      <c r="CEU1" s="142"/>
      <c r="CEV1" s="142"/>
      <c r="CEW1" s="142"/>
      <c r="CEX1" s="142"/>
      <c r="CEY1" s="142"/>
      <c r="CEZ1" s="142"/>
      <c r="CFA1" s="142"/>
      <c r="CFB1" s="142"/>
      <c r="CFC1" s="142"/>
      <c r="CFD1" s="142"/>
      <c r="CFE1" s="142"/>
      <c r="CFF1" s="142"/>
      <c r="CFG1" s="142"/>
      <c r="CFH1" s="142"/>
      <c r="CFI1" s="142"/>
      <c r="CFJ1" s="142"/>
      <c r="CFK1" s="142"/>
      <c r="CFL1" s="142"/>
      <c r="CFM1" s="142"/>
      <c r="CFN1" s="142"/>
      <c r="CFO1" s="142"/>
      <c r="CFP1" s="142"/>
      <c r="CFQ1" s="142"/>
      <c r="CFR1" s="142"/>
      <c r="CFS1" s="142"/>
      <c r="CFT1" s="142"/>
      <c r="CFU1" s="142"/>
      <c r="CFV1" s="142"/>
      <c r="CFW1" s="142"/>
      <c r="CFX1" s="142"/>
      <c r="CFY1" s="142"/>
      <c r="CFZ1" s="142"/>
      <c r="CGA1" s="142"/>
      <c r="CGB1" s="142"/>
      <c r="CGC1" s="142"/>
      <c r="CGD1" s="142"/>
      <c r="CGE1" s="142"/>
      <c r="CGF1" s="142"/>
      <c r="CGG1" s="142"/>
      <c r="CGH1" s="142"/>
      <c r="CGI1" s="142"/>
      <c r="CGJ1" s="142"/>
      <c r="CGK1" s="142"/>
      <c r="CGL1" s="142"/>
      <c r="CGM1" s="142"/>
      <c r="CGN1" s="142"/>
      <c r="CGO1" s="142"/>
      <c r="CGP1" s="142"/>
      <c r="CGQ1" s="142"/>
      <c r="CGR1" s="142"/>
      <c r="CGS1" s="142"/>
      <c r="CGT1" s="142"/>
      <c r="CGU1" s="142"/>
      <c r="CGV1" s="142"/>
      <c r="CGW1" s="142"/>
      <c r="CGX1" s="142"/>
      <c r="CGY1" s="142"/>
      <c r="CGZ1" s="142"/>
      <c r="CHA1" s="142"/>
      <c r="CHB1" s="142"/>
      <c r="CHC1" s="142"/>
      <c r="CHD1" s="142"/>
      <c r="CHE1" s="142"/>
      <c r="CHF1" s="142"/>
      <c r="CHG1" s="142"/>
      <c r="CHH1" s="142"/>
      <c r="CHI1" s="142"/>
      <c r="CHJ1" s="142"/>
      <c r="CHK1" s="142"/>
      <c r="CHL1" s="142"/>
      <c r="CHM1" s="142"/>
      <c r="CHN1" s="142"/>
      <c r="CHO1" s="142"/>
      <c r="CHP1" s="142"/>
      <c r="CHQ1" s="142"/>
      <c r="CHR1" s="142"/>
      <c r="CHS1" s="142"/>
      <c r="CHT1" s="142"/>
      <c r="CHU1" s="142"/>
      <c r="CHV1" s="142"/>
      <c r="CHW1" s="142"/>
      <c r="CHX1" s="142"/>
      <c r="CHY1" s="142"/>
      <c r="CHZ1" s="142"/>
      <c r="CIA1" s="142"/>
      <c r="CIB1" s="142"/>
      <c r="CIC1" s="142"/>
      <c r="CID1" s="142"/>
      <c r="CIE1" s="142"/>
      <c r="CIF1" s="142"/>
      <c r="CIG1" s="142"/>
      <c r="CIH1" s="142"/>
      <c r="CII1" s="142"/>
      <c r="CIJ1" s="142"/>
      <c r="CIK1" s="142"/>
      <c r="CIL1" s="142"/>
      <c r="CIM1" s="142"/>
      <c r="CIN1" s="142"/>
      <c r="CIO1" s="142"/>
      <c r="CIP1" s="142"/>
      <c r="CIQ1" s="142"/>
      <c r="CIR1" s="142"/>
      <c r="CIS1" s="142"/>
      <c r="CIT1" s="142"/>
      <c r="CIU1" s="142"/>
      <c r="CIV1" s="142"/>
      <c r="CIW1" s="142"/>
      <c r="CIX1" s="142"/>
      <c r="CIY1" s="142"/>
      <c r="CIZ1" s="142"/>
      <c r="CJA1" s="142"/>
      <c r="CJB1" s="142"/>
      <c r="CJC1" s="142"/>
      <c r="CJD1" s="142"/>
      <c r="CJE1" s="142"/>
      <c r="CJF1" s="142"/>
      <c r="CJG1" s="142"/>
      <c r="CJH1" s="142"/>
      <c r="CJI1" s="142"/>
      <c r="CJJ1" s="142"/>
      <c r="CJK1" s="142"/>
      <c r="CJL1" s="142"/>
      <c r="CJM1" s="142"/>
      <c r="CJN1" s="142"/>
      <c r="CJO1" s="142"/>
      <c r="CJP1" s="142"/>
      <c r="CJQ1" s="142"/>
      <c r="CJR1" s="142"/>
      <c r="CJS1" s="142"/>
      <c r="CJT1" s="142"/>
      <c r="CJU1" s="142"/>
      <c r="CJV1" s="142"/>
      <c r="CJW1" s="142"/>
      <c r="CJX1" s="142"/>
      <c r="CJY1" s="142"/>
      <c r="CJZ1" s="142"/>
      <c r="CKA1" s="142"/>
      <c r="CKB1" s="142"/>
      <c r="CKC1" s="142"/>
      <c r="CKD1" s="142"/>
      <c r="CKE1" s="142"/>
      <c r="CKF1" s="142"/>
      <c r="CKG1" s="142"/>
      <c r="CKH1" s="142"/>
      <c r="CKI1" s="142"/>
      <c r="CKJ1" s="142"/>
      <c r="CKK1" s="142"/>
      <c r="CKL1" s="142"/>
      <c r="CKM1" s="142"/>
      <c r="CKN1" s="142"/>
      <c r="CKO1" s="142"/>
      <c r="CKP1" s="142"/>
      <c r="CKQ1" s="142"/>
      <c r="CKR1" s="142"/>
      <c r="CKS1" s="142"/>
      <c r="CKT1" s="142"/>
      <c r="CKU1" s="142"/>
      <c r="CKV1" s="142"/>
      <c r="CKW1" s="142"/>
      <c r="CKX1" s="142"/>
      <c r="CKY1" s="142"/>
      <c r="CKZ1" s="142"/>
      <c r="CLA1" s="142"/>
      <c r="CLB1" s="142"/>
      <c r="CLC1" s="142"/>
      <c r="CLD1" s="142"/>
      <c r="CLE1" s="142"/>
      <c r="CLF1" s="142"/>
      <c r="CLG1" s="142"/>
      <c r="CLH1" s="142"/>
      <c r="CLI1" s="142"/>
      <c r="CLJ1" s="142"/>
      <c r="CLK1" s="142"/>
      <c r="CLL1" s="142"/>
      <c r="CLM1" s="142"/>
      <c r="CLN1" s="142"/>
      <c r="CLO1" s="142"/>
      <c r="CLP1" s="142"/>
      <c r="CLQ1" s="142"/>
      <c r="CLR1" s="142"/>
      <c r="CLS1" s="142"/>
      <c r="CLT1" s="142"/>
      <c r="CLU1" s="142"/>
      <c r="CLV1" s="142"/>
      <c r="CLW1" s="142"/>
      <c r="CLX1" s="142"/>
      <c r="CLY1" s="142"/>
      <c r="CLZ1" s="142"/>
      <c r="CMA1" s="142"/>
      <c r="CMB1" s="142"/>
      <c r="CMC1" s="142"/>
      <c r="CMD1" s="142"/>
      <c r="CME1" s="142"/>
      <c r="CMF1" s="142"/>
      <c r="CMG1" s="142"/>
      <c r="CMH1" s="142"/>
      <c r="CMI1" s="142"/>
      <c r="CMJ1" s="142"/>
      <c r="CMK1" s="142"/>
      <c r="CML1" s="142"/>
      <c r="CMM1" s="142"/>
      <c r="CMN1" s="142"/>
      <c r="CMO1" s="142"/>
      <c r="CMP1" s="142"/>
      <c r="CMQ1" s="142"/>
      <c r="CMR1" s="142"/>
      <c r="CMS1" s="142"/>
      <c r="CMT1" s="142"/>
      <c r="CMU1" s="142"/>
      <c r="CMV1" s="142"/>
      <c r="CMW1" s="142"/>
      <c r="CMX1" s="142"/>
      <c r="CMY1" s="142"/>
      <c r="CMZ1" s="142"/>
      <c r="CNA1" s="142"/>
      <c r="CNB1" s="142"/>
      <c r="CNC1" s="142"/>
      <c r="CND1" s="142"/>
      <c r="CNE1" s="142"/>
      <c r="CNF1" s="142"/>
      <c r="CNG1" s="142"/>
      <c r="CNH1" s="142"/>
      <c r="CNI1" s="142"/>
      <c r="CNJ1" s="142"/>
      <c r="CNK1" s="142"/>
      <c r="CNL1" s="142"/>
      <c r="CNM1" s="142"/>
      <c r="CNN1" s="142"/>
      <c r="CNO1" s="142"/>
      <c r="CNP1" s="142"/>
      <c r="CNQ1" s="142"/>
      <c r="CNR1" s="142"/>
      <c r="CNS1" s="142"/>
      <c r="CNT1" s="142"/>
      <c r="CNU1" s="142"/>
      <c r="CNV1" s="142"/>
      <c r="CNW1" s="142"/>
      <c r="CNX1" s="142"/>
      <c r="CNY1" s="142"/>
      <c r="CNZ1" s="142"/>
      <c r="COA1" s="142"/>
      <c r="COB1" s="142"/>
      <c r="COC1" s="142"/>
      <c r="COD1" s="142"/>
      <c r="COE1" s="142"/>
      <c r="COF1" s="142"/>
      <c r="COG1" s="142"/>
      <c r="COH1" s="142"/>
      <c r="COI1" s="142"/>
      <c r="COJ1" s="142"/>
      <c r="COK1" s="142"/>
      <c r="COL1" s="142"/>
      <c r="COM1" s="142"/>
      <c r="CON1" s="142"/>
      <c r="COO1" s="142"/>
      <c r="COP1" s="142"/>
      <c r="COQ1" s="142"/>
      <c r="COR1" s="142"/>
      <c r="COS1" s="142"/>
      <c r="COT1" s="142"/>
      <c r="COU1" s="142"/>
      <c r="COV1" s="142"/>
      <c r="COW1" s="142"/>
      <c r="COX1" s="142"/>
      <c r="COY1" s="142"/>
      <c r="COZ1" s="142"/>
      <c r="CPA1" s="142"/>
      <c r="CPB1" s="142"/>
      <c r="CPC1" s="142"/>
      <c r="CPD1" s="142"/>
      <c r="CPE1" s="142"/>
      <c r="CPF1" s="142"/>
      <c r="CPG1" s="142"/>
      <c r="CPH1" s="142"/>
      <c r="CPI1" s="142"/>
      <c r="CPJ1" s="142"/>
      <c r="CPK1" s="142"/>
      <c r="CPL1" s="142"/>
      <c r="CPM1" s="142"/>
      <c r="CPN1" s="142"/>
      <c r="CPO1" s="142"/>
      <c r="CPP1" s="142"/>
      <c r="CPQ1" s="142"/>
      <c r="CPR1" s="142"/>
      <c r="CPS1" s="142"/>
      <c r="CPT1" s="142"/>
      <c r="CPU1" s="142"/>
      <c r="CPV1" s="142"/>
      <c r="CPW1" s="142"/>
      <c r="CPX1" s="142"/>
      <c r="CPY1" s="142"/>
      <c r="CPZ1" s="142"/>
      <c r="CQA1" s="142"/>
      <c r="CQB1" s="142"/>
      <c r="CQC1" s="142"/>
      <c r="CQD1" s="142"/>
      <c r="CQE1" s="142"/>
      <c r="CQF1" s="142"/>
      <c r="CQG1" s="142"/>
      <c r="CQH1" s="142"/>
      <c r="CQI1" s="142"/>
      <c r="CQJ1" s="142"/>
      <c r="CQK1" s="142"/>
      <c r="CQL1" s="142"/>
      <c r="CQM1" s="142"/>
      <c r="CQN1" s="142"/>
      <c r="CQO1" s="142"/>
      <c r="CQP1" s="142"/>
      <c r="CQQ1" s="142"/>
      <c r="CQR1" s="142"/>
      <c r="CQS1" s="142"/>
      <c r="CQT1" s="142"/>
      <c r="CQU1" s="142"/>
      <c r="CQV1" s="142"/>
      <c r="CQW1" s="142"/>
      <c r="CQX1" s="142"/>
      <c r="CQY1" s="142"/>
      <c r="CQZ1" s="142"/>
      <c r="CRA1" s="142"/>
      <c r="CRB1" s="142"/>
      <c r="CRC1" s="142"/>
      <c r="CRD1" s="142"/>
      <c r="CRE1" s="142"/>
      <c r="CRF1" s="142"/>
      <c r="CRG1" s="142"/>
      <c r="CRH1" s="142"/>
      <c r="CRI1" s="142"/>
      <c r="CRJ1" s="142"/>
      <c r="CRK1" s="142"/>
      <c r="CRL1" s="142"/>
      <c r="CRM1" s="142"/>
      <c r="CRN1" s="142"/>
      <c r="CRO1" s="142"/>
      <c r="CRP1" s="142"/>
      <c r="CRQ1" s="142"/>
      <c r="CRR1" s="142"/>
      <c r="CRS1" s="142"/>
      <c r="CRT1" s="142"/>
      <c r="CRU1" s="142"/>
      <c r="CRV1" s="142"/>
      <c r="CRW1" s="142"/>
      <c r="CRX1" s="142"/>
      <c r="CRY1" s="142"/>
      <c r="CRZ1" s="142"/>
      <c r="CSA1" s="142"/>
      <c r="CSB1" s="142"/>
      <c r="CSC1" s="142"/>
      <c r="CSD1" s="142"/>
      <c r="CSE1" s="142"/>
      <c r="CSF1" s="142"/>
      <c r="CSG1" s="142"/>
      <c r="CSH1" s="142"/>
      <c r="CSI1" s="142"/>
      <c r="CSJ1" s="142"/>
      <c r="CSK1" s="142"/>
      <c r="CSL1" s="142"/>
      <c r="CSM1" s="142"/>
      <c r="CSN1" s="142"/>
      <c r="CSO1" s="142"/>
      <c r="CSP1" s="142"/>
      <c r="CSQ1" s="142"/>
      <c r="CSR1" s="142"/>
      <c r="CSS1" s="142"/>
      <c r="CST1" s="142"/>
      <c r="CSU1" s="142"/>
      <c r="CSV1" s="142"/>
      <c r="CSW1" s="142"/>
      <c r="CSX1" s="142"/>
      <c r="CSY1" s="142"/>
      <c r="CSZ1" s="142"/>
      <c r="CTA1" s="142"/>
      <c r="CTB1" s="142"/>
      <c r="CTC1" s="142"/>
      <c r="CTD1" s="142"/>
      <c r="CTE1" s="142"/>
      <c r="CTF1" s="142"/>
      <c r="CTG1" s="142"/>
      <c r="CTH1" s="142"/>
      <c r="CTI1" s="142"/>
      <c r="CTJ1" s="142"/>
      <c r="CTK1" s="142"/>
      <c r="CTL1" s="142"/>
      <c r="CTM1" s="142"/>
      <c r="CTN1" s="142"/>
      <c r="CTO1" s="142"/>
      <c r="CTP1" s="142"/>
      <c r="CTQ1" s="142"/>
      <c r="CTR1" s="142"/>
      <c r="CTS1" s="142"/>
      <c r="CTT1" s="142"/>
      <c r="CTU1" s="142"/>
      <c r="CTV1" s="142"/>
      <c r="CTW1" s="142"/>
      <c r="CTX1" s="142"/>
      <c r="CTY1" s="142"/>
      <c r="CTZ1" s="142"/>
      <c r="CUA1" s="142"/>
      <c r="CUB1" s="142"/>
      <c r="CUC1" s="142"/>
      <c r="CUD1" s="142"/>
      <c r="CUE1" s="142"/>
      <c r="CUF1" s="142"/>
      <c r="CUG1" s="142"/>
      <c r="CUH1" s="142"/>
      <c r="CUI1" s="142"/>
      <c r="CUJ1" s="142"/>
      <c r="CUK1" s="142"/>
      <c r="CUL1" s="142"/>
      <c r="CUM1" s="142"/>
      <c r="CUN1" s="142"/>
      <c r="CUO1" s="142"/>
      <c r="CUP1" s="142"/>
      <c r="CUQ1" s="142"/>
      <c r="CUR1" s="142"/>
      <c r="CUS1" s="142"/>
      <c r="CUT1" s="142"/>
      <c r="CUU1" s="142"/>
      <c r="CUV1" s="142"/>
      <c r="CUW1" s="142"/>
      <c r="CUX1" s="142"/>
      <c r="CUY1" s="142"/>
      <c r="CUZ1" s="142"/>
      <c r="CVA1" s="142"/>
      <c r="CVB1" s="142"/>
      <c r="CVC1" s="142"/>
      <c r="CVD1" s="142"/>
      <c r="CVE1" s="142"/>
      <c r="CVF1" s="142"/>
      <c r="CVG1" s="142"/>
      <c r="CVH1" s="142"/>
      <c r="CVI1" s="142"/>
      <c r="CVJ1" s="142"/>
      <c r="CVK1" s="142"/>
      <c r="CVL1" s="142"/>
      <c r="CVM1" s="142"/>
      <c r="CVN1" s="142"/>
      <c r="CVO1" s="142"/>
      <c r="CVP1" s="142"/>
      <c r="CVQ1" s="142"/>
      <c r="CVR1" s="142"/>
      <c r="CVS1" s="142"/>
      <c r="CVT1" s="142"/>
      <c r="CVU1" s="142"/>
      <c r="CVV1" s="142"/>
      <c r="CVW1" s="142"/>
      <c r="CVX1" s="142"/>
      <c r="CVY1" s="142"/>
      <c r="CVZ1" s="142"/>
      <c r="CWA1" s="142"/>
      <c r="CWB1" s="142"/>
      <c r="CWC1" s="142"/>
      <c r="CWD1" s="142"/>
      <c r="CWE1" s="142"/>
      <c r="CWF1" s="142"/>
      <c r="CWG1" s="142"/>
      <c r="CWH1" s="142"/>
      <c r="CWI1" s="142"/>
      <c r="CWJ1" s="142"/>
      <c r="CWK1" s="142"/>
      <c r="CWL1" s="142"/>
      <c r="CWM1" s="142"/>
      <c r="CWN1" s="142"/>
      <c r="CWO1" s="142"/>
      <c r="CWP1" s="142"/>
      <c r="CWQ1" s="142"/>
      <c r="CWR1" s="142"/>
      <c r="CWS1" s="142"/>
      <c r="CWT1" s="142"/>
      <c r="CWU1" s="142"/>
      <c r="CWV1" s="142"/>
      <c r="CWW1" s="142"/>
      <c r="CWX1" s="142"/>
      <c r="CWY1" s="142"/>
      <c r="CWZ1" s="142"/>
      <c r="CXA1" s="142"/>
      <c r="CXB1" s="142"/>
      <c r="CXC1" s="142"/>
      <c r="CXD1" s="142"/>
      <c r="CXE1" s="142"/>
      <c r="CXF1" s="142"/>
      <c r="CXG1" s="142"/>
      <c r="CXH1" s="142"/>
      <c r="CXI1" s="142"/>
      <c r="CXJ1" s="142"/>
      <c r="CXK1" s="142"/>
      <c r="CXL1" s="142"/>
      <c r="CXM1" s="142"/>
      <c r="CXN1" s="142"/>
      <c r="CXO1" s="142"/>
      <c r="CXP1" s="142"/>
      <c r="CXQ1" s="142"/>
      <c r="CXR1" s="142"/>
      <c r="CXS1" s="142"/>
      <c r="CXT1" s="142"/>
      <c r="CXU1" s="142"/>
      <c r="CXV1" s="142"/>
      <c r="CXW1" s="142"/>
      <c r="CXX1" s="142"/>
      <c r="CXY1" s="142"/>
      <c r="CXZ1" s="142"/>
      <c r="CYA1" s="142"/>
      <c r="CYB1" s="142"/>
      <c r="CYC1" s="142"/>
      <c r="CYD1" s="142"/>
      <c r="CYE1" s="142"/>
      <c r="CYF1" s="142"/>
      <c r="CYG1" s="142"/>
      <c r="CYH1" s="142"/>
      <c r="CYI1" s="142"/>
      <c r="CYJ1" s="142"/>
      <c r="CYK1" s="142"/>
      <c r="CYL1" s="142"/>
      <c r="CYM1" s="142"/>
      <c r="CYN1" s="142"/>
      <c r="CYO1" s="142"/>
      <c r="CYP1" s="142"/>
      <c r="CYQ1" s="142"/>
      <c r="CYR1" s="142"/>
      <c r="CYS1" s="142"/>
      <c r="CYT1" s="142"/>
      <c r="CYU1" s="142"/>
      <c r="CYV1" s="142"/>
      <c r="CYW1" s="142"/>
      <c r="CYX1" s="142"/>
      <c r="CYY1" s="142"/>
      <c r="CYZ1" s="142"/>
      <c r="CZA1" s="142"/>
      <c r="CZB1" s="142"/>
      <c r="CZC1" s="142"/>
      <c r="CZD1" s="142"/>
      <c r="CZE1" s="142"/>
      <c r="CZF1" s="142"/>
      <c r="CZG1" s="142"/>
      <c r="CZH1" s="142"/>
      <c r="CZI1" s="142"/>
      <c r="CZJ1" s="142"/>
      <c r="CZK1" s="142"/>
      <c r="CZL1" s="142"/>
      <c r="CZM1" s="142"/>
      <c r="CZN1" s="142"/>
      <c r="CZO1" s="142"/>
      <c r="CZP1" s="142"/>
      <c r="CZQ1" s="142"/>
      <c r="CZR1" s="142"/>
      <c r="CZS1" s="142"/>
      <c r="CZT1" s="142"/>
      <c r="CZU1" s="142"/>
      <c r="CZV1" s="142"/>
      <c r="CZW1" s="142"/>
      <c r="CZX1" s="142"/>
      <c r="CZY1" s="142"/>
      <c r="CZZ1" s="142"/>
      <c r="DAA1" s="142"/>
      <c r="DAB1" s="142"/>
      <c r="DAC1" s="142"/>
      <c r="DAD1" s="142"/>
      <c r="DAE1" s="142"/>
      <c r="DAF1" s="142"/>
      <c r="DAG1" s="142"/>
      <c r="DAH1" s="142"/>
      <c r="DAI1" s="142"/>
      <c r="DAJ1" s="142"/>
      <c r="DAK1" s="142"/>
      <c r="DAL1" s="142"/>
      <c r="DAM1" s="142"/>
      <c r="DAN1" s="142"/>
      <c r="DAO1" s="142"/>
      <c r="DAP1" s="142"/>
      <c r="DAQ1" s="142"/>
      <c r="DAR1" s="142"/>
      <c r="DAS1" s="142"/>
      <c r="DAT1" s="142"/>
      <c r="DAU1" s="142"/>
      <c r="DAV1" s="142"/>
      <c r="DAW1" s="142"/>
      <c r="DAX1" s="142"/>
      <c r="DAY1" s="142"/>
      <c r="DAZ1" s="142"/>
      <c r="DBA1" s="142"/>
      <c r="DBB1" s="142"/>
      <c r="DBC1" s="142"/>
      <c r="DBD1" s="142"/>
      <c r="DBE1" s="142"/>
      <c r="DBF1" s="142"/>
      <c r="DBG1" s="142"/>
      <c r="DBH1" s="142"/>
      <c r="DBI1" s="142"/>
      <c r="DBJ1" s="142"/>
      <c r="DBK1" s="142"/>
      <c r="DBL1" s="142"/>
      <c r="DBM1" s="142"/>
      <c r="DBN1" s="142"/>
      <c r="DBO1" s="142"/>
      <c r="DBP1" s="142"/>
      <c r="DBQ1" s="142"/>
      <c r="DBR1" s="142"/>
      <c r="DBS1" s="142"/>
      <c r="DBT1" s="142"/>
      <c r="DBU1" s="142"/>
      <c r="DBV1" s="142"/>
      <c r="DBW1" s="142"/>
      <c r="DBX1" s="142"/>
      <c r="DBY1" s="142"/>
      <c r="DBZ1" s="142"/>
      <c r="DCA1" s="142"/>
      <c r="DCB1" s="142"/>
      <c r="DCC1" s="142"/>
      <c r="DCD1" s="142"/>
      <c r="DCE1" s="142"/>
      <c r="DCF1" s="142"/>
      <c r="DCG1" s="142"/>
      <c r="DCH1" s="142"/>
      <c r="DCI1" s="142"/>
      <c r="DCJ1" s="142"/>
      <c r="DCK1" s="142"/>
      <c r="DCL1" s="142"/>
      <c r="DCM1" s="142"/>
      <c r="DCN1" s="142"/>
      <c r="DCO1" s="142"/>
      <c r="DCP1" s="142"/>
      <c r="DCQ1" s="142"/>
      <c r="DCR1" s="142"/>
      <c r="DCS1" s="142"/>
      <c r="DCT1" s="142"/>
      <c r="DCU1" s="142"/>
      <c r="DCV1" s="142"/>
      <c r="DCW1" s="142"/>
      <c r="DCX1" s="142"/>
      <c r="DCY1" s="142"/>
      <c r="DCZ1" s="142"/>
      <c r="DDA1" s="142"/>
      <c r="DDB1" s="142"/>
      <c r="DDC1" s="142"/>
      <c r="DDD1" s="142"/>
      <c r="DDE1" s="142"/>
      <c r="DDF1" s="142"/>
      <c r="DDG1" s="142"/>
      <c r="DDH1" s="142"/>
      <c r="DDI1" s="142"/>
      <c r="DDJ1" s="142"/>
      <c r="DDK1" s="142"/>
      <c r="DDL1" s="142"/>
      <c r="DDM1" s="142"/>
      <c r="DDN1" s="142"/>
      <c r="DDO1" s="142"/>
      <c r="DDP1" s="142"/>
      <c r="DDQ1" s="142"/>
      <c r="DDR1" s="142"/>
      <c r="DDS1" s="142"/>
      <c r="DDT1" s="142"/>
      <c r="DDU1" s="142"/>
      <c r="DDV1" s="142"/>
      <c r="DDW1" s="142"/>
      <c r="DDX1" s="142"/>
      <c r="DDY1" s="142"/>
      <c r="DDZ1" s="142"/>
      <c r="DEA1" s="142"/>
      <c r="DEB1" s="142"/>
      <c r="DEC1" s="142"/>
      <c r="DED1" s="142"/>
      <c r="DEE1" s="142"/>
      <c r="DEF1" s="142"/>
      <c r="DEG1" s="142"/>
      <c r="DEH1" s="142"/>
      <c r="DEI1" s="142"/>
      <c r="DEJ1" s="142"/>
      <c r="DEK1" s="142"/>
      <c r="DEL1" s="142"/>
      <c r="DEM1" s="142"/>
      <c r="DEN1" s="142"/>
      <c r="DEO1" s="142"/>
      <c r="DEP1" s="142"/>
      <c r="DEQ1" s="142"/>
      <c r="DER1" s="142"/>
      <c r="DES1" s="142"/>
      <c r="DET1" s="142"/>
      <c r="DEU1" s="142"/>
      <c r="DEV1" s="142"/>
      <c r="DEW1" s="142"/>
      <c r="DEX1" s="142"/>
      <c r="DEY1" s="142"/>
      <c r="DEZ1" s="142"/>
      <c r="DFA1" s="142"/>
      <c r="DFB1" s="142"/>
      <c r="DFC1" s="142"/>
      <c r="DFD1" s="142"/>
      <c r="DFE1" s="142"/>
      <c r="DFF1" s="142"/>
      <c r="DFG1" s="142"/>
      <c r="DFH1" s="142"/>
      <c r="DFI1" s="142"/>
      <c r="DFJ1" s="142"/>
      <c r="DFK1" s="142"/>
      <c r="DFL1" s="142"/>
      <c r="DFM1" s="142"/>
      <c r="DFN1" s="142"/>
      <c r="DFO1" s="142"/>
      <c r="DFP1" s="142"/>
      <c r="DFQ1" s="142"/>
      <c r="DFR1" s="142"/>
      <c r="DFS1" s="142"/>
      <c r="DFT1" s="142"/>
      <c r="DFU1" s="142"/>
      <c r="DFV1" s="142"/>
      <c r="DFW1" s="142"/>
      <c r="DFX1" s="142"/>
      <c r="DFY1" s="142"/>
      <c r="DFZ1" s="142"/>
      <c r="DGA1" s="142"/>
      <c r="DGB1" s="142"/>
      <c r="DGC1" s="142"/>
      <c r="DGD1" s="142"/>
      <c r="DGE1" s="142"/>
      <c r="DGF1" s="142"/>
      <c r="DGG1" s="142"/>
      <c r="DGH1" s="142"/>
      <c r="DGI1" s="142"/>
      <c r="DGJ1" s="142"/>
      <c r="DGK1" s="142"/>
      <c r="DGL1" s="142"/>
      <c r="DGM1" s="142"/>
      <c r="DGN1" s="142"/>
      <c r="DGO1" s="142"/>
      <c r="DGP1" s="142"/>
      <c r="DGQ1" s="142"/>
      <c r="DGR1" s="142"/>
      <c r="DGS1" s="142"/>
      <c r="DGT1" s="142"/>
      <c r="DGU1" s="142"/>
      <c r="DGV1" s="142"/>
      <c r="DGW1" s="142"/>
      <c r="DGX1" s="142"/>
      <c r="DGY1" s="142"/>
      <c r="DGZ1" s="142"/>
      <c r="DHA1" s="142"/>
      <c r="DHB1" s="142"/>
      <c r="DHC1" s="142"/>
      <c r="DHD1" s="142"/>
      <c r="DHE1" s="142"/>
      <c r="DHF1" s="142"/>
      <c r="DHG1" s="142"/>
      <c r="DHH1" s="142"/>
      <c r="DHI1" s="142"/>
      <c r="DHJ1" s="142"/>
      <c r="DHK1" s="142"/>
      <c r="DHL1" s="142"/>
      <c r="DHM1" s="142"/>
      <c r="DHN1" s="142"/>
      <c r="DHO1" s="142"/>
      <c r="DHP1" s="142"/>
      <c r="DHQ1" s="142"/>
      <c r="DHR1" s="142"/>
      <c r="DHS1" s="142"/>
      <c r="DHT1" s="142"/>
      <c r="DHU1" s="142"/>
      <c r="DHV1" s="142"/>
      <c r="DHW1" s="142"/>
      <c r="DHX1" s="142"/>
      <c r="DHY1" s="142"/>
      <c r="DHZ1" s="142"/>
      <c r="DIA1" s="142"/>
      <c r="DIB1" s="142"/>
      <c r="DIC1" s="142"/>
      <c r="DID1" s="142"/>
      <c r="DIE1" s="142"/>
      <c r="DIF1" s="142"/>
      <c r="DIG1" s="142"/>
      <c r="DIH1" s="142"/>
      <c r="DII1" s="142"/>
      <c r="DIJ1" s="142"/>
      <c r="DIK1" s="142"/>
      <c r="DIL1" s="142"/>
      <c r="DIM1" s="142"/>
      <c r="DIN1" s="142"/>
      <c r="DIO1" s="142"/>
      <c r="DIP1" s="142"/>
      <c r="DIQ1" s="142"/>
      <c r="DIR1" s="142"/>
      <c r="DIS1" s="142"/>
      <c r="DIT1" s="142"/>
      <c r="DIU1" s="142"/>
      <c r="DIV1" s="142"/>
      <c r="DIW1" s="142"/>
      <c r="DIX1" s="142"/>
      <c r="DIY1" s="142"/>
      <c r="DIZ1" s="142"/>
      <c r="DJA1" s="142"/>
      <c r="DJB1" s="142"/>
      <c r="DJC1" s="142"/>
      <c r="DJD1" s="142"/>
      <c r="DJE1" s="142"/>
      <c r="DJF1" s="142"/>
      <c r="DJG1" s="142"/>
      <c r="DJH1" s="142"/>
      <c r="DJI1" s="142"/>
      <c r="DJJ1" s="142"/>
      <c r="DJK1" s="142"/>
      <c r="DJL1" s="142"/>
      <c r="DJM1" s="142"/>
      <c r="DJN1" s="142"/>
      <c r="DJO1" s="142"/>
      <c r="DJP1" s="142"/>
      <c r="DJQ1" s="142"/>
      <c r="DJR1" s="142"/>
      <c r="DJS1" s="142"/>
      <c r="DJT1" s="142"/>
      <c r="DJU1" s="142"/>
      <c r="DJV1" s="142"/>
      <c r="DJW1" s="142"/>
      <c r="DJX1" s="142"/>
      <c r="DJY1" s="142"/>
      <c r="DJZ1" s="142"/>
      <c r="DKA1" s="142"/>
      <c r="DKB1" s="142"/>
      <c r="DKC1" s="142"/>
      <c r="DKD1" s="142"/>
      <c r="DKE1" s="142"/>
      <c r="DKF1" s="142"/>
      <c r="DKG1" s="142"/>
      <c r="DKH1" s="142"/>
      <c r="DKI1" s="142"/>
      <c r="DKJ1" s="142"/>
      <c r="DKK1" s="142"/>
      <c r="DKL1" s="142"/>
      <c r="DKM1" s="142"/>
      <c r="DKN1" s="142"/>
      <c r="DKO1" s="142"/>
      <c r="DKP1" s="142"/>
      <c r="DKQ1" s="142"/>
      <c r="DKR1" s="142"/>
      <c r="DKS1" s="142"/>
      <c r="DKT1" s="142"/>
      <c r="DKU1" s="142"/>
      <c r="DKV1" s="142"/>
      <c r="DKW1" s="142"/>
      <c r="DKX1" s="142"/>
      <c r="DKY1" s="142"/>
      <c r="DKZ1" s="142"/>
      <c r="DLA1" s="142"/>
      <c r="DLB1" s="142"/>
      <c r="DLC1" s="142"/>
      <c r="DLD1" s="142"/>
      <c r="DLE1" s="142"/>
      <c r="DLF1" s="142"/>
      <c r="DLG1" s="142"/>
      <c r="DLH1" s="142"/>
      <c r="DLI1" s="142"/>
      <c r="DLJ1" s="142"/>
      <c r="DLK1" s="142"/>
      <c r="DLL1" s="142"/>
      <c r="DLM1" s="142"/>
      <c r="DLN1" s="142"/>
      <c r="DLO1" s="142"/>
      <c r="DLP1" s="142"/>
      <c r="DLQ1" s="142"/>
      <c r="DLR1" s="142"/>
      <c r="DLS1" s="142"/>
      <c r="DLT1" s="142"/>
      <c r="DLU1" s="142"/>
      <c r="DLV1" s="142"/>
      <c r="DLW1" s="142"/>
      <c r="DLX1" s="142"/>
      <c r="DLY1" s="142"/>
      <c r="DLZ1" s="142"/>
      <c r="DMA1" s="142"/>
      <c r="DMB1" s="142"/>
      <c r="DMC1" s="142"/>
      <c r="DMD1" s="142"/>
      <c r="DME1" s="142"/>
      <c r="DMF1" s="142"/>
      <c r="DMG1" s="142"/>
      <c r="DMH1" s="142"/>
      <c r="DMI1" s="142"/>
      <c r="DMJ1" s="142"/>
      <c r="DMK1" s="142"/>
      <c r="DML1" s="142"/>
      <c r="DMM1" s="142"/>
      <c r="DMN1" s="142"/>
      <c r="DMO1" s="142"/>
      <c r="DMP1" s="142"/>
      <c r="DMQ1" s="142"/>
      <c r="DMR1" s="142"/>
      <c r="DMS1" s="142"/>
      <c r="DMT1" s="142"/>
      <c r="DMU1" s="142"/>
      <c r="DMV1" s="142"/>
      <c r="DMW1" s="142"/>
      <c r="DMX1" s="142"/>
      <c r="DMY1" s="142"/>
      <c r="DMZ1" s="142"/>
      <c r="DNA1" s="142"/>
      <c r="DNB1" s="142"/>
      <c r="DNC1" s="142"/>
      <c r="DND1" s="142"/>
      <c r="DNE1" s="142"/>
      <c r="DNF1" s="142"/>
      <c r="DNG1" s="142"/>
      <c r="DNH1" s="142"/>
      <c r="DNI1" s="142"/>
      <c r="DNJ1" s="142"/>
      <c r="DNK1" s="142"/>
      <c r="DNL1" s="142"/>
      <c r="DNM1" s="142"/>
      <c r="DNN1" s="142"/>
      <c r="DNO1" s="142"/>
      <c r="DNP1" s="142"/>
      <c r="DNQ1" s="142"/>
      <c r="DNR1" s="142"/>
      <c r="DNS1" s="142"/>
      <c r="DNT1" s="142"/>
      <c r="DNU1" s="142"/>
      <c r="DNV1" s="142"/>
      <c r="DNW1" s="142"/>
      <c r="DNX1" s="142"/>
      <c r="DNY1" s="142"/>
      <c r="DNZ1" s="142"/>
      <c r="DOA1" s="142"/>
      <c r="DOB1" s="142"/>
      <c r="DOC1" s="142"/>
      <c r="DOD1" s="142"/>
      <c r="DOE1" s="142"/>
      <c r="DOF1" s="142"/>
      <c r="DOG1" s="142"/>
      <c r="DOH1" s="142"/>
      <c r="DOI1" s="142"/>
      <c r="DOJ1" s="142"/>
      <c r="DOK1" s="142"/>
      <c r="DOL1" s="142"/>
      <c r="DOM1" s="142"/>
      <c r="DON1" s="142"/>
      <c r="DOO1" s="142"/>
      <c r="DOP1" s="142"/>
      <c r="DOQ1" s="142"/>
      <c r="DOR1" s="142"/>
      <c r="DOS1" s="142"/>
      <c r="DOT1" s="142"/>
      <c r="DOU1" s="142"/>
      <c r="DOV1" s="142"/>
      <c r="DOW1" s="142"/>
      <c r="DOX1" s="142"/>
      <c r="DOY1" s="142"/>
      <c r="DOZ1" s="142"/>
      <c r="DPA1" s="142"/>
      <c r="DPB1" s="142"/>
      <c r="DPC1" s="142"/>
      <c r="DPD1" s="142"/>
      <c r="DPE1" s="142"/>
      <c r="DPF1" s="142"/>
      <c r="DPG1" s="142"/>
      <c r="DPH1" s="142"/>
      <c r="DPI1" s="142"/>
      <c r="DPJ1" s="142"/>
      <c r="DPK1" s="142"/>
      <c r="DPL1" s="142"/>
      <c r="DPM1" s="142"/>
      <c r="DPN1" s="142"/>
      <c r="DPO1" s="142"/>
      <c r="DPP1" s="142"/>
      <c r="DPQ1" s="142"/>
      <c r="DPR1" s="142"/>
      <c r="DPS1" s="142"/>
      <c r="DPT1" s="142"/>
      <c r="DPU1" s="142"/>
      <c r="DPV1" s="142"/>
      <c r="DPW1" s="142"/>
      <c r="DPX1" s="142"/>
      <c r="DPY1" s="142"/>
      <c r="DPZ1" s="142"/>
      <c r="DQA1" s="142"/>
      <c r="DQB1" s="142"/>
      <c r="DQC1" s="142"/>
      <c r="DQD1" s="142"/>
      <c r="DQE1" s="142"/>
      <c r="DQF1" s="142"/>
      <c r="DQG1" s="142"/>
      <c r="DQH1" s="142"/>
      <c r="DQI1" s="142"/>
      <c r="DQJ1" s="142"/>
      <c r="DQK1" s="142"/>
      <c r="DQL1" s="142"/>
      <c r="DQM1" s="142"/>
      <c r="DQN1" s="142"/>
      <c r="DQO1" s="142"/>
      <c r="DQP1" s="142"/>
      <c r="DQQ1" s="142"/>
      <c r="DQR1" s="142"/>
      <c r="DQS1" s="142"/>
      <c r="DQT1" s="142"/>
      <c r="DQU1" s="142"/>
      <c r="DQV1" s="142"/>
      <c r="DQW1" s="142"/>
      <c r="DQX1" s="142"/>
      <c r="DQY1" s="142"/>
      <c r="DQZ1" s="142"/>
      <c r="DRA1" s="142"/>
      <c r="DRB1" s="142"/>
      <c r="DRC1" s="142"/>
      <c r="DRD1" s="142"/>
      <c r="DRE1" s="142"/>
      <c r="DRF1" s="142"/>
      <c r="DRG1" s="142"/>
      <c r="DRH1" s="142"/>
      <c r="DRI1" s="142"/>
      <c r="DRJ1" s="142"/>
      <c r="DRK1" s="142"/>
      <c r="DRL1" s="142"/>
      <c r="DRM1" s="142"/>
      <c r="DRN1" s="142"/>
      <c r="DRO1" s="142"/>
      <c r="DRP1" s="142"/>
      <c r="DRQ1" s="142"/>
      <c r="DRR1" s="142"/>
      <c r="DRS1" s="142"/>
      <c r="DRT1" s="142"/>
      <c r="DRU1" s="142"/>
      <c r="DRV1" s="142"/>
      <c r="DRW1" s="142"/>
      <c r="DRX1" s="142"/>
      <c r="DRY1" s="142"/>
      <c r="DRZ1" s="142"/>
      <c r="DSA1" s="142"/>
      <c r="DSB1" s="142"/>
      <c r="DSC1" s="142"/>
      <c r="DSD1" s="142"/>
      <c r="DSE1" s="142"/>
      <c r="DSF1" s="142"/>
      <c r="DSG1" s="142"/>
      <c r="DSH1" s="142"/>
      <c r="DSI1" s="142"/>
      <c r="DSJ1" s="142"/>
      <c r="DSK1" s="142"/>
      <c r="DSL1" s="142"/>
      <c r="DSM1" s="142"/>
      <c r="DSN1" s="142"/>
      <c r="DSO1" s="142"/>
      <c r="DSP1" s="142"/>
      <c r="DSQ1" s="142"/>
      <c r="DSR1" s="142"/>
      <c r="DSS1" s="142"/>
      <c r="DST1" s="142"/>
      <c r="DSU1" s="142"/>
      <c r="DSV1" s="142"/>
      <c r="DSW1" s="142"/>
      <c r="DSX1" s="142"/>
      <c r="DSY1" s="142"/>
      <c r="DSZ1" s="142"/>
      <c r="DTA1" s="142"/>
      <c r="DTB1" s="142"/>
      <c r="DTC1" s="142"/>
      <c r="DTD1" s="142"/>
      <c r="DTE1" s="142"/>
      <c r="DTF1" s="142"/>
      <c r="DTG1" s="142"/>
      <c r="DTH1" s="142"/>
      <c r="DTI1" s="142"/>
      <c r="DTJ1" s="142"/>
      <c r="DTK1" s="142"/>
      <c r="DTL1" s="142"/>
      <c r="DTM1" s="142"/>
      <c r="DTN1" s="142"/>
      <c r="DTO1" s="142"/>
      <c r="DTP1" s="142"/>
      <c r="DTQ1" s="142"/>
      <c r="DTR1" s="142"/>
      <c r="DTS1" s="142"/>
      <c r="DTT1" s="142"/>
      <c r="DTU1" s="142"/>
      <c r="DTV1" s="142"/>
      <c r="DTW1" s="142"/>
      <c r="DTX1" s="142"/>
      <c r="DTY1" s="142"/>
      <c r="DTZ1" s="142"/>
      <c r="DUA1" s="142"/>
      <c r="DUB1" s="142"/>
      <c r="DUC1" s="142"/>
      <c r="DUD1" s="142"/>
      <c r="DUE1" s="142"/>
      <c r="DUF1" s="142"/>
      <c r="DUG1" s="142"/>
      <c r="DUH1" s="142"/>
      <c r="DUI1" s="142"/>
      <c r="DUJ1" s="142"/>
      <c r="DUK1" s="142"/>
      <c r="DUL1" s="142"/>
      <c r="DUM1" s="142"/>
      <c r="DUN1" s="142"/>
      <c r="DUO1" s="142"/>
      <c r="DUP1" s="142"/>
      <c r="DUQ1" s="142"/>
      <c r="DUR1" s="142"/>
      <c r="DUS1" s="142"/>
      <c r="DUT1" s="142"/>
      <c r="DUU1" s="142"/>
      <c r="DUV1" s="142"/>
      <c r="DUW1" s="142"/>
      <c r="DUX1" s="142"/>
      <c r="DUY1" s="142"/>
      <c r="DUZ1" s="142"/>
      <c r="DVA1" s="142"/>
      <c r="DVB1" s="142"/>
      <c r="DVC1" s="142"/>
      <c r="DVD1" s="142"/>
      <c r="DVE1" s="142"/>
      <c r="DVF1" s="142"/>
      <c r="DVG1" s="142"/>
      <c r="DVH1" s="142"/>
      <c r="DVI1" s="142"/>
      <c r="DVJ1" s="142"/>
      <c r="DVK1" s="142"/>
      <c r="DVL1" s="142"/>
      <c r="DVM1" s="142"/>
      <c r="DVN1" s="142"/>
      <c r="DVO1" s="142"/>
      <c r="DVP1" s="142"/>
      <c r="DVQ1" s="142"/>
      <c r="DVR1" s="142"/>
      <c r="DVS1" s="142"/>
      <c r="DVT1" s="142"/>
      <c r="DVU1" s="142"/>
      <c r="DVV1" s="142"/>
      <c r="DVW1" s="142"/>
      <c r="DVX1" s="142"/>
      <c r="DVY1" s="142"/>
      <c r="DVZ1" s="142"/>
      <c r="DWA1" s="142"/>
      <c r="DWB1" s="142"/>
      <c r="DWC1" s="142"/>
      <c r="DWD1" s="142"/>
      <c r="DWE1" s="142"/>
      <c r="DWF1" s="142"/>
      <c r="DWG1" s="142"/>
      <c r="DWH1" s="142"/>
      <c r="DWI1" s="142"/>
      <c r="DWJ1" s="142"/>
      <c r="DWK1" s="142"/>
      <c r="DWL1" s="142"/>
      <c r="DWM1" s="142"/>
      <c r="DWN1" s="142"/>
      <c r="DWO1" s="142"/>
      <c r="DWP1" s="142"/>
      <c r="DWQ1" s="142"/>
      <c r="DWR1" s="142"/>
      <c r="DWS1" s="142"/>
      <c r="DWT1" s="142"/>
      <c r="DWU1" s="142"/>
      <c r="DWV1" s="142"/>
      <c r="DWW1" s="142"/>
      <c r="DWX1" s="142"/>
      <c r="DWY1" s="142"/>
      <c r="DWZ1" s="142"/>
      <c r="DXA1" s="142"/>
      <c r="DXB1" s="142"/>
      <c r="DXC1" s="142"/>
      <c r="DXD1" s="142"/>
      <c r="DXE1" s="142"/>
      <c r="DXF1" s="142"/>
      <c r="DXG1" s="142"/>
      <c r="DXH1" s="142"/>
      <c r="DXI1" s="142"/>
      <c r="DXJ1" s="142"/>
      <c r="DXK1" s="142"/>
      <c r="DXL1" s="142"/>
      <c r="DXM1" s="142"/>
      <c r="DXN1" s="142"/>
      <c r="DXO1" s="142"/>
      <c r="DXP1" s="142"/>
      <c r="DXQ1" s="142"/>
      <c r="DXR1" s="142"/>
      <c r="DXS1" s="142"/>
      <c r="DXT1" s="142"/>
      <c r="DXU1" s="142"/>
      <c r="DXV1" s="142"/>
      <c r="DXW1" s="142"/>
      <c r="DXX1" s="142"/>
      <c r="DXY1" s="142"/>
      <c r="DXZ1" s="142"/>
      <c r="DYA1" s="142"/>
      <c r="DYB1" s="142"/>
      <c r="DYC1" s="142"/>
      <c r="DYD1" s="142"/>
      <c r="DYE1" s="142"/>
      <c r="DYF1" s="142"/>
      <c r="DYG1" s="142"/>
      <c r="DYH1" s="142"/>
      <c r="DYI1" s="142"/>
      <c r="DYJ1" s="142"/>
      <c r="DYK1" s="142"/>
      <c r="DYL1" s="142"/>
      <c r="DYM1" s="142"/>
      <c r="DYN1" s="142"/>
      <c r="DYO1" s="142"/>
      <c r="DYP1" s="142"/>
      <c r="DYQ1" s="142"/>
      <c r="DYR1" s="142"/>
      <c r="DYS1" s="142"/>
      <c r="DYT1" s="142"/>
      <c r="DYU1" s="142"/>
      <c r="DYV1" s="142"/>
      <c r="DYW1" s="142"/>
      <c r="DYX1" s="142"/>
      <c r="DYY1" s="142"/>
      <c r="DYZ1" s="142"/>
      <c r="DZA1" s="142"/>
      <c r="DZB1" s="142"/>
      <c r="DZC1" s="142"/>
      <c r="DZD1" s="142"/>
      <c r="DZE1" s="142"/>
      <c r="DZF1" s="142"/>
      <c r="DZG1" s="142"/>
      <c r="DZH1" s="142"/>
      <c r="DZI1" s="142"/>
      <c r="DZJ1" s="142"/>
      <c r="DZK1" s="142"/>
      <c r="DZL1" s="142"/>
      <c r="DZM1" s="142"/>
      <c r="DZN1" s="142"/>
      <c r="DZO1" s="142"/>
      <c r="DZP1" s="142"/>
      <c r="DZQ1" s="142"/>
      <c r="DZR1" s="142"/>
      <c r="DZS1" s="142"/>
      <c r="DZT1" s="142"/>
      <c r="DZU1" s="142"/>
      <c r="DZV1" s="142"/>
      <c r="DZW1" s="142"/>
      <c r="DZX1" s="142"/>
      <c r="DZY1" s="142"/>
      <c r="DZZ1" s="142"/>
      <c r="EAA1" s="142"/>
      <c r="EAB1" s="142"/>
      <c r="EAC1" s="142"/>
      <c r="EAD1" s="142"/>
      <c r="EAE1" s="142"/>
      <c r="EAF1" s="142"/>
      <c r="EAG1" s="142"/>
      <c r="EAH1" s="142"/>
      <c r="EAI1" s="142"/>
      <c r="EAJ1" s="142"/>
      <c r="EAK1" s="142"/>
      <c r="EAL1" s="142"/>
      <c r="EAM1" s="142"/>
      <c r="EAN1" s="142"/>
      <c r="EAO1" s="142"/>
      <c r="EAP1" s="142"/>
      <c r="EAQ1" s="142"/>
      <c r="EAR1" s="142"/>
      <c r="EAS1" s="142"/>
      <c r="EAT1" s="142"/>
      <c r="EAU1" s="142"/>
      <c r="EAV1" s="142"/>
      <c r="EAW1" s="142"/>
      <c r="EAX1" s="142"/>
      <c r="EAY1" s="142"/>
      <c r="EAZ1" s="142"/>
      <c r="EBA1" s="142"/>
      <c r="EBB1" s="142"/>
      <c r="EBC1" s="142"/>
      <c r="EBD1" s="142"/>
      <c r="EBE1" s="142"/>
      <c r="EBF1" s="142"/>
      <c r="EBG1" s="142"/>
      <c r="EBH1" s="142"/>
      <c r="EBI1" s="142"/>
      <c r="EBJ1" s="142"/>
      <c r="EBK1" s="142"/>
      <c r="EBL1" s="142"/>
      <c r="EBM1" s="142"/>
      <c r="EBN1" s="142"/>
      <c r="EBO1" s="142"/>
      <c r="EBP1" s="142"/>
      <c r="EBQ1" s="142"/>
      <c r="EBR1" s="142"/>
      <c r="EBS1" s="142"/>
      <c r="EBT1" s="142"/>
      <c r="EBU1" s="142"/>
      <c r="EBV1" s="142"/>
      <c r="EBW1" s="142"/>
      <c r="EBX1" s="142"/>
      <c r="EBY1" s="142"/>
      <c r="EBZ1" s="142"/>
      <c r="ECA1" s="142"/>
      <c r="ECB1" s="142"/>
      <c r="ECC1" s="142"/>
      <c r="ECD1" s="142"/>
      <c r="ECE1" s="142"/>
      <c r="ECF1" s="142"/>
      <c r="ECG1" s="142"/>
      <c r="ECH1" s="142"/>
      <c r="ECI1" s="142"/>
      <c r="ECJ1" s="142"/>
      <c r="ECK1" s="142"/>
      <c r="ECL1" s="142"/>
      <c r="ECM1" s="142"/>
      <c r="ECN1" s="142"/>
      <c r="ECO1" s="142"/>
      <c r="ECP1" s="142"/>
      <c r="ECQ1" s="142"/>
      <c r="ECR1" s="142"/>
      <c r="ECS1" s="142"/>
      <c r="ECT1" s="142"/>
      <c r="ECU1" s="142"/>
      <c r="ECV1" s="142"/>
      <c r="ECW1" s="142"/>
      <c r="ECX1" s="142"/>
      <c r="ECY1" s="142"/>
      <c r="ECZ1" s="142"/>
      <c r="EDA1" s="142"/>
      <c r="EDB1" s="142"/>
      <c r="EDC1" s="142"/>
      <c r="EDD1" s="142"/>
      <c r="EDE1" s="142"/>
      <c r="EDF1" s="142"/>
      <c r="EDG1" s="142"/>
      <c r="EDH1" s="142"/>
      <c r="EDI1" s="142"/>
      <c r="EDJ1" s="142"/>
      <c r="EDK1" s="142"/>
      <c r="EDL1" s="142"/>
      <c r="EDM1" s="142"/>
      <c r="EDN1" s="142"/>
      <c r="EDO1" s="142"/>
      <c r="EDP1" s="142"/>
      <c r="EDQ1" s="142"/>
      <c r="EDR1" s="142"/>
      <c r="EDS1" s="142"/>
      <c r="EDT1" s="142"/>
      <c r="EDU1" s="142"/>
      <c r="EDV1" s="142"/>
      <c r="EDW1" s="142"/>
      <c r="EDX1" s="142"/>
      <c r="EDY1" s="142"/>
      <c r="EDZ1" s="142"/>
      <c r="EEA1" s="142"/>
      <c r="EEB1" s="142"/>
      <c r="EEC1" s="142"/>
      <c r="EED1" s="142"/>
      <c r="EEE1" s="142"/>
      <c r="EEF1" s="142"/>
      <c r="EEG1" s="142"/>
      <c r="EEH1" s="142"/>
      <c r="EEI1" s="142"/>
      <c r="EEJ1" s="142"/>
      <c r="EEK1" s="142"/>
      <c r="EEL1" s="142"/>
      <c r="EEM1" s="142"/>
      <c r="EEN1" s="142"/>
      <c r="EEO1" s="142"/>
      <c r="EEP1" s="142"/>
      <c r="EEQ1" s="142"/>
      <c r="EER1" s="142"/>
      <c r="EES1" s="142"/>
      <c r="EET1" s="142"/>
      <c r="EEU1" s="142"/>
      <c r="EEV1" s="142"/>
      <c r="EEW1" s="142"/>
      <c r="EEX1" s="142"/>
      <c r="EEY1" s="142"/>
      <c r="EEZ1" s="142"/>
      <c r="EFA1" s="142"/>
      <c r="EFB1" s="142"/>
      <c r="EFC1" s="142"/>
      <c r="EFD1" s="142"/>
      <c r="EFE1" s="142"/>
      <c r="EFF1" s="142"/>
      <c r="EFG1" s="142"/>
      <c r="EFH1" s="142"/>
      <c r="EFI1" s="142"/>
      <c r="EFJ1" s="142"/>
      <c r="EFK1" s="142"/>
      <c r="EFL1" s="142"/>
      <c r="EFM1" s="142"/>
      <c r="EFN1" s="142"/>
      <c r="EFO1" s="142"/>
      <c r="EFP1" s="142"/>
      <c r="EFQ1" s="142"/>
      <c r="EFR1" s="142"/>
      <c r="EFS1" s="142"/>
      <c r="EFT1" s="142"/>
      <c r="EFU1" s="142"/>
      <c r="EFV1" s="142"/>
      <c r="EFW1" s="142"/>
      <c r="EFX1" s="142"/>
      <c r="EFY1" s="142"/>
      <c r="EFZ1" s="142"/>
      <c r="EGA1" s="142"/>
      <c r="EGB1" s="142"/>
      <c r="EGC1" s="142"/>
      <c r="EGD1" s="142"/>
      <c r="EGE1" s="142"/>
      <c r="EGF1" s="142"/>
      <c r="EGG1" s="142"/>
      <c r="EGH1" s="142"/>
      <c r="EGI1" s="142"/>
      <c r="EGJ1" s="142"/>
      <c r="EGK1" s="142"/>
      <c r="EGL1" s="142"/>
      <c r="EGM1" s="142"/>
      <c r="EGN1" s="142"/>
      <c r="EGO1" s="142"/>
      <c r="EGP1" s="142"/>
      <c r="EGQ1" s="142"/>
      <c r="EGR1" s="142"/>
      <c r="EGS1" s="142"/>
      <c r="EGT1" s="142"/>
      <c r="EGU1" s="142"/>
      <c r="EGV1" s="142"/>
      <c r="EGW1" s="142"/>
      <c r="EGX1" s="142"/>
      <c r="EGY1" s="142"/>
      <c r="EGZ1" s="142"/>
      <c r="EHA1" s="142"/>
      <c r="EHB1" s="142"/>
      <c r="EHC1" s="142"/>
      <c r="EHD1" s="142"/>
      <c r="EHE1" s="142"/>
      <c r="EHF1" s="142"/>
      <c r="EHG1" s="142"/>
      <c r="EHH1" s="142"/>
      <c r="EHI1" s="142"/>
      <c r="EHJ1" s="142"/>
      <c r="EHK1" s="142"/>
      <c r="EHL1" s="142"/>
      <c r="EHM1" s="142"/>
      <c r="EHN1" s="142"/>
      <c r="EHO1" s="142"/>
      <c r="EHP1" s="142"/>
      <c r="EHQ1" s="142"/>
      <c r="EHR1" s="142"/>
      <c r="EHS1" s="142"/>
      <c r="EHT1" s="142"/>
      <c r="EHU1" s="142"/>
      <c r="EHV1" s="142"/>
      <c r="EHW1" s="142"/>
      <c r="EHX1" s="142"/>
      <c r="EHY1" s="142"/>
      <c r="EHZ1" s="142"/>
      <c r="EIA1" s="142"/>
      <c r="EIB1" s="142"/>
      <c r="EIC1" s="142"/>
      <c r="EID1" s="142"/>
      <c r="EIE1" s="142"/>
      <c r="EIF1" s="142"/>
      <c r="EIG1" s="142"/>
      <c r="EIH1" s="142"/>
      <c r="EII1" s="142"/>
      <c r="EIJ1" s="142"/>
      <c r="EIK1" s="142"/>
      <c r="EIL1" s="142"/>
      <c r="EIM1" s="142"/>
      <c r="EIN1" s="142"/>
      <c r="EIO1" s="142"/>
      <c r="EIP1" s="142"/>
      <c r="EIQ1" s="142"/>
      <c r="EIR1" s="142"/>
      <c r="EIS1" s="142"/>
      <c r="EIT1" s="142"/>
      <c r="EIU1" s="142"/>
      <c r="EIV1" s="142"/>
      <c r="EIW1" s="142"/>
      <c r="EIX1" s="142"/>
      <c r="EIY1" s="142"/>
      <c r="EIZ1" s="142"/>
      <c r="EJA1" s="142"/>
      <c r="EJB1" s="142"/>
      <c r="EJC1" s="142"/>
      <c r="EJD1" s="142"/>
      <c r="EJE1" s="142"/>
      <c r="EJF1" s="142"/>
      <c r="EJG1" s="142"/>
      <c r="EJH1" s="142"/>
      <c r="EJI1" s="142"/>
      <c r="EJJ1" s="142"/>
      <c r="EJK1" s="142"/>
      <c r="EJL1" s="142"/>
      <c r="EJM1" s="142"/>
      <c r="EJN1" s="142"/>
      <c r="EJO1" s="142"/>
      <c r="EJP1" s="142"/>
      <c r="EJQ1" s="142"/>
      <c r="EJR1" s="142"/>
      <c r="EJS1" s="142"/>
      <c r="EJT1" s="142"/>
      <c r="EJU1" s="142"/>
      <c r="EJV1" s="142"/>
      <c r="EJW1" s="142"/>
      <c r="EJX1" s="142"/>
      <c r="EJY1" s="142"/>
      <c r="EJZ1" s="142"/>
      <c r="EKA1" s="142"/>
      <c r="EKB1" s="142"/>
      <c r="EKC1" s="142"/>
      <c r="EKD1" s="142"/>
      <c r="EKE1" s="142"/>
      <c r="EKF1" s="142"/>
      <c r="EKG1" s="142"/>
      <c r="EKH1" s="142"/>
      <c r="EKI1" s="142"/>
      <c r="EKJ1" s="142"/>
      <c r="EKK1" s="142"/>
      <c r="EKL1" s="142"/>
      <c r="EKM1" s="142"/>
      <c r="EKN1" s="142"/>
      <c r="EKO1" s="142"/>
      <c r="EKP1" s="142"/>
      <c r="EKQ1" s="142"/>
      <c r="EKR1" s="142"/>
      <c r="EKS1" s="142"/>
      <c r="EKT1" s="142"/>
      <c r="EKU1" s="142"/>
      <c r="EKV1" s="142"/>
      <c r="EKW1" s="142"/>
      <c r="EKX1" s="142"/>
      <c r="EKY1" s="142"/>
      <c r="EKZ1" s="142"/>
      <c r="ELA1" s="142"/>
      <c r="ELB1" s="142"/>
      <c r="ELC1" s="142"/>
      <c r="ELD1" s="142"/>
      <c r="ELE1" s="142"/>
      <c r="ELF1" s="142"/>
      <c r="ELG1" s="142"/>
      <c r="ELH1" s="142"/>
      <c r="ELI1" s="142"/>
      <c r="ELJ1" s="142"/>
      <c r="ELK1" s="142"/>
      <c r="ELL1" s="142"/>
      <c r="ELM1" s="142"/>
      <c r="ELN1" s="142"/>
      <c r="ELO1" s="142"/>
      <c r="ELP1" s="142"/>
      <c r="ELQ1" s="142"/>
      <c r="ELR1" s="142"/>
      <c r="ELS1" s="142"/>
      <c r="ELT1" s="142"/>
      <c r="ELU1" s="142"/>
      <c r="ELV1" s="142"/>
      <c r="ELW1" s="142"/>
      <c r="ELX1" s="142"/>
      <c r="ELY1" s="142"/>
      <c r="ELZ1" s="142"/>
      <c r="EMA1" s="142"/>
      <c r="EMB1" s="142"/>
      <c r="EMC1" s="142"/>
      <c r="EMD1" s="142"/>
      <c r="EME1" s="142"/>
      <c r="EMF1" s="142"/>
      <c r="EMG1" s="142"/>
      <c r="EMH1" s="142"/>
      <c r="EMI1" s="142"/>
      <c r="EMJ1" s="142"/>
      <c r="EMK1" s="142"/>
      <c r="EML1" s="142"/>
      <c r="EMM1" s="142"/>
      <c r="EMN1" s="142"/>
      <c r="EMO1" s="142"/>
      <c r="EMP1" s="142"/>
      <c r="EMQ1" s="142"/>
      <c r="EMR1" s="142"/>
      <c r="EMS1" s="142"/>
      <c r="EMT1" s="142"/>
      <c r="EMU1" s="142"/>
      <c r="EMV1" s="142"/>
      <c r="EMW1" s="142"/>
      <c r="EMX1" s="142"/>
      <c r="EMY1" s="142"/>
      <c r="EMZ1" s="142"/>
      <c r="ENA1" s="142"/>
      <c r="ENB1" s="142"/>
      <c r="ENC1" s="142"/>
      <c r="END1" s="142"/>
      <c r="ENE1" s="142"/>
      <c r="ENF1" s="142"/>
      <c r="ENG1" s="142"/>
      <c r="ENH1" s="142"/>
      <c r="ENI1" s="142"/>
      <c r="ENJ1" s="142"/>
      <c r="ENK1" s="142"/>
      <c r="ENL1" s="142"/>
      <c r="ENM1" s="142"/>
      <c r="ENN1" s="142"/>
      <c r="ENO1" s="142"/>
      <c r="ENP1" s="142"/>
      <c r="ENQ1" s="142"/>
      <c r="ENR1" s="142"/>
      <c r="ENS1" s="142"/>
      <c r="ENT1" s="142"/>
      <c r="ENU1" s="142"/>
      <c r="ENV1" s="142"/>
      <c r="ENW1" s="142"/>
      <c r="ENX1" s="142"/>
      <c r="ENY1" s="142"/>
      <c r="ENZ1" s="142"/>
      <c r="EOA1" s="142"/>
      <c r="EOB1" s="142"/>
      <c r="EOC1" s="142"/>
      <c r="EOD1" s="142"/>
      <c r="EOE1" s="142"/>
      <c r="EOF1" s="142"/>
      <c r="EOG1" s="142"/>
      <c r="EOH1" s="142"/>
      <c r="EOI1" s="142"/>
      <c r="EOJ1" s="142"/>
      <c r="EOK1" s="142"/>
      <c r="EOL1" s="142"/>
      <c r="EOM1" s="142"/>
      <c r="EON1" s="142"/>
      <c r="EOO1" s="142"/>
      <c r="EOP1" s="142"/>
      <c r="EOQ1" s="142"/>
      <c r="EOR1" s="142"/>
      <c r="EOS1" s="142"/>
      <c r="EOT1" s="142"/>
      <c r="EOU1" s="142"/>
      <c r="EOV1" s="142"/>
      <c r="EOW1" s="142"/>
      <c r="EOX1" s="142"/>
      <c r="EOY1" s="142"/>
      <c r="EOZ1" s="142"/>
      <c r="EPA1" s="142"/>
      <c r="EPB1" s="142"/>
      <c r="EPC1" s="142"/>
      <c r="EPD1" s="142"/>
      <c r="EPE1" s="142"/>
      <c r="EPF1" s="142"/>
      <c r="EPG1" s="142"/>
      <c r="EPH1" s="142"/>
      <c r="EPI1" s="142"/>
      <c r="EPJ1" s="142"/>
      <c r="EPK1" s="142"/>
      <c r="EPL1" s="142"/>
      <c r="EPM1" s="142"/>
      <c r="EPN1" s="142"/>
      <c r="EPO1" s="142"/>
      <c r="EPP1" s="142"/>
      <c r="EPQ1" s="142"/>
      <c r="EPR1" s="142"/>
      <c r="EPS1" s="142"/>
      <c r="EPT1" s="142"/>
      <c r="EPU1" s="142"/>
      <c r="EPV1" s="142"/>
      <c r="EPW1" s="142"/>
      <c r="EPX1" s="142"/>
      <c r="EPY1" s="142"/>
      <c r="EPZ1" s="142"/>
      <c r="EQA1" s="142"/>
      <c r="EQB1" s="142"/>
      <c r="EQC1" s="142"/>
      <c r="EQD1" s="142"/>
      <c r="EQE1" s="142"/>
      <c r="EQF1" s="142"/>
      <c r="EQG1" s="142"/>
      <c r="EQH1" s="142"/>
      <c r="EQI1" s="142"/>
      <c r="EQJ1" s="142"/>
      <c r="EQK1" s="142"/>
      <c r="EQL1" s="142"/>
      <c r="EQM1" s="142"/>
      <c r="EQN1" s="142"/>
      <c r="EQO1" s="142"/>
      <c r="EQP1" s="142"/>
      <c r="EQQ1" s="142"/>
      <c r="EQR1" s="142"/>
      <c r="EQS1" s="142"/>
      <c r="EQT1" s="142"/>
      <c r="EQU1" s="142"/>
      <c r="EQV1" s="142"/>
      <c r="EQW1" s="142"/>
      <c r="EQX1" s="142"/>
      <c r="EQY1" s="142"/>
      <c r="EQZ1" s="142"/>
      <c r="ERA1" s="142"/>
      <c r="ERB1" s="142"/>
      <c r="ERC1" s="142"/>
      <c r="ERD1" s="142"/>
      <c r="ERE1" s="142"/>
      <c r="ERF1" s="142"/>
      <c r="ERG1" s="142"/>
      <c r="ERH1" s="142"/>
      <c r="ERI1" s="142"/>
      <c r="ERJ1" s="142"/>
      <c r="ERK1" s="142"/>
      <c r="ERL1" s="142"/>
      <c r="ERM1" s="142"/>
      <c r="ERN1" s="142"/>
      <c r="ERO1" s="142"/>
      <c r="ERP1" s="142"/>
      <c r="ERQ1" s="142"/>
      <c r="ERR1" s="142"/>
      <c r="ERS1" s="142"/>
      <c r="ERT1" s="142"/>
      <c r="ERU1" s="142"/>
      <c r="ERV1" s="142"/>
      <c r="ERW1" s="142"/>
      <c r="ERX1" s="142"/>
      <c r="ERY1" s="142"/>
      <c r="ERZ1" s="142"/>
      <c r="ESA1" s="142"/>
      <c r="ESB1" s="142"/>
      <c r="ESC1" s="142"/>
      <c r="ESD1" s="142"/>
      <c r="ESE1" s="142"/>
      <c r="ESF1" s="142"/>
      <c r="ESG1" s="142"/>
      <c r="ESH1" s="142"/>
      <c r="ESI1" s="142"/>
      <c r="ESJ1" s="142"/>
      <c r="ESK1" s="142"/>
      <c r="ESL1" s="142"/>
      <c r="ESM1" s="142"/>
      <c r="ESN1" s="142"/>
      <c r="ESO1" s="142"/>
      <c r="ESP1" s="142"/>
      <c r="ESQ1" s="142"/>
      <c r="ESR1" s="142"/>
      <c r="ESS1" s="142"/>
      <c r="EST1" s="142"/>
      <c r="ESU1" s="142"/>
      <c r="ESV1" s="142"/>
      <c r="ESW1" s="142"/>
      <c r="ESX1" s="142"/>
      <c r="ESY1" s="142"/>
      <c r="ESZ1" s="142"/>
      <c r="ETA1" s="142"/>
      <c r="ETB1" s="142"/>
      <c r="ETC1" s="142"/>
      <c r="ETD1" s="142"/>
      <c r="ETE1" s="142"/>
      <c r="ETF1" s="142"/>
      <c r="ETG1" s="142"/>
      <c r="ETH1" s="142"/>
      <c r="ETI1" s="142"/>
      <c r="ETJ1" s="142"/>
      <c r="ETK1" s="142"/>
      <c r="ETL1" s="142"/>
      <c r="ETM1" s="142"/>
      <c r="ETN1" s="142"/>
      <c r="ETO1" s="142"/>
      <c r="ETP1" s="142"/>
      <c r="ETQ1" s="142"/>
      <c r="ETR1" s="142"/>
      <c r="ETS1" s="142"/>
      <c r="ETT1" s="142"/>
      <c r="ETU1" s="142"/>
      <c r="ETV1" s="142"/>
      <c r="ETW1" s="142"/>
      <c r="ETX1" s="142"/>
      <c r="ETY1" s="142"/>
      <c r="ETZ1" s="142"/>
      <c r="EUA1" s="142"/>
      <c r="EUB1" s="142"/>
      <c r="EUC1" s="142"/>
      <c r="EUD1" s="142"/>
      <c r="EUE1" s="142"/>
      <c r="EUF1" s="142"/>
      <c r="EUG1" s="142"/>
      <c r="EUH1" s="142"/>
      <c r="EUI1" s="142"/>
      <c r="EUJ1" s="142"/>
      <c r="EUK1" s="142"/>
      <c r="EUL1" s="142"/>
      <c r="EUM1" s="142"/>
      <c r="EUN1" s="142"/>
      <c r="EUO1" s="142"/>
      <c r="EUP1" s="142"/>
      <c r="EUQ1" s="142"/>
      <c r="EUR1" s="142"/>
      <c r="EUS1" s="142"/>
      <c r="EUT1" s="142"/>
      <c r="EUU1" s="142"/>
      <c r="EUV1" s="142"/>
      <c r="EUW1" s="142"/>
      <c r="EUX1" s="142"/>
      <c r="EUY1" s="142"/>
      <c r="EUZ1" s="142"/>
      <c r="EVA1" s="142"/>
      <c r="EVB1" s="142"/>
      <c r="EVC1" s="142"/>
      <c r="EVD1" s="142"/>
      <c r="EVE1" s="142"/>
      <c r="EVF1" s="142"/>
      <c r="EVG1" s="142"/>
      <c r="EVH1" s="142"/>
      <c r="EVI1" s="142"/>
      <c r="EVJ1" s="142"/>
      <c r="EVK1" s="142"/>
      <c r="EVL1" s="142"/>
      <c r="EVM1" s="142"/>
      <c r="EVN1" s="142"/>
      <c r="EVO1" s="142"/>
      <c r="EVP1" s="142"/>
      <c r="EVQ1" s="142"/>
      <c r="EVR1" s="142"/>
      <c r="EVS1" s="142"/>
      <c r="EVT1" s="142"/>
      <c r="EVU1" s="142"/>
      <c r="EVV1" s="142"/>
      <c r="EVW1" s="142"/>
      <c r="EVX1" s="142"/>
      <c r="EVY1" s="142"/>
      <c r="EVZ1" s="142"/>
      <c r="EWA1" s="142"/>
      <c r="EWB1" s="142"/>
      <c r="EWC1" s="142"/>
      <c r="EWD1" s="142"/>
      <c r="EWE1" s="142"/>
      <c r="EWF1" s="142"/>
      <c r="EWG1" s="142"/>
      <c r="EWH1" s="142"/>
      <c r="EWI1" s="142"/>
      <c r="EWJ1" s="142"/>
      <c r="EWK1" s="142"/>
      <c r="EWL1" s="142"/>
      <c r="EWM1" s="142"/>
      <c r="EWN1" s="142"/>
      <c r="EWO1" s="142"/>
      <c r="EWP1" s="142"/>
      <c r="EWQ1" s="142"/>
      <c r="EWR1" s="142"/>
      <c r="EWS1" s="142"/>
      <c r="EWT1" s="142"/>
      <c r="EWU1" s="142"/>
      <c r="EWV1" s="142"/>
      <c r="EWW1" s="142"/>
      <c r="EWX1" s="142"/>
      <c r="EWY1" s="142"/>
      <c r="EWZ1" s="142"/>
      <c r="EXA1" s="142"/>
      <c r="EXB1" s="142"/>
      <c r="EXC1" s="142"/>
      <c r="EXD1" s="142"/>
      <c r="EXE1" s="142"/>
      <c r="EXF1" s="142"/>
      <c r="EXG1" s="142"/>
      <c r="EXH1" s="142"/>
      <c r="EXI1" s="142"/>
      <c r="EXJ1" s="142"/>
      <c r="EXK1" s="142"/>
      <c r="EXL1" s="142"/>
      <c r="EXM1" s="142"/>
      <c r="EXN1" s="142"/>
      <c r="EXO1" s="142"/>
      <c r="EXP1" s="142"/>
      <c r="EXQ1" s="142"/>
      <c r="EXR1" s="142"/>
      <c r="EXS1" s="142"/>
      <c r="EXT1" s="142"/>
      <c r="EXU1" s="142"/>
      <c r="EXV1" s="142"/>
      <c r="EXW1" s="142"/>
      <c r="EXX1" s="142"/>
      <c r="EXY1" s="142"/>
      <c r="EXZ1" s="142"/>
      <c r="EYA1" s="142"/>
      <c r="EYB1" s="142"/>
      <c r="EYC1" s="142"/>
      <c r="EYD1" s="142"/>
      <c r="EYE1" s="142"/>
      <c r="EYF1" s="142"/>
      <c r="EYG1" s="142"/>
      <c r="EYH1" s="142"/>
      <c r="EYI1" s="142"/>
      <c r="EYJ1" s="142"/>
      <c r="EYK1" s="142"/>
      <c r="EYL1" s="142"/>
      <c r="EYM1" s="142"/>
      <c r="EYN1" s="142"/>
      <c r="EYO1" s="142"/>
      <c r="EYP1" s="142"/>
      <c r="EYQ1" s="142"/>
      <c r="EYR1" s="142"/>
      <c r="EYS1" s="142"/>
      <c r="EYT1" s="142"/>
      <c r="EYU1" s="142"/>
      <c r="EYV1" s="142"/>
      <c r="EYW1" s="142"/>
      <c r="EYX1" s="142"/>
      <c r="EYY1" s="142"/>
      <c r="EYZ1" s="142"/>
      <c r="EZA1" s="142"/>
      <c r="EZB1" s="142"/>
      <c r="EZC1" s="142"/>
      <c r="EZD1" s="142"/>
      <c r="EZE1" s="142"/>
      <c r="EZF1" s="142"/>
      <c r="EZG1" s="142"/>
      <c r="EZH1" s="142"/>
      <c r="EZI1" s="142"/>
      <c r="EZJ1" s="142"/>
      <c r="EZK1" s="142"/>
      <c r="EZL1" s="142"/>
      <c r="EZM1" s="142"/>
      <c r="EZN1" s="142"/>
      <c r="EZO1" s="142"/>
      <c r="EZP1" s="142"/>
      <c r="EZQ1" s="142"/>
      <c r="EZR1" s="142"/>
      <c r="EZS1" s="142"/>
      <c r="EZT1" s="142"/>
      <c r="EZU1" s="142"/>
      <c r="EZV1" s="142"/>
      <c r="EZW1" s="142"/>
      <c r="EZX1" s="142"/>
      <c r="EZY1" s="142"/>
      <c r="EZZ1" s="142"/>
      <c r="FAA1" s="142"/>
      <c r="FAB1" s="142"/>
      <c r="FAC1" s="142"/>
      <c r="FAD1" s="142"/>
      <c r="FAE1" s="142"/>
      <c r="FAF1" s="142"/>
      <c r="FAG1" s="142"/>
      <c r="FAH1" s="142"/>
      <c r="FAI1" s="142"/>
      <c r="FAJ1" s="142"/>
      <c r="FAK1" s="142"/>
      <c r="FAL1" s="142"/>
      <c r="FAM1" s="142"/>
      <c r="FAN1" s="142"/>
      <c r="FAO1" s="142"/>
      <c r="FAP1" s="142"/>
      <c r="FAQ1" s="142"/>
      <c r="FAR1" s="142"/>
      <c r="FAS1" s="142"/>
      <c r="FAT1" s="142"/>
      <c r="FAU1" s="142"/>
      <c r="FAV1" s="142"/>
      <c r="FAW1" s="142"/>
      <c r="FAX1" s="142"/>
      <c r="FAY1" s="142"/>
      <c r="FAZ1" s="142"/>
      <c r="FBA1" s="142"/>
      <c r="FBB1" s="142"/>
      <c r="FBC1" s="142"/>
      <c r="FBD1" s="142"/>
      <c r="FBE1" s="142"/>
      <c r="FBF1" s="142"/>
      <c r="FBG1" s="142"/>
      <c r="FBH1" s="142"/>
      <c r="FBI1" s="142"/>
      <c r="FBJ1" s="142"/>
      <c r="FBK1" s="142"/>
      <c r="FBL1" s="142"/>
      <c r="FBM1" s="142"/>
      <c r="FBN1" s="142"/>
      <c r="FBO1" s="142"/>
      <c r="FBP1" s="142"/>
      <c r="FBQ1" s="142"/>
      <c r="FBR1" s="142"/>
      <c r="FBS1" s="142"/>
      <c r="FBT1" s="142"/>
      <c r="FBU1" s="142"/>
      <c r="FBV1" s="142"/>
      <c r="FBW1" s="142"/>
      <c r="FBX1" s="142"/>
      <c r="FBY1" s="142"/>
      <c r="FBZ1" s="142"/>
      <c r="FCA1" s="142"/>
      <c r="FCB1" s="142"/>
      <c r="FCC1" s="142"/>
      <c r="FCD1" s="142"/>
      <c r="FCE1" s="142"/>
      <c r="FCF1" s="142"/>
      <c r="FCG1" s="142"/>
      <c r="FCH1" s="142"/>
      <c r="FCI1" s="142"/>
      <c r="FCJ1" s="142"/>
      <c r="FCK1" s="142"/>
      <c r="FCL1" s="142"/>
      <c r="FCM1" s="142"/>
      <c r="FCN1" s="142"/>
      <c r="FCO1" s="142"/>
      <c r="FCP1" s="142"/>
      <c r="FCQ1" s="142"/>
      <c r="FCR1" s="142"/>
      <c r="FCS1" s="142"/>
      <c r="FCT1" s="142"/>
      <c r="FCU1" s="142"/>
      <c r="FCV1" s="142"/>
      <c r="FCW1" s="142"/>
      <c r="FCX1" s="142"/>
      <c r="FCY1" s="142"/>
      <c r="FCZ1" s="142"/>
      <c r="FDA1" s="142"/>
      <c r="FDB1" s="142"/>
      <c r="FDC1" s="142"/>
      <c r="FDD1" s="142"/>
      <c r="FDE1" s="142"/>
      <c r="FDF1" s="142"/>
      <c r="FDG1" s="142"/>
      <c r="FDH1" s="142"/>
      <c r="FDI1" s="142"/>
      <c r="FDJ1" s="142"/>
      <c r="FDK1" s="142"/>
      <c r="FDL1" s="142"/>
      <c r="FDM1" s="142"/>
      <c r="FDN1" s="142"/>
      <c r="FDO1" s="142"/>
      <c r="FDP1" s="142"/>
      <c r="FDQ1" s="142"/>
      <c r="FDR1" s="142"/>
      <c r="FDS1" s="142"/>
      <c r="FDT1" s="142"/>
      <c r="FDU1" s="142"/>
      <c r="FDV1" s="142"/>
      <c r="FDW1" s="142"/>
      <c r="FDX1" s="142"/>
      <c r="FDY1" s="142"/>
      <c r="FDZ1" s="142"/>
      <c r="FEA1" s="142"/>
      <c r="FEB1" s="142"/>
      <c r="FEC1" s="142"/>
      <c r="FED1" s="142"/>
      <c r="FEE1" s="142"/>
      <c r="FEF1" s="142"/>
      <c r="FEG1" s="142"/>
      <c r="FEH1" s="142"/>
      <c r="FEI1" s="142"/>
      <c r="FEJ1" s="142"/>
      <c r="FEK1" s="142"/>
      <c r="FEL1" s="142"/>
      <c r="FEM1" s="142"/>
      <c r="FEN1" s="142"/>
      <c r="FEO1" s="142"/>
      <c r="FEP1" s="142"/>
      <c r="FEQ1" s="142"/>
      <c r="FER1" s="142"/>
      <c r="FES1" s="142"/>
      <c r="FET1" s="142"/>
      <c r="FEU1" s="142"/>
      <c r="FEV1" s="142"/>
      <c r="FEW1" s="142"/>
      <c r="FEX1" s="142"/>
      <c r="FEY1" s="142"/>
      <c r="FEZ1" s="142"/>
      <c r="FFA1" s="142"/>
      <c r="FFB1" s="142"/>
      <c r="FFC1" s="142"/>
      <c r="FFD1" s="142"/>
      <c r="FFE1" s="142"/>
      <c r="FFF1" s="142"/>
      <c r="FFG1" s="142"/>
      <c r="FFH1" s="142"/>
      <c r="FFI1" s="142"/>
      <c r="FFJ1" s="142"/>
      <c r="FFK1" s="142"/>
      <c r="FFL1" s="142"/>
      <c r="FFM1" s="142"/>
      <c r="FFN1" s="142"/>
      <c r="FFO1" s="142"/>
      <c r="FFP1" s="142"/>
      <c r="FFQ1" s="142"/>
      <c r="FFR1" s="142"/>
      <c r="FFS1" s="142"/>
      <c r="FFT1" s="142"/>
      <c r="FFU1" s="142"/>
      <c r="FFV1" s="142"/>
      <c r="FFW1" s="142"/>
      <c r="FFX1" s="142"/>
      <c r="FFY1" s="142"/>
      <c r="FFZ1" s="142"/>
      <c r="FGA1" s="142"/>
      <c r="FGB1" s="142"/>
      <c r="FGC1" s="142"/>
      <c r="FGD1" s="142"/>
      <c r="FGE1" s="142"/>
      <c r="FGF1" s="142"/>
      <c r="FGG1" s="142"/>
      <c r="FGH1" s="142"/>
      <c r="FGI1" s="142"/>
      <c r="FGJ1" s="142"/>
      <c r="FGK1" s="142"/>
      <c r="FGL1" s="142"/>
      <c r="FGM1" s="142"/>
      <c r="FGN1" s="142"/>
      <c r="FGO1" s="142"/>
      <c r="FGP1" s="142"/>
      <c r="FGQ1" s="142"/>
      <c r="FGR1" s="142"/>
      <c r="FGS1" s="142"/>
      <c r="FGT1" s="142"/>
      <c r="FGU1" s="142"/>
      <c r="FGV1" s="142"/>
      <c r="FGW1" s="142"/>
      <c r="FGX1" s="142"/>
      <c r="FGY1" s="142"/>
      <c r="FGZ1" s="142"/>
      <c r="FHA1" s="142"/>
      <c r="FHB1" s="142"/>
      <c r="FHC1" s="142"/>
      <c r="FHD1" s="142"/>
      <c r="FHE1" s="142"/>
      <c r="FHF1" s="142"/>
      <c r="FHG1" s="142"/>
      <c r="FHH1" s="142"/>
      <c r="FHI1" s="142"/>
      <c r="FHJ1" s="142"/>
      <c r="FHK1" s="142"/>
      <c r="FHL1" s="142"/>
      <c r="FHM1" s="142"/>
      <c r="FHN1" s="142"/>
      <c r="FHO1" s="142"/>
      <c r="FHP1" s="142"/>
      <c r="FHQ1" s="142"/>
      <c r="FHR1" s="142"/>
      <c r="FHS1" s="142"/>
      <c r="FHT1" s="142"/>
      <c r="FHU1" s="142"/>
      <c r="FHV1" s="142"/>
      <c r="FHW1" s="142"/>
      <c r="FHX1" s="142"/>
      <c r="FHY1" s="142"/>
      <c r="FHZ1" s="142"/>
      <c r="FIA1" s="142"/>
      <c r="FIB1" s="142"/>
      <c r="FIC1" s="142"/>
      <c r="FID1" s="142"/>
      <c r="FIE1" s="142"/>
      <c r="FIF1" s="142"/>
      <c r="FIG1" s="142"/>
      <c r="FIH1" s="142"/>
      <c r="FII1" s="142"/>
      <c r="FIJ1" s="142"/>
      <c r="FIK1" s="142"/>
      <c r="FIL1" s="142"/>
      <c r="FIM1" s="142"/>
      <c r="FIN1" s="142"/>
      <c r="FIO1" s="142"/>
      <c r="FIP1" s="142"/>
      <c r="FIQ1" s="142"/>
      <c r="FIR1" s="142"/>
      <c r="FIS1" s="142"/>
      <c r="FIT1" s="142"/>
      <c r="FIU1" s="142"/>
      <c r="FIV1" s="142"/>
      <c r="FIW1" s="142"/>
      <c r="FIX1" s="142"/>
      <c r="FIY1" s="142"/>
      <c r="FIZ1" s="142"/>
      <c r="FJA1" s="142"/>
      <c r="FJB1" s="142"/>
      <c r="FJC1" s="142"/>
      <c r="FJD1" s="142"/>
      <c r="FJE1" s="142"/>
      <c r="FJF1" s="142"/>
      <c r="FJG1" s="142"/>
      <c r="FJH1" s="142"/>
      <c r="FJI1" s="142"/>
      <c r="FJJ1" s="142"/>
      <c r="FJK1" s="142"/>
      <c r="FJL1" s="142"/>
      <c r="FJM1" s="142"/>
      <c r="FJN1" s="142"/>
      <c r="FJO1" s="142"/>
      <c r="FJP1" s="142"/>
      <c r="FJQ1" s="142"/>
      <c r="FJR1" s="142"/>
      <c r="FJS1" s="142"/>
      <c r="FJT1" s="142"/>
      <c r="FJU1" s="142"/>
      <c r="FJV1" s="142"/>
      <c r="FJW1" s="142"/>
      <c r="FJX1" s="142"/>
      <c r="FJY1" s="142"/>
      <c r="FJZ1" s="142"/>
      <c r="FKA1" s="142"/>
      <c r="FKB1" s="142"/>
      <c r="FKC1" s="142"/>
      <c r="FKD1" s="142"/>
      <c r="FKE1" s="142"/>
      <c r="FKF1" s="142"/>
      <c r="FKG1" s="142"/>
      <c r="FKH1" s="142"/>
      <c r="FKI1" s="142"/>
      <c r="FKJ1" s="142"/>
      <c r="FKK1" s="142"/>
      <c r="FKL1" s="142"/>
      <c r="FKM1" s="142"/>
      <c r="FKN1" s="142"/>
      <c r="FKO1" s="142"/>
      <c r="FKP1" s="142"/>
      <c r="FKQ1" s="142"/>
      <c r="FKR1" s="142"/>
      <c r="FKS1" s="142"/>
      <c r="FKT1" s="142"/>
      <c r="FKU1" s="142"/>
      <c r="FKV1" s="142"/>
      <c r="FKW1" s="142"/>
      <c r="FKX1" s="142"/>
      <c r="FKY1" s="142"/>
      <c r="FKZ1" s="142"/>
      <c r="FLA1" s="142"/>
      <c r="FLB1" s="142"/>
      <c r="FLC1" s="142"/>
      <c r="FLD1" s="142"/>
      <c r="FLE1" s="142"/>
      <c r="FLF1" s="142"/>
      <c r="FLG1" s="142"/>
      <c r="FLH1" s="142"/>
      <c r="FLI1" s="142"/>
      <c r="FLJ1" s="142"/>
      <c r="FLK1" s="142"/>
      <c r="FLL1" s="142"/>
      <c r="FLM1" s="142"/>
      <c r="FLN1" s="142"/>
      <c r="FLO1" s="142"/>
      <c r="FLP1" s="142"/>
      <c r="FLQ1" s="142"/>
      <c r="FLR1" s="142"/>
      <c r="FLS1" s="142"/>
      <c r="FLT1" s="142"/>
      <c r="FLU1" s="142"/>
      <c r="FLV1" s="142"/>
      <c r="FLW1" s="142"/>
      <c r="FLX1" s="142"/>
      <c r="FLY1" s="142"/>
      <c r="FLZ1" s="142"/>
      <c r="FMA1" s="142"/>
      <c r="FMB1" s="142"/>
      <c r="FMC1" s="142"/>
      <c r="FMD1" s="142"/>
      <c r="FME1" s="142"/>
      <c r="FMF1" s="142"/>
      <c r="FMG1" s="142"/>
      <c r="FMH1" s="142"/>
      <c r="FMI1" s="142"/>
      <c r="FMJ1" s="142"/>
      <c r="FMK1" s="142"/>
      <c r="FML1" s="142"/>
      <c r="FMM1" s="142"/>
      <c r="FMN1" s="142"/>
      <c r="FMO1" s="142"/>
      <c r="FMP1" s="142"/>
      <c r="FMQ1" s="142"/>
      <c r="FMR1" s="142"/>
      <c r="FMS1" s="142"/>
      <c r="FMT1" s="142"/>
      <c r="FMU1" s="142"/>
      <c r="FMV1" s="142"/>
      <c r="FMW1" s="142"/>
      <c r="FMX1" s="142"/>
      <c r="FMY1" s="142"/>
      <c r="FMZ1" s="142"/>
      <c r="FNA1" s="142"/>
      <c r="FNB1" s="142"/>
      <c r="FNC1" s="142"/>
      <c r="FND1" s="142"/>
      <c r="FNE1" s="142"/>
      <c r="FNF1" s="142"/>
      <c r="FNG1" s="142"/>
      <c r="FNH1" s="142"/>
      <c r="FNI1" s="142"/>
      <c r="FNJ1" s="142"/>
      <c r="FNK1" s="142"/>
      <c r="FNL1" s="142"/>
      <c r="FNM1" s="142"/>
      <c r="FNN1" s="142"/>
      <c r="FNO1" s="142"/>
      <c r="FNP1" s="142"/>
      <c r="FNQ1" s="142"/>
      <c r="FNR1" s="142"/>
      <c r="FNS1" s="142"/>
      <c r="FNT1" s="142"/>
      <c r="FNU1" s="142"/>
      <c r="FNV1" s="142"/>
      <c r="FNW1" s="142"/>
      <c r="FNX1" s="142"/>
      <c r="FNY1" s="142"/>
      <c r="FNZ1" s="142"/>
      <c r="FOA1" s="142"/>
      <c r="FOB1" s="142"/>
      <c r="FOC1" s="142"/>
      <c r="FOD1" s="142"/>
      <c r="FOE1" s="142"/>
      <c r="FOF1" s="142"/>
      <c r="FOG1" s="142"/>
      <c r="FOH1" s="142"/>
      <c r="FOI1" s="142"/>
      <c r="FOJ1" s="142"/>
      <c r="FOK1" s="142"/>
      <c r="FOL1" s="142"/>
      <c r="FOM1" s="142"/>
      <c r="FON1" s="142"/>
      <c r="FOO1" s="142"/>
      <c r="FOP1" s="142"/>
      <c r="FOQ1" s="142"/>
      <c r="FOR1" s="142"/>
      <c r="FOS1" s="142"/>
      <c r="FOT1" s="142"/>
      <c r="FOU1" s="142"/>
      <c r="FOV1" s="142"/>
      <c r="FOW1" s="142"/>
      <c r="FOX1" s="142"/>
      <c r="FOY1" s="142"/>
      <c r="FOZ1" s="142"/>
      <c r="FPA1" s="142"/>
      <c r="FPB1" s="142"/>
      <c r="FPC1" s="142"/>
      <c r="FPD1" s="142"/>
      <c r="FPE1" s="142"/>
      <c r="FPF1" s="142"/>
      <c r="FPG1" s="142"/>
      <c r="FPH1" s="142"/>
      <c r="FPI1" s="142"/>
      <c r="FPJ1" s="142"/>
      <c r="FPK1" s="142"/>
      <c r="FPL1" s="142"/>
      <c r="FPM1" s="142"/>
      <c r="FPN1" s="142"/>
      <c r="FPO1" s="142"/>
      <c r="FPP1" s="142"/>
      <c r="FPQ1" s="142"/>
      <c r="FPR1" s="142"/>
      <c r="FPS1" s="142"/>
      <c r="FPT1" s="142"/>
      <c r="FPU1" s="142"/>
      <c r="FPV1" s="142"/>
      <c r="FPW1" s="142"/>
      <c r="FPX1" s="142"/>
      <c r="FPY1" s="142"/>
      <c r="FPZ1" s="142"/>
      <c r="FQA1" s="142"/>
      <c r="FQB1" s="142"/>
      <c r="FQC1" s="142"/>
      <c r="FQD1" s="142"/>
      <c r="FQE1" s="142"/>
      <c r="FQF1" s="142"/>
      <c r="FQG1" s="142"/>
      <c r="FQH1" s="142"/>
      <c r="FQI1" s="142"/>
      <c r="FQJ1" s="142"/>
      <c r="FQK1" s="142"/>
      <c r="FQL1" s="142"/>
      <c r="FQM1" s="142"/>
      <c r="FQN1" s="142"/>
      <c r="FQO1" s="142"/>
      <c r="FQP1" s="142"/>
      <c r="FQQ1" s="142"/>
      <c r="FQR1" s="142"/>
      <c r="FQS1" s="142"/>
      <c r="FQT1" s="142"/>
      <c r="FQU1" s="142"/>
      <c r="FQV1" s="142"/>
      <c r="FQW1" s="142"/>
      <c r="FQX1" s="142"/>
      <c r="FQY1" s="142"/>
      <c r="FQZ1" s="142"/>
      <c r="FRA1" s="142"/>
      <c r="FRB1" s="142"/>
      <c r="FRC1" s="142"/>
      <c r="FRD1" s="142"/>
      <c r="FRE1" s="142"/>
      <c r="FRF1" s="142"/>
      <c r="FRG1" s="142"/>
      <c r="FRH1" s="142"/>
      <c r="FRI1" s="142"/>
      <c r="FRJ1" s="142"/>
      <c r="FRK1" s="142"/>
      <c r="FRL1" s="142"/>
      <c r="FRM1" s="142"/>
      <c r="FRN1" s="142"/>
      <c r="FRO1" s="142"/>
      <c r="FRP1" s="142"/>
      <c r="FRQ1" s="142"/>
      <c r="FRR1" s="142"/>
      <c r="FRS1" s="142"/>
      <c r="FRT1" s="142"/>
      <c r="FRU1" s="142"/>
      <c r="FRV1" s="142"/>
      <c r="FRW1" s="142"/>
      <c r="FRX1" s="142"/>
      <c r="FRY1" s="142"/>
      <c r="FRZ1" s="142"/>
      <c r="FSA1" s="142"/>
      <c r="FSB1" s="142"/>
      <c r="FSC1" s="142"/>
      <c r="FSD1" s="142"/>
      <c r="FSE1" s="142"/>
      <c r="FSF1" s="142"/>
      <c r="FSG1" s="142"/>
      <c r="FSH1" s="142"/>
      <c r="FSI1" s="142"/>
      <c r="FSJ1" s="142"/>
      <c r="FSK1" s="142"/>
      <c r="FSL1" s="142"/>
      <c r="FSM1" s="142"/>
      <c r="FSN1" s="142"/>
      <c r="FSO1" s="142"/>
      <c r="FSP1" s="142"/>
      <c r="FSQ1" s="142"/>
      <c r="FSR1" s="142"/>
      <c r="FSS1" s="142"/>
      <c r="FST1" s="142"/>
      <c r="FSU1" s="142"/>
      <c r="FSV1" s="142"/>
      <c r="FSW1" s="142"/>
      <c r="FSX1" s="142"/>
      <c r="FSY1" s="142"/>
      <c r="FSZ1" s="142"/>
      <c r="FTA1" s="142"/>
      <c r="FTB1" s="142"/>
      <c r="FTC1" s="142"/>
      <c r="FTD1" s="142"/>
      <c r="FTE1" s="142"/>
      <c r="FTF1" s="142"/>
      <c r="FTG1" s="142"/>
      <c r="FTH1" s="142"/>
      <c r="FTI1" s="142"/>
      <c r="FTJ1" s="142"/>
      <c r="FTK1" s="142"/>
      <c r="FTL1" s="142"/>
      <c r="FTM1" s="142"/>
      <c r="FTN1" s="142"/>
      <c r="FTO1" s="142"/>
      <c r="FTP1" s="142"/>
      <c r="FTQ1" s="142"/>
      <c r="FTR1" s="142"/>
      <c r="FTS1" s="142"/>
      <c r="FTT1" s="142"/>
      <c r="FTU1" s="142"/>
      <c r="FTV1" s="142"/>
      <c r="FTW1" s="142"/>
      <c r="FTX1" s="142"/>
      <c r="FTY1" s="142"/>
      <c r="FTZ1" s="142"/>
      <c r="FUA1" s="142"/>
      <c r="FUB1" s="142"/>
      <c r="FUC1" s="142"/>
      <c r="FUD1" s="142"/>
      <c r="FUE1" s="142"/>
      <c r="FUF1" s="142"/>
      <c r="FUG1" s="142"/>
      <c r="FUH1" s="142"/>
      <c r="FUI1" s="142"/>
      <c r="FUJ1" s="142"/>
      <c r="FUK1" s="142"/>
      <c r="FUL1" s="142"/>
      <c r="FUM1" s="142"/>
      <c r="FUN1" s="142"/>
      <c r="FUO1" s="142"/>
      <c r="FUP1" s="142"/>
      <c r="FUQ1" s="142"/>
      <c r="FUR1" s="142"/>
      <c r="FUS1" s="142"/>
      <c r="FUT1" s="142"/>
      <c r="FUU1" s="142"/>
      <c r="FUV1" s="142"/>
      <c r="FUW1" s="142"/>
      <c r="FUX1" s="142"/>
      <c r="FUY1" s="142"/>
      <c r="FUZ1" s="142"/>
      <c r="FVA1" s="142"/>
      <c r="FVB1" s="142"/>
      <c r="FVC1" s="142"/>
      <c r="FVD1" s="142"/>
      <c r="FVE1" s="142"/>
      <c r="FVF1" s="142"/>
      <c r="FVG1" s="142"/>
      <c r="FVH1" s="142"/>
      <c r="FVI1" s="142"/>
      <c r="FVJ1" s="142"/>
      <c r="FVK1" s="142"/>
      <c r="FVL1" s="142"/>
      <c r="FVM1" s="142"/>
      <c r="FVN1" s="142"/>
      <c r="FVO1" s="142"/>
      <c r="FVP1" s="142"/>
      <c r="FVQ1" s="142"/>
      <c r="FVR1" s="142"/>
      <c r="FVS1" s="142"/>
      <c r="FVT1" s="142"/>
      <c r="FVU1" s="142"/>
      <c r="FVV1" s="142"/>
      <c r="FVW1" s="142"/>
      <c r="FVX1" s="142"/>
      <c r="FVY1" s="142"/>
      <c r="FVZ1" s="142"/>
      <c r="FWA1" s="142"/>
      <c r="FWB1" s="142"/>
      <c r="FWC1" s="142"/>
      <c r="FWD1" s="142"/>
      <c r="FWE1" s="142"/>
      <c r="FWF1" s="142"/>
      <c r="FWG1" s="142"/>
      <c r="FWH1" s="142"/>
      <c r="FWI1" s="142"/>
      <c r="FWJ1" s="142"/>
      <c r="FWK1" s="142"/>
      <c r="FWL1" s="142"/>
      <c r="FWM1" s="142"/>
      <c r="FWN1" s="142"/>
      <c r="FWO1" s="142"/>
      <c r="FWP1" s="142"/>
      <c r="FWQ1" s="142"/>
      <c r="FWR1" s="142"/>
      <c r="FWS1" s="142"/>
      <c r="FWT1" s="142"/>
      <c r="FWU1" s="142"/>
      <c r="FWV1" s="142"/>
      <c r="FWW1" s="142"/>
      <c r="FWX1" s="142"/>
      <c r="FWY1" s="142"/>
      <c r="FWZ1" s="142"/>
      <c r="FXA1" s="142"/>
      <c r="FXB1" s="142"/>
      <c r="FXC1" s="142"/>
      <c r="FXD1" s="142"/>
      <c r="FXE1" s="142"/>
      <c r="FXF1" s="142"/>
      <c r="FXG1" s="142"/>
      <c r="FXH1" s="142"/>
      <c r="FXI1" s="142"/>
      <c r="FXJ1" s="142"/>
      <c r="FXK1" s="142"/>
      <c r="FXL1" s="142"/>
      <c r="FXM1" s="142"/>
      <c r="FXN1" s="142"/>
      <c r="FXO1" s="142"/>
      <c r="FXP1" s="142"/>
      <c r="FXQ1" s="142"/>
      <c r="FXR1" s="142"/>
      <c r="FXS1" s="142"/>
      <c r="FXT1" s="142"/>
      <c r="FXU1" s="142"/>
      <c r="FXV1" s="142"/>
      <c r="FXW1" s="142"/>
      <c r="FXX1" s="142"/>
      <c r="FXY1" s="142"/>
      <c r="FXZ1" s="142"/>
      <c r="FYA1" s="142"/>
      <c r="FYB1" s="142"/>
      <c r="FYC1" s="142"/>
      <c r="FYD1" s="142"/>
      <c r="FYE1" s="142"/>
      <c r="FYF1" s="142"/>
      <c r="FYG1" s="142"/>
      <c r="FYH1" s="142"/>
      <c r="FYI1" s="142"/>
      <c r="FYJ1" s="142"/>
      <c r="FYK1" s="142"/>
      <c r="FYL1" s="142"/>
      <c r="FYM1" s="142"/>
      <c r="FYN1" s="142"/>
      <c r="FYO1" s="142"/>
      <c r="FYP1" s="142"/>
      <c r="FYQ1" s="142"/>
      <c r="FYR1" s="142"/>
      <c r="FYS1" s="142"/>
      <c r="FYT1" s="142"/>
      <c r="FYU1" s="142"/>
      <c r="FYV1" s="142"/>
      <c r="FYW1" s="142"/>
      <c r="FYX1" s="142"/>
      <c r="FYY1" s="142"/>
      <c r="FYZ1" s="142"/>
      <c r="FZA1" s="142"/>
      <c r="FZB1" s="142"/>
      <c r="FZC1" s="142"/>
      <c r="FZD1" s="142"/>
      <c r="FZE1" s="142"/>
      <c r="FZF1" s="142"/>
      <c r="FZG1" s="142"/>
      <c r="FZH1" s="142"/>
      <c r="FZI1" s="142"/>
      <c r="FZJ1" s="142"/>
      <c r="FZK1" s="142"/>
      <c r="FZL1" s="142"/>
      <c r="FZM1" s="142"/>
      <c r="FZN1" s="142"/>
      <c r="FZO1" s="142"/>
      <c r="FZP1" s="142"/>
      <c r="FZQ1" s="142"/>
      <c r="FZR1" s="142"/>
      <c r="FZS1" s="142"/>
      <c r="FZT1" s="142"/>
      <c r="FZU1" s="142"/>
      <c r="FZV1" s="142"/>
      <c r="FZW1" s="142"/>
      <c r="FZX1" s="142"/>
      <c r="FZY1" s="142"/>
      <c r="FZZ1" s="142"/>
      <c r="GAA1" s="142"/>
      <c r="GAB1" s="142"/>
      <c r="GAC1" s="142"/>
      <c r="GAD1" s="142"/>
      <c r="GAE1" s="142"/>
      <c r="GAF1" s="142"/>
      <c r="GAG1" s="142"/>
      <c r="GAH1" s="142"/>
      <c r="GAI1" s="142"/>
      <c r="GAJ1" s="142"/>
      <c r="GAK1" s="142"/>
      <c r="GAL1" s="142"/>
      <c r="GAM1" s="142"/>
      <c r="GAN1" s="142"/>
      <c r="GAO1" s="142"/>
      <c r="GAP1" s="142"/>
      <c r="GAQ1" s="142"/>
      <c r="GAR1" s="142"/>
      <c r="GAS1" s="142"/>
      <c r="GAT1" s="142"/>
      <c r="GAU1" s="142"/>
      <c r="GAV1" s="142"/>
      <c r="GAW1" s="142"/>
      <c r="GAX1" s="142"/>
      <c r="GAY1" s="142"/>
      <c r="GAZ1" s="142"/>
      <c r="GBA1" s="142"/>
      <c r="GBB1" s="142"/>
      <c r="GBC1" s="142"/>
      <c r="GBD1" s="142"/>
      <c r="GBE1" s="142"/>
      <c r="GBF1" s="142"/>
      <c r="GBG1" s="142"/>
      <c r="GBH1" s="142"/>
      <c r="GBI1" s="142"/>
      <c r="GBJ1" s="142"/>
      <c r="GBK1" s="142"/>
      <c r="GBL1" s="142"/>
      <c r="GBM1" s="142"/>
      <c r="GBN1" s="142"/>
      <c r="GBO1" s="142"/>
      <c r="GBP1" s="142"/>
      <c r="GBQ1" s="142"/>
      <c r="GBR1" s="142"/>
      <c r="GBS1" s="142"/>
      <c r="GBT1" s="142"/>
      <c r="GBU1" s="142"/>
      <c r="GBV1" s="142"/>
      <c r="GBW1" s="142"/>
      <c r="GBX1" s="142"/>
      <c r="GBY1" s="142"/>
      <c r="GBZ1" s="142"/>
      <c r="GCA1" s="142"/>
      <c r="GCB1" s="142"/>
      <c r="GCC1" s="142"/>
      <c r="GCD1" s="142"/>
      <c r="GCE1" s="142"/>
      <c r="GCF1" s="142"/>
      <c r="GCG1" s="142"/>
      <c r="GCH1" s="142"/>
      <c r="GCI1" s="142"/>
      <c r="GCJ1" s="142"/>
      <c r="GCK1" s="142"/>
      <c r="GCL1" s="142"/>
      <c r="GCM1" s="142"/>
      <c r="GCN1" s="142"/>
      <c r="GCO1" s="142"/>
      <c r="GCP1" s="142"/>
      <c r="GCQ1" s="142"/>
      <c r="GCR1" s="142"/>
      <c r="GCS1" s="142"/>
      <c r="GCT1" s="142"/>
      <c r="GCU1" s="142"/>
      <c r="GCV1" s="142"/>
      <c r="GCW1" s="142"/>
      <c r="GCX1" s="142"/>
      <c r="GCY1" s="142"/>
      <c r="GCZ1" s="142"/>
      <c r="GDA1" s="142"/>
      <c r="GDB1" s="142"/>
      <c r="GDC1" s="142"/>
      <c r="GDD1" s="142"/>
      <c r="GDE1" s="142"/>
      <c r="GDF1" s="142"/>
      <c r="GDG1" s="142"/>
      <c r="GDH1" s="142"/>
      <c r="GDI1" s="142"/>
      <c r="GDJ1" s="142"/>
      <c r="GDK1" s="142"/>
      <c r="GDL1" s="142"/>
      <c r="GDM1" s="142"/>
      <c r="GDN1" s="142"/>
      <c r="GDO1" s="142"/>
      <c r="GDP1" s="142"/>
      <c r="GDQ1" s="142"/>
      <c r="GDR1" s="142"/>
      <c r="GDS1" s="142"/>
      <c r="GDT1" s="142"/>
      <c r="GDU1" s="142"/>
      <c r="GDV1" s="142"/>
      <c r="GDW1" s="142"/>
      <c r="GDX1" s="142"/>
      <c r="GDY1" s="142"/>
      <c r="GDZ1" s="142"/>
      <c r="GEA1" s="142"/>
      <c r="GEB1" s="142"/>
      <c r="GEC1" s="142"/>
      <c r="GED1" s="142"/>
      <c r="GEE1" s="142"/>
      <c r="GEF1" s="142"/>
      <c r="GEG1" s="142"/>
      <c r="GEH1" s="142"/>
      <c r="GEI1" s="142"/>
      <c r="GEJ1" s="142"/>
      <c r="GEK1" s="142"/>
      <c r="GEL1" s="142"/>
      <c r="GEM1" s="142"/>
      <c r="GEN1" s="142"/>
      <c r="GEO1" s="142"/>
      <c r="GEP1" s="142"/>
      <c r="GEQ1" s="142"/>
      <c r="GER1" s="142"/>
      <c r="GES1" s="142"/>
      <c r="GET1" s="142"/>
      <c r="GEU1" s="142"/>
      <c r="GEV1" s="142"/>
      <c r="GEW1" s="142"/>
      <c r="GEX1" s="142"/>
      <c r="GEY1" s="142"/>
      <c r="GEZ1" s="142"/>
      <c r="GFA1" s="142"/>
      <c r="GFB1" s="142"/>
      <c r="GFC1" s="142"/>
      <c r="GFD1" s="142"/>
      <c r="GFE1" s="142"/>
      <c r="GFF1" s="142"/>
      <c r="GFG1" s="142"/>
      <c r="GFH1" s="142"/>
      <c r="GFI1" s="142"/>
      <c r="GFJ1" s="142"/>
      <c r="GFK1" s="142"/>
      <c r="GFL1" s="142"/>
      <c r="GFM1" s="142"/>
      <c r="GFN1" s="142"/>
      <c r="GFO1" s="142"/>
      <c r="GFP1" s="142"/>
      <c r="GFQ1" s="142"/>
      <c r="GFR1" s="142"/>
      <c r="GFS1" s="142"/>
      <c r="GFT1" s="142"/>
      <c r="GFU1" s="142"/>
      <c r="GFV1" s="142"/>
      <c r="GFW1" s="142"/>
      <c r="GFX1" s="142"/>
      <c r="GFY1" s="142"/>
      <c r="GFZ1" s="142"/>
      <c r="GGA1" s="142"/>
      <c r="GGB1" s="142"/>
      <c r="GGC1" s="142"/>
      <c r="GGD1" s="142"/>
      <c r="GGE1" s="142"/>
      <c r="GGF1" s="142"/>
      <c r="GGG1" s="142"/>
      <c r="GGH1" s="142"/>
      <c r="GGI1" s="142"/>
      <c r="GGJ1" s="142"/>
      <c r="GGK1" s="142"/>
      <c r="GGL1" s="142"/>
      <c r="GGM1" s="142"/>
      <c r="GGN1" s="142"/>
      <c r="GGO1" s="142"/>
      <c r="GGP1" s="142"/>
      <c r="GGQ1" s="142"/>
      <c r="GGR1" s="142"/>
      <c r="GGS1" s="142"/>
      <c r="GGT1" s="142"/>
      <c r="GGU1" s="142"/>
      <c r="GGV1" s="142"/>
      <c r="GGW1" s="142"/>
      <c r="GGX1" s="142"/>
      <c r="GGY1" s="142"/>
      <c r="GGZ1" s="142"/>
      <c r="GHA1" s="142"/>
      <c r="GHB1" s="142"/>
      <c r="GHC1" s="142"/>
      <c r="GHD1" s="142"/>
      <c r="GHE1" s="142"/>
      <c r="GHF1" s="142"/>
      <c r="GHG1" s="142"/>
      <c r="GHH1" s="142"/>
      <c r="GHI1" s="142"/>
      <c r="GHJ1" s="142"/>
      <c r="GHK1" s="142"/>
      <c r="GHL1" s="142"/>
      <c r="GHM1" s="142"/>
      <c r="GHN1" s="142"/>
      <c r="GHO1" s="142"/>
      <c r="GHP1" s="142"/>
      <c r="GHQ1" s="142"/>
      <c r="GHR1" s="142"/>
      <c r="GHS1" s="142"/>
      <c r="GHT1" s="142"/>
      <c r="GHU1" s="142"/>
      <c r="GHV1" s="142"/>
      <c r="GHW1" s="142"/>
      <c r="GHX1" s="142"/>
      <c r="GHY1" s="142"/>
      <c r="GHZ1" s="142"/>
      <c r="GIA1" s="142"/>
      <c r="GIB1" s="142"/>
      <c r="GIC1" s="142"/>
      <c r="GID1" s="142"/>
      <c r="GIE1" s="142"/>
      <c r="GIF1" s="142"/>
      <c r="GIG1" s="142"/>
      <c r="GIH1" s="142"/>
      <c r="GII1" s="142"/>
      <c r="GIJ1" s="142"/>
      <c r="GIK1" s="142"/>
      <c r="GIL1" s="142"/>
      <c r="GIM1" s="142"/>
      <c r="GIN1" s="142"/>
      <c r="GIO1" s="142"/>
      <c r="GIP1" s="142"/>
      <c r="GIQ1" s="142"/>
      <c r="GIR1" s="142"/>
      <c r="GIS1" s="142"/>
      <c r="GIT1" s="142"/>
      <c r="GIU1" s="142"/>
      <c r="GIV1" s="142"/>
      <c r="GIW1" s="142"/>
      <c r="GIX1" s="142"/>
      <c r="GIY1" s="142"/>
      <c r="GIZ1" s="142"/>
      <c r="GJA1" s="142"/>
      <c r="GJB1" s="142"/>
      <c r="GJC1" s="142"/>
      <c r="GJD1" s="142"/>
      <c r="GJE1" s="142"/>
      <c r="GJF1" s="142"/>
      <c r="GJG1" s="142"/>
      <c r="GJH1" s="142"/>
      <c r="GJI1" s="142"/>
      <c r="GJJ1" s="142"/>
      <c r="GJK1" s="142"/>
      <c r="GJL1" s="142"/>
      <c r="GJM1" s="142"/>
      <c r="GJN1" s="142"/>
      <c r="GJO1" s="142"/>
      <c r="GJP1" s="142"/>
      <c r="GJQ1" s="142"/>
      <c r="GJR1" s="142"/>
      <c r="GJS1" s="142"/>
      <c r="GJT1" s="142"/>
      <c r="GJU1" s="142"/>
      <c r="GJV1" s="142"/>
      <c r="GJW1" s="142"/>
      <c r="GJX1" s="142"/>
      <c r="GJY1" s="142"/>
      <c r="GJZ1" s="142"/>
      <c r="GKA1" s="142"/>
      <c r="GKB1" s="142"/>
      <c r="GKC1" s="142"/>
      <c r="GKD1" s="142"/>
      <c r="GKE1" s="142"/>
      <c r="GKF1" s="142"/>
      <c r="GKG1" s="142"/>
      <c r="GKH1" s="142"/>
      <c r="GKI1" s="142"/>
      <c r="GKJ1" s="142"/>
      <c r="GKK1" s="142"/>
      <c r="GKL1" s="142"/>
      <c r="GKM1" s="142"/>
      <c r="GKN1" s="142"/>
      <c r="GKO1" s="142"/>
      <c r="GKP1" s="142"/>
      <c r="GKQ1" s="142"/>
      <c r="GKR1" s="142"/>
      <c r="GKS1" s="142"/>
      <c r="GKT1" s="142"/>
      <c r="GKU1" s="142"/>
      <c r="GKV1" s="142"/>
      <c r="GKW1" s="142"/>
      <c r="GKX1" s="142"/>
      <c r="GKY1" s="142"/>
      <c r="GKZ1" s="142"/>
      <c r="GLA1" s="142"/>
      <c r="GLB1" s="142"/>
      <c r="GLC1" s="142"/>
      <c r="GLD1" s="142"/>
      <c r="GLE1" s="142"/>
      <c r="GLF1" s="142"/>
      <c r="GLG1" s="142"/>
      <c r="GLH1" s="142"/>
      <c r="GLI1" s="142"/>
      <c r="GLJ1" s="142"/>
      <c r="GLK1" s="142"/>
      <c r="GLL1" s="142"/>
      <c r="GLM1" s="142"/>
      <c r="GLN1" s="142"/>
      <c r="GLO1" s="142"/>
      <c r="GLP1" s="142"/>
      <c r="GLQ1" s="142"/>
      <c r="GLR1" s="142"/>
      <c r="GLS1" s="142"/>
      <c r="GLT1" s="142"/>
      <c r="GLU1" s="142"/>
      <c r="GLV1" s="142"/>
      <c r="GLW1" s="142"/>
      <c r="GLX1" s="142"/>
      <c r="GLY1" s="142"/>
      <c r="GLZ1" s="142"/>
      <c r="GMA1" s="142"/>
      <c r="GMB1" s="142"/>
      <c r="GMC1" s="142"/>
      <c r="GMD1" s="142"/>
      <c r="GME1" s="142"/>
      <c r="GMF1" s="142"/>
      <c r="GMG1" s="142"/>
      <c r="GMH1" s="142"/>
      <c r="GMI1" s="142"/>
      <c r="GMJ1" s="142"/>
      <c r="GMK1" s="142"/>
      <c r="GML1" s="142"/>
      <c r="GMM1" s="142"/>
      <c r="GMN1" s="142"/>
      <c r="GMO1" s="142"/>
      <c r="GMP1" s="142"/>
      <c r="GMQ1" s="142"/>
      <c r="GMR1" s="142"/>
      <c r="GMS1" s="142"/>
      <c r="GMT1" s="142"/>
      <c r="GMU1" s="142"/>
      <c r="GMV1" s="142"/>
      <c r="GMW1" s="142"/>
      <c r="GMX1" s="142"/>
      <c r="GMY1" s="142"/>
      <c r="GMZ1" s="142"/>
      <c r="GNA1" s="142"/>
      <c r="GNB1" s="142"/>
      <c r="GNC1" s="142"/>
      <c r="GND1" s="142"/>
      <c r="GNE1" s="142"/>
      <c r="GNF1" s="142"/>
      <c r="GNG1" s="142"/>
      <c r="GNH1" s="142"/>
      <c r="GNI1" s="142"/>
      <c r="GNJ1" s="142"/>
      <c r="GNK1" s="142"/>
      <c r="GNL1" s="142"/>
      <c r="GNM1" s="142"/>
      <c r="GNN1" s="142"/>
      <c r="GNO1" s="142"/>
      <c r="GNP1" s="142"/>
      <c r="GNQ1" s="142"/>
      <c r="GNR1" s="142"/>
      <c r="GNS1" s="142"/>
      <c r="GNT1" s="142"/>
      <c r="GNU1" s="142"/>
      <c r="GNV1" s="142"/>
      <c r="GNW1" s="142"/>
      <c r="GNX1" s="142"/>
      <c r="GNY1" s="142"/>
      <c r="GNZ1" s="142"/>
      <c r="GOA1" s="142"/>
      <c r="GOB1" s="142"/>
      <c r="GOC1" s="142"/>
      <c r="GOD1" s="142"/>
      <c r="GOE1" s="142"/>
      <c r="GOF1" s="142"/>
      <c r="GOG1" s="142"/>
      <c r="GOH1" s="142"/>
      <c r="GOI1" s="142"/>
      <c r="GOJ1" s="142"/>
      <c r="GOK1" s="142"/>
      <c r="GOL1" s="142"/>
      <c r="GOM1" s="142"/>
      <c r="GON1" s="142"/>
      <c r="GOO1" s="142"/>
      <c r="GOP1" s="142"/>
      <c r="GOQ1" s="142"/>
      <c r="GOR1" s="142"/>
      <c r="GOS1" s="142"/>
      <c r="GOT1" s="142"/>
      <c r="GOU1" s="142"/>
      <c r="GOV1" s="142"/>
      <c r="GOW1" s="142"/>
      <c r="GOX1" s="142"/>
      <c r="GOY1" s="142"/>
      <c r="GOZ1" s="142"/>
      <c r="GPA1" s="142"/>
      <c r="GPB1" s="142"/>
      <c r="GPC1" s="142"/>
      <c r="GPD1" s="142"/>
      <c r="GPE1" s="142"/>
      <c r="GPF1" s="142"/>
      <c r="GPG1" s="142"/>
      <c r="GPH1" s="142"/>
      <c r="GPI1" s="142"/>
      <c r="GPJ1" s="142"/>
      <c r="GPK1" s="142"/>
      <c r="GPL1" s="142"/>
      <c r="GPM1" s="142"/>
      <c r="GPN1" s="142"/>
      <c r="GPO1" s="142"/>
      <c r="GPP1" s="142"/>
      <c r="GPQ1" s="142"/>
      <c r="GPR1" s="142"/>
      <c r="GPS1" s="142"/>
      <c r="GPT1" s="142"/>
      <c r="GPU1" s="142"/>
      <c r="GPV1" s="142"/>
      <c r="GPW1" s="142"/>
      <c r="GPX1" s="142"/>
      <c r="GPY1" s="142"/>
      <c r="GPZ1" s="142"/>
      <c r="GQA1" s="142"/>
      <c r="GQB1" s="142"/>
      <c r="GQC1" s="142"/>
      <c r="GQD1" s="142"/>
      <c r="GQE1" s="142"/>
      <c r="GQF1" s="142"/>
      <c r="GQG1" s="142"/>
      <c r="GQH1" s="142"/>
      <c r="GQI1" s="142"/>
      <c r="GQJ1" s="142"/>
      <c r="GQK1" s="142"/>
      <c r="GQL1" s="142"/>
      <c r="GQM1" s="142"/>
      <c r="GQN1" s="142"/>
      <c r="GQO1" s="142"/>
      <c r="GQP1" s="142"/>
      <c r="GQQ1" s="142"/>
      <c r="GQR1" s="142"/>
      <c r="GQS1" s="142"/>
      <c r="GQT1" s="142"/>
      <c r="GQU1" s="142"/>
      <c r="GQV1" s="142"/>
      <c r="GQW1" s="142"/>
      <c r="GQX1" s="142"/>
      <c r="GQY1" s="142"/>
      <c r="GQZ1" s="142"/>
      <c r="GRA1" s="142"/>
      <c r="GRB1" s="142"/>
      <c r="GRC1" s="142"/>
      <c r="GRD1" s="142"/>
      <c r="GRE1" s="142"/>
      <c r="GRF1" s="142"/>
      <c r="GRG1" s="142"/>
      <c r="GRH1" s="142"/>
      <c r="GRI1" s="142"/>
      <c r="GRJ1" s="142"/>
      <c r="GRK1" s="142"/>
      <c r="GRL1" s="142"/>
      <c r="GRM1" s="142"/>
      <c r="GRN1" s="142"/>
      <c r="GRO1" s="142"/>
      <c r="GRP1" s="142"/>
      <c r="GRQ1" s="142"/>
      <c r="GRR1" s="142"/>
      <c r="GRS1" s="142"/>
      <c r="GRT1" s="142"/>
      <c r="GRU1" s="142"/>
      <c r="GRV1" s="142"/>
      <c r="GRW1" s="142"/>
      <c r="GRX1" s="142"/>
      <c r="GRY1" s="142"/>
      <c r="GRZ1" s="142"/>
      <c r="GSA1" s="142"/>
      <c r="GSB1" s="142"/>
      <c r="GSC1" s="142"/>
      <c r="GSD1" s="142"/>
      <c r="GSE1" s="142"/>
      <c r="GSF1" s="142"/>
      <c r="GSG1" s="142"/>
      <c r="GSH1" s="142"/>
      <c r="GSI1" s="142"/>
      <c r="GSJ1" s="142"/>
      <c r="GSK1" s="142"/>
      <c r="GSL1" s="142"/>
      <c r="GSM1" s="142"/>
      <c r="GSN1" s="142"/>
      <c r="GSO1" s="142"/>
      <c r="GSP1" s="142"/>
      <c r="GSQ1" s="142"/>
      <c r="GSR1" s="142"/>
      <c r="GSS1" s="142"/>
      <c r="GST1" s="142"/>
      <c r="GSU1" s="142"/>
      <c r="GSV1" s="142"/>
      <c r="GSW1" s="142"/>
      <c r="GSX1" s="142"/>
      <c r="GSY1" s="142"/>
      <c r="GSZ1" s="142"/>
      <c r="GTA1" s="142"/>
      <c r="GTB1" s="142"/>
      <c r="GTC1" s="142"/>
      <c r="GTD1" s="142"/>
      <c r="GTE1" s="142"/>
      <c r="GTF1" s="142"/>
      <c r="GTG1" s="142"/>
      <c r="GTH1" s="142"/>
      <c r="GTI1" s="142"/>
      <c r="GTJ1" s="142"/>
      <c r="GTK1" s="142"/>
      <c r="GTL1" s="142"/>
      <c r="GTM1" s="142"/>
      <c r="GTN1" s="142"/>
      <c r="GTO1" s="142"/>
      <c r="GTP1" s="142"/>
      <c r="GTQ1" s="142"/>
      <c r="GTR1" s="142"/>
      <c r="GTS1" s="142"/>
      <c r="GTT1" s="142"/>
      <c r="GTU1" s="142"/>
      <c r="GTV1" s="142"/>
      <c r="GTW1" s="142"/>
      <c r="GTX1" s="142"/>
      <c r="GTY1" s="142"/>
      <c r="GTZ1" s="142"/>
      <c r="GUA1" s="142"/>
      <c r="GUB1" s="142"/>
      <c r="GUC1" s="142"/>
      <c r="GUD1" s="142"/>
      <c r="GUE1" s="142"/>
      <c r="GUF1" s="142"/>
      <c r="GUG1" s="142"/>
      <c r="GUH1" s="142"/>
      <c r="GUI1" s="142"/>
      <c r="GUJ1" s="142"/>
      <c r="GUK1" s="142"/>
      <c r="GUL1" s="142"/>
      <c r="GUM1" s="142"/>
      <c r="GUN1" s="142"/>
      <c r="GUO1" s="142"/>
      <c r="GUP1" s="142"/>
      <c r="GUQ1" s="142"/>
      <c r="GUR1" s="142"/>
      <c r="GUS1" s="142"/>
      <c r="GUT1" s="142"/>
      <c r="GUU1" s="142"/>
      <c r="GUV1" s="142"/>
      <c r="GUW1" s="142"/>
      <c r="GUX1" s="142"/>
      <c r="GUY1" s="142"/>
      <c r="GUZ1" s="142"/>
      <c r="GVA1" s="142"/>
      <c r="GVB1" s="142"/>
      <c r="GVC1" s="142"/>
      <c r="GVD1" s="142"/>
      <c r="GVE1" s="142"/>
      <c r="GVF1" s="142"/>
      <c r="GVG1" s="142"/>
      <c r="GVH1" s="142"/>
      <c r="GVI1" s="142"/>
      <c r="GVJ1" s="142"/>
      <c r="GVK1" s="142"/>
      <c r="GVL1" s="142"/>
      <c r="GVM1" s="142"/>
      <c r="GVN1" s="142"/>
      <c r="GVO1" s="142"/>
      <c r="GVP1" s="142"/>
      <c r="GVQ1" s="142"/>
      <c r="GVR1" s="142"/>
      <c r="GVS1" s="142"/>
      <c r="GVT1" s="142"/>
      <c r="GVU1" s="142"/>
      <c r="GVV1" s="142"/>
      <c r="GVW1" s="142"/>
      <c r="GVX1" s="142"/>
      <c r="GVY1" s="142"/>
      <c r="GVZ1" s="142"/>
      <c r="GWA1" s="142"/>
      <c r="GWB1" s="142"/>
      <c r="GWC1" s="142"/>
      <c r="GWD1" s="142"/>
      <c r="GWE1" s="142"/>
      <c r="GWF1" s="142"/>
      <c r="GWG1" s="142"/>
      <c r="GWH1" s="142"/>
      <c r="GWI1" s="142"/>
      <c r="GWJ1" s="142"/>
      <c r="GWK1" s="142"/>
      <c r="GWL1" s="142"/>
      <c r="GWM1" s="142"/>
      <c r="GWN1" s="142"/>
      <c r="GWO1" s="142"/>
      <c r="GWP1" s="142"/>
      <c r="GWQ1" s="142"/>
      <c r="GWR1" s="142"/>
      <c r="GWS1" s="142"/>
      <c r="GWT1" s="142"/>
      <c r="GWU1" s="142"/>
      <c r="GWV1" s="142"/>
      <c r="GWW1" s="142"/>
      <c r="GWX1" s="142"/>
      <c r="GWY1" s="142"/>
      <c r="GWZ1" s="142"/>
      <c r="GXA1" s="142"/>
      <c r="GXB1" s="142"/>
      <c r="GXC1" s="142"/>
      <c r="GXD1" s="142"/>
      <c r="GXE1" s="142"/>
      <c r="GXF1" s="142"/>
      <c r="GXG1" s="142"/>
      <c r="GXH1" s="142"/>
      <c r="GXI1" s="142"/>
      <c r="GXJ1" s="142"/>
      <c r="GXK1" s="142"/>
      <c r="GXL1" s="142"/>
      <c r="GXM1" s="142"/>
      <c r="GXN1" s="142"/>
      <c r="GXO1" s="142"/>
      <c r="GXP1" s="142"/>
      <c r="GXQ1" s="142"/>
      <c r="GXR1" s="142"/>
      <c r="GXS1" s="142"/>
      <c r="GXT1" s="142"/>
      <c r="GXU1" s="142"/>
      <c r="GXV1" s="142"/>
      <c r="GXW1" s="142"/>
      <c r="GXX1" s="142"/>
      <c r="GXY1" s="142"/>
      <c r="GXZ1" s="142"/>
      <c r="GYA1" s="142"/>
      <c r="GYB1" s="142"/>
      <c r="GYC1" s="142"/>
      <c r="GYD1" s="142"/>
      <c r="GYE1" s="142"/>
      <c r="GYF1" s="142"/>
      <c r="GYG1" s="142"/>
      <c r="GYH1" s="142"/>
      <c r="GYI1" s="142"/>
      <c r="GYJ1" s="142"/>
      <c r="GYK1" s="142"/>
      <c r="GYL1" s="142"/>
      <c r="GYM1" s="142"/>
      <c r="GYN1" s="142"/>
      <c r="GYO1" s="142"/>
      <c r="GYP1" s="142"/>
      <c r="GYQ1" s="142"/>
      <c r="GYR1" s="142"/>
      <c r="GYS1" s="142"/>
      <c r="GYT1" s="142"/>
      <c r="GYU1" s="142"/>
      <c r="GYV1" s="142"/>
      <c r="GYW1" s="142"/>
      <c r="GYX1" s="142"/>
      <c r="GYY1" s="142"/>
      <c r="GYZ1" s="142"/>
      <c r="GZA1" s="142"/>
      <c r="GZB1" s="142"/>
      <c r="GZC1" s="142"/>
      <c r="GZD1" s="142"/>
      <c r="GZE1" s="142"/>
      <c r="GZF1" s="142"/>
      <c r="GZG1" s="142"/>
      <c r="GZH1" s="142"/>
      <c r="GZI1" s="142"/>
      <c r="GZJ1" s="142"/>
      <c r="GZK1" s="142"/>
      <c r="GZL1" s="142"/>
      <c r="GZM1" s="142"/>
      <c r="GZN1" s="142"/>
      <c r="GZO1" s="142"/>
      <c r="GZP1" s="142"/>
      <c r="GZQ1" s="142"/>
      <c r="GZR1" s="142"/>
      <c r="GZS1" s="142"/>
      <c r="GZT1" s="142"/>
      <c r="GZU1" s="142"/>
      <c r="GZV1" s="142"/>
      <c r="GZW1" s="142"/>
      <c r="GZX1" s="142"/>
      <c r="GZY1" s="142"/>
      <c r="GZZ1" s="142"/>
      <c r="HAA1" s="142"/>
      <c r="HAB1" s="142"/>
      <c r="HAC1" s="142"/>
      <c r="HAD1" s="142"/>
      <c r="HAE1" s="142"/>
      <c r="HAF1" s="142"/>
      <c r="HAG1" s="142"/>
      <c r="HAH1" s="142"/>
      <c r="HAI1" s="142"/>
      <c r="HAJ1" s="142"/>
      <c r="HAK1" s="142"/>
      <c r="HAL1" s="142"/>
      <c r="HAM1" s="142"/>
      <c r="HAN1" s="142"/>
      <c r="HAO1" s="142"/>
      <c r="HAP1" s="142"/>
      <c r="HAQ1" s="142"/>
      <c r="HAR1" s="142"/>
      <c r="HAS1" s="142"/>
      <c r="HAT1" s="142"/>
      <c r="HAU1" s="142"/>
      <c r="HAV1" s="142"/>
      <c r="HAW1" s="142"/>
      <c r="HAX1" s="142"/>
      <c r="HAY1" s="142"/>
      <c r="HAZ1" s="142"/>
      <c r="HBA1" s="142"/>
      <c r="HBB1" s="142"/>
      <c r="HBC1" s="142"/>
      <c r="HBD1" s="142"/>
      <c r="HBE1" s="142"/>
      <c r="HBF1" s="142"/>
      <c r="HBG1" s="142"/>
      <c r="HBH1" s="142"/>
      <c r="HBI1" s="142"/>
      <c r="HBJ1" s="142"/>
      <c r="HBK1" s="142"/>
      <c r="HBL1" s="142"/>
      <c r="HBM1" s="142"/>
      <c r="HBN1" s="142"/>
      <c r="HBO1" s="142"/>
      <c r="HBP1" s="142"/>
      <c r="HBQ1" s="142"/>
      <c r="HBR1" s="142"/>
      <c r="HBS1" s="142"/>
      <c r="HBT1" s="142"/>
      <c r="HBU1" s="142"/>
      <c r="HBV1" s="142"/>
      <c r="HBW1" s="142"/>
      <c r="HBX1" s="142"/>
      <c r="HBY1" s="142"/>
      <c r="HBZ1" s="142"/>
      <c r="HCA1" s="142"/>
      <c r="HCB1" s="142"/>
      <c r="HCC1" s="142"/>
      <c r="HCD1" s="142"/>
      <c r="HCE1" s="142"/>
      <c r="HCF1" s="142"/>
      <c r="HCG1" s="142"/>
      <c r="HCH1" s="142"/>
      <c r="HCI1" s="142"/>
      <c r="HCJ1" s="142"/>
      <c r="HCK1" s="142"/>
      <c r="HCL1" s="142"/>
      <c r="HCM1" s="142"/>
      <c r="HCN1" s="142"/>
      <c r="HCO1" s="142"/>
      <c r="HCP1" s="142"/>
      <c r="HCQ1" s="142"/>
      <c r="HCR1" s="142"/>
      <c r="HCS1" s="142"/>
      <c r="HCT1" s="142"/>
      <c r="HCU1" s="142"/>
      <c r="HCV1" s="142"/>
      <c r="HCW1" s="142"/>
      <c r="HCX1" s="142"/>
      <c r="HCY1" s="142"/>
      <c r="HCZ1" s="142"/>
      <c r="HDA1" s="142"/>
      <c r="HDB1" s="142"/>
      <c r="HDC1" s="142"/>
      <c r="HDD1" s="142"/>
      <c r="HDE1" s="142"/>
      <c r="HDF1" s="142"/>
      <c r="HDG1" s="142"/>
      <c r="HDH1" s="142"/>
      <c r="HDI1" s="142"/>
      <c r="HDJ1" s="142"/>
      <c r="HDK1" s="142"/>
      <c r="HDL1" s="142"/>
      <c r="HDM1" s="142"/>
      <c r="HDN1" s="142"/>
      <c r="HDO1" s="142"/>
      <c r="HDP1" s="142"/>
      <c r="HDQ1" s="142"/>
      <c r="HDR1" s="142"/>
      <c r="HDS1" s="142"/>
      <c r="HDT1" s="142"/>
      <c r="HDU1" s="142"/>
      <c r="HDV1" s="142"/>
      <c r="HDW1" s="142"/>
      <c r="HDX1" s="142"/>
      <c r="HDY1" s="142"/>
      <c r="HDZ1" s="142"/>
      <c r="HEA1" s="142"/>
      <c r="HEB1" s="142"/>
      <c r="HEC1" s="142"/>
      <c r="HED1" s="142"/>
      <c r="HEE1" s="142"/>
      <c r="HEF1" s="142"/>
      <c r="HEG1" s="142"/>
      <c r="HEH1" s="142"/>
      <c r="HEI1" s="142"/>
      <c r="HEJ1" s="142"/>
      <c r="HEK1" s="142"/>
      <c r="HEL1" s="142"/>
      <c r="HEM1" s="142"/>
      <c r="HEN1" s="142"/>
      <c r="HEO1" s="142"/>
      <c r="HEP1" s="142"/>
      <c r="HEQ1" s="142"/>
      <c r="HER1" s="142"/>
      <c r="HES1" s="142"/>
      <c r="HET1" s="142"/>
      <c r="HEU1" s="142"/>
      <c r="HEV1" s="142"/>
      <c r="HEW1" s="142"/>
      <c r="HEX1" s="142"/>
      <c r="HEY1" s="142"/>
      <c r="HEZ1" s="142"/>
      <c r="HFA1" s="142"/>
      <c r="HFB1" s="142"/>
      <c r="HFC1" s="142"/>
      <c r="HFD1" s="142"/>
      <c r="HFE1" s="142"/>
      <c r="HFF1" s="142"/>
      <c r="HFG1" s="142"/>
      <c r="HFH1" s="142"/>
      <c r="HFI1" s="142"/>
      <c r="HFJ1" s="142"/>
      <c r="HFK1" s="142"/>
      <c r="HFL1" s="142"/>
      <c r="HFM1" s="142"/>
      <c r="HFN1" s="142"/>
      <c r="HFO1" s="142"/>
      <c r="HFP1" s="142"/>
      <c r="HFQ1" s="142"/>
      <c r="HFR1" s="142"/>
      <c r="HFS1" s="142"/>
      <c r="HFT1" s="142"/>
      <c r="HFU1" s="142"/>
      <c r="HFV1" s="142"/>
      <c r="HFW1" s="142"/>
      <c r="HFX1" s="142"/>
      <c r="HFY1" s="142"/>
      <c r="HFZ1" s="142"/>
      <c r="HGA1" s="142"/>
      <c r="HGB1" s="142"/>
      <c r="HGC1" s="142"/>
      <c r="HGD1" s="142"/>
      <c r="HGE1" s="142"/>
      <c r="HGF1" s="142"/>
      <c r="HGG1" s="142"/>
      <c r="HGH1" s="142"/>
      <c r="HGI1" s="142"/>
      <c r="HGJ1" s="142"/>
      <c r="HGK1" s="142"/>
      <c r="HGL1" s="142"/>
      <c r="HGM1" s="142"/>
      <c r="HGN1" s="142"/>
      <c r="HGO1" s="142"/>
      <c r="HGP1" s="142"/>
      <c r="HGQ1" s="142"/>
      <c r="HGR1" s="142"/>
      <c r="HGS1" s="142"/>
      <c r="HGT1" s="142"/>
      <c r="HGU1" s="142"/>
      <c r="HGV1" s="142"/>
      <c r="HGW1" s="142"/>
      <c r="HGX1" s="142"/>
      <c r="HGY1" s="142"/>
      <c r="HGZ1" s="142"/>
      <c r="HHA1" s="142"/>
      <c r="HHB1" s="142"/>
      <c r="HHC1" s="142"/>
      <c r="HHD1" s="142"/>
      <c r="HHE1" s="142"/>
      <c r="HHF1" s="142"/>
      <c r="HHG1" s="142"/>
      <c r="HHH1" s="142"/>
      <c r="HHI1" s="142"/>
      <c r="HHJ1" s="142"/>
      <c r="HHK1" s="142"/>
      <c r="HHL1" s="142"/>
      <c r="HHM1" s="142"/>
      <c r="HHN1" s="142"/>
      <c r="HHO1" s="142"/>
      <c r="HHP1" s="142"/>
      <c r="HHQ1" s="142"/>
      <c r="HHR1" s="142"/>
      <c r="HHS1" s="142"/>
      <c r="HHT1" s="142"/>
      <c r="HHU1" s="142"/>
      <c r="HHV1" s="142"/>
      <c r="HHW1" s="142"/>
      <c r="HHX1" s="142"/>
      <c r="HHY1" s="142"/>
      <c r="HHZ1" s="142"/>
      <c r="HIA1" s="142"/>
      <c r="HIB1" s="142"/>
      <c r="HIC1" s="142"/>
      <c r="HID1" s="142"/>
      <c r="HIE1" s="142"/>
      <c r="HIF1" s="142"/>
      <c r="HIG1" s="142"/>
      <c r="HIH1" s="142"/>
      <c r="HII1" s="142"/>
      <c r="HIJ1" s="142"/>
      <c r="HIK1" s="142"/>
      <c r="HIL1" s="142"/>
      <c r="HIM1" s="142"/>
      <c r="HIN1" s="142"/>
      <c r="HIO1" s="142"/>
      <c r="HIP1" s="142"/>
      <c r="HIQ1" s="142"/>
      <c r="HIR1" s="142"/>
      <c r="HIS1" s="142"/>
      <c r="HIT1" s="142"/>
      <c r="HIU1" s="142"/>
      <c r="HIV1" s="142"/>
      <c r="HIW1" s="142"/>
      <c r="HIX1" s="142"/>
      <c r="HIY1" s="142"/>
      <c r="HIZ1" s="142"/>
      <c r="HJA1" s="142"/>
      <c r="HJB1" s="142"/>
      <c r="HJC1" s="142"/>
      <c r="HJD1" s="142"/>
      <c r="HJE1" s="142"/>
      <c r="HJF1" s="142"/>
      <c r="HJG1" s="142"/>
      <c r="HJH1" s="142"/>
      <c r="HJI1" s="142"/>
      <c r="HJJ1" s="142"/>
      <c r="HJK1" s="142"/>
      <c r="HJL1" s="142"/>
      <c r="HJM1" s="142"/>
      <c r="HJN1" s="142"/>
      <c r="HJO1" s="142"/>
      <c r="HJP1" s="142"/>
      <c r="HJQ1" s="142"/>
      <c r="HJR1" s="142"/>
      <c r="HJS1" s="142"/>
      <c r="HJT1" s="142"/>
      <c r="HJU1" s="142"/>
      <c r="HJV1" s="142"/>
      <c r="HJW1" s="142"/>
      <c r="HJX1" s="142"/>
      <c r="HJY1" s="142"/>
      <c r="HJZ1" s="142"/>
      <c r="HKA1" s="142"/>
      <c r="HKB1" s="142"/>
      <c r="HKC1" s="142"/>
      <c r="HKD1" s="142"/>
      <c r="HKE1" s="142"/>
      <c r="HKF1" s="142"/>
      <c r="HKG1" s="142"/>
      <c r="HKH1" s="142"/>
      <c r="HKI1" s="142"/>
      <c r="HKJ1" s="142"/>
      <c r="HKK1" s="142"/>
      <c r="HKL1" s="142"/>
      <c r="HKM1" s="142"/>
      <c r="HKN1" s="142"/>
      <c r="HKO1" s="142"/>
      <c r="HKP1" s="142"/>
      <c r="HKQ1" s="142"/>
      <c r="HKR1" s="142"/>
      <c r="HKS1" s="142"/>
      <c r="HKT1" s="142"/>
      <c r="HKU1" s="142"/>
      <c r="HKV1" s="142"/>
      <c r="HKW1" s="142"/>
      <c r="HKX1" s="142"/>
      <c r="HKY1" s="142"/>
      <c r="HKZ1" s="142"/>
      <c r="HLA1" s="142"/>
      <c r="HLB1" s="142"/>
      <c r="HLC1" s="142"/>
      <c r="HLD1" s="142"/>
      <c r="HLE1" s="142"/>
      <c r="HLF1" s="142"/>
      <c r="HLG1" s="142"/>
      <c r="HLH1" s="142"/>
      <c r="HLI1" s="142"/>
      <c r="HLJ1" s="142"/>
      <c r="HLK1" s="142"/>
      <c r="HLL1" s="142"/>
      <c r="HLM1" s="142"/>
      <c r="HLN1" s="142"/>
      <c r="HLO1" s="142"/>
      <c r="HLP1" s="142"/>
      <c r="HLQ1" s="142"/>
      <c r="HLR1" s="142"/>
      <c r="HLS1" s="142"/>
      <c r="HLT1" s="142"/>
      <c r="HLU1" s="142"/>
      <c r="HLV1" s="142"/>
      <c r="HLW1" s="142"/>
      <c r="HLX1" s="142"/>
      <c r="HLY1" s="142"/>
      <c r="HLZ1" s="142"/>
      <c r="HMA1" s="142"/>
      <c r="HMB1" s="142"/>
      <c r="HMC1" s="142"/>
      <c r="HMD1" s="142"/>
      <c r="HME1" s="142"/>
      <c r="HMF1" s="142"/>
      <c r="HMG1" s="142"/>
      <c r="HMH1" s="142"/>
      <c r="HMI1" s="142"/>
      <c r="HMJ1" s="142"/>
      <c r="HMK1" s="142"/>
      <c r="HML1" s="142"/>
      <c r="HMM1" s="142"/>
      <c r="HMN1" s="142"/>
      <c r="HMO1" s="142"/>
      <c r="HMP1" s="142"/>
      <c r="HMQ1" s="142"/>
      <c r="HMR1" s="142"/>
      <c r="HMS1" s="142"/>
      <c r="HMT1" s="142"/>
      <c r="HMU1" s="142"/>
      <c r="HMV1" s="142"/>
      <c r="HMW1" s="142"/>
      <c r="HMX1" s="142"/>
      <c r="HMY1" s="142"/>
      <c r="HMZ1" s="142"/>
      <c r="HNA1" s="142"/>
      <c r="HNB1" s="142"/>
      <c r="HNC1" s="142"/>
      <c r="HND1" s="142"/>
      <c r="HNE1" s="142"/>
      <c r="HNF1" s="142"/>
      <c r="HNG1" s="142"/>
      <c r="HNH1" s="142"/>
      <c r="HNI1" s="142"/>
      <c r="HNJ1" s="142"/>
      <c r="HNK1" s="142"/>
      <c r="HNL1" s="142"/>
      <c r="HNM1" s="142"/>
      <c r="HNN1" s="142"/>
      <c r="HNO1" s="142"/>
      <c r="HNP1" s="142"/>
      <c r="HNQ1" s="142"/>
      <c r="HNR1" s="142"/>
      <c r="HNS1" s="142"/>
      <c r="HNT1" s="142"/>
      <c r="HNU1" s="142"/>
      <c r="HNV1" s="142"/>
      <c r="HNW1" s="142"/>
      <c r="HNX1" s="142"/>
      <c r="HNY1" s="142"/>
      <c r="HNZ1" s="142"/>
      <c r="HOA1" s="142"/>
      <c r="HOB1" s="142"/>
      <c r="HOC1" s="142"/>
      <c r="HOD1" s="142"/>
      <c r="HOE1" s="142"/>
      <c r="HOF1" s="142"/>
      <c r="HOG1" s="142"/>
      <c r="HOH1" s="142"/>
      <c r="HOI1" s="142"/>
      <c r="HOJ1" s="142"/>
      <c r="HOK1" s="142"/>
      <c r="HOL1" s="142"/>
      <c r="HOM1" s="142"/>
      <c r="HON1" s="142"/>
      <c r="HOO1" s="142"/>
      <c r="HOP1" s="142"/>
      <c r="HOQ1" s="142"/>
      <c r="HOR1" s="142"/>
      <c r="HOS1" s="142"/>
      <c r="HOT1" s="142"/>
      <c r="HOU1" s="142"/>
      <c r="HOV1" s="142"/>
      <c r="HOW1" s="142"/>
      <c r="HOX1" s="142"/>
      <c r="HOY1" s="142"/>
      <c r="HOZ1" s="142"/>
      <c r="HPA1" s="142"/>
      <c r="HPB1" s="142"/>
      <c r="HPC1" s="142"/>
      <c r="HPD1" s="142"/>
      <c r="HPE1" s="142"/>
      <c r="HPF1" s="142"/>
      <c r="HPG1" s="142"/>
      <c r="HPH1" s="142"/>
      <c r="HPI1" s="142"/>
      <c r="HPJ1" s="142"/>
      <c r="HPK1" s="142"/>
      <c r="HPL1" s="142"/>
      <c r="HPM1" s="142"/>
      <c r="HPN1" s="142"/>
      <c r="HPO1" s="142"/>
      <c r="HPP1" s="142"/>
      <c r="HPQ1" s="142"/>
      <c r="HPR1" s="142"/>
      <c r="HPS1" s="142"/>
      <c r="HPT1" s="142"/>
      <c r="HPU1" s="142"/>
      <c r="HPV1" s="142"/>
      <c r="HPW1" s="142"/>
      <c r="HPX1" s="142"/>
      <c r="HPY1" s="142"/>
      <c r="HPZ1" s="142"/>
      <c r="HQA1" s="142"/>
      <c r="HQB1" s="142"/>
      <c r="HQC1" s="142"/>
      <c r="HQD1" s="142"/>
      <c r="HQE1" s="142"/>
      <c r="HQF1" s="142"/>
      <c r="HQG1" s="142"/>
      <c r="HQH1" s="142"/>
      <c r="HQI1" s="142"/>
      <c r="HQJ1" s="142"/>
      <c r="HQK1" s="142"/>
      <c r="HQL1" s="142"/>
      <c r="HQM1" s="142"/>
      <c r="HQN1" s="142"/>
      <c r="HQO1" s="142"/>
      <c r="HQP1" s="142"/>
      <c r="HQQ1" s="142"/>
      <c r="HQR1" s="142"/>
      <c r="HQS1" s="142"/>
      <c r="HQT1" s="142"/>
      <c r="HQU1" s="142"/>
      <c r="HQV1" s="142"/>
      <c r="HQW1" s="142"/>
      <c r="HQX1" s="142"/>
      <c r="HQY1" s="142"/>
      <c r="HQZ1" s="142"/>
      <c r="HRA1" s="142"/>
      <c r="HRB1" s="142"/>
      <c r="HRC1" s="142"/>
      <c r="HRD1" s="142"/>
      <c r="HRE1" s="142"/>
      <c r="HRF1" s="142"/>
      <c r="HRG1" s="142"/>
      <c r="HRH1" s="142"/>
      <c r="HRI1" s="142"/>
      <c r="HRJ1" s="142"/>
      <c r="HRK1" s="142"/>
      <c r="HRL1" s="142"/>
      <c r="HRM1" s="142"/>
      <c r="HRN1" s="142"/>
      <c r="HRO1" s="142"/>
      <c r="HRP1" s="142"/>
      <c r="HRQ1" s="142"/>
      <c r="HRR1" s="142"/>
      <c r="HRS1" s="142"/>
      <c r="HRT1" s="142"/>
      <c r="HRU1" s="142"/>
      <c r="HRV1" s="142"/>
      <c r="HRW1" s="142"/>
      <c r="HRX1" s="142"/>
      <c r="HRY1" s="142"/>
      <c r="HRZ1" s="142"/>
      <c r="HSA1" s="142"/>
      <c r="HSB1" s="142"/>
      <c r="HSC1" s="142"/>
      <c r="HSD1" s="142"/>
      <c r="HSE1" s="142"/>
      <c r="HSF1" s="142"/>
      <c r="HSG1" s="142"/>
      <c r="HSH1" s="142"/>
      <c r="HSI1" s="142"/>
      <c r="HSJ1" s="142"/>
      <c r="HSK1" s="142"/>
      <c r="HSL1" s="142"/>
      <c r="HSM1" s="142"/>
      <c r="HSN1" s="142"/>
      <c r="HSO1" s="142"/>
      <c r="HSP1" s="142"/>
      <c r="HSQ1" s="142"/>
      <c r="HSR1" s="142"/>
      <c r="HSS1" s="142"/>
      <c r="HST1" s="142"/>
      <c r="HSU1" s="142"/>
      <c r="HSV1" s="142"/>
      <c r="HSW1" s="142"/>
      <c r="HSX1" s="142"/>
      <c r="HSY1" s="142"/>
      <c r="HSZ1" s="142"/>
      <c r="HTA1" s="142"/>
      <c r="HTB1" s="142"/>
      <c r="HTC1" s="142"/>
      <c r="HTD1" s="142"/>
      <c r="HTE1" s="142"/>
      <c r="HTF1" s="142"/>
      <c r="HTG1" s="142"/>
      <c r="HTH1" s="142"/>
      <c r="HTI1" s="142"/>
      <c r="HTJ1" s="142"/>
      <c r="HTK1" s="142"/>
      <c r="HTL1" s="142"/>
      <c r="HTM1" s="142"/>
      <c r="HTN1" s="142"/>
      <c r="HTO1" s="142"/>
      <c r="HTP1" s="142"/>
      <c r="HTQ1" s="142"/>
      <c r="HTR1" s="142"/>
      <c r="HTS1" s="142"/>
      <c r="HTT1" s="142"/>
      <c r="HTU1" s="142"/>
      <c r="HTV1" s="142"/>
      <c r="HTW1" s="142"/>
      <c r="HTX1" s="142"/>
      <c r="HTY1" s="142"/>
      <c r="HTZ1" s="142"/>
      <c r="HUA1" s="142"/>
      <c r="HUB1" s="142"/>
      <c r="HUC1" s="142"/>
      <c r="HUD1" s="142"/>
      <c r="HUE1" s="142"/>
      <c r="HUF1" s="142"/>
      <c r="HUG1" s="142"/>
      <c r="HUH1" s="142"/>
      <c r="HUI1" s="142"/>
      <c r="HUJ1" s="142"/>
      <c r="HUK1" s="142"/>
      <c r="HUL1" s="142"/>
      <c r="HUM1" s="142"/>
      <c r="HUN1" s="142"/>
      <c r="HUO1" s="142"/>
      <c r="HUP1" s="142"/>
      <c r="HUQ1" s="142"/>
      <c r="HUR1" s="142"/>
      <c r="HUS1" s="142"/>
      <c r="HUT1" s="142"/>
      <c r="HUU1" s="142"/>
      <c r="HUV1" s="142"/>
      <c r="HUW1" s="142"/>
      <c r="HUX1" s="142"/>
      <c r="HUY1" s="142"/>
      <c r="HUZ1" s="142"/>
      <c r="HVA1" s="142"/>
      <c r="HVB1" s="142"/>
      <c r="HVC1" s="142"/>
      <c r="HVD1" s="142"/>
      <c r="HVE1" s="142"/>
      <c r="HVF1" s="142"/>
      <c r="HVG1" s="142"/>
      <c r="HVH1" s="142"/>
      <c r="HVI1" s="142"/>
      <c r="HVJ1" s="142"/>
      <c r="HVK1" s="142"/>
      <c r="HVL1" s="142"/>
      <c r="HVM1" s="142"/>
      <c r="HVN1" s="142"/>
      <c r="HVO1" s="142"/>
      <c r="HVP1" s="142"/>
      <c r="HVQ1" s="142"/>
      <c r="HVR1" s="142"/>
      <c r="HVS1" s="142"/>
      <c r="HVT1" s="142"/>
      <c r="HVU1" s="142"/>
      <c r="HVV1" s="142"/>
      <c r="HVW1" s="142"/>
      <c r="HVX1" s="142"/>
      <c r="HVY1" s="142"/>
      <c r="HVZ1" s="142"/>
      <c r="HWA1" s="142"/>
      <c r="HWB1" s="142"/>
      <c r="HWC1" s="142"/>
      <c r="HWD1" s="142"/>
      <c r="HWE1" s="142"/>
      <c r="HWF1" s="142"/>
      <c r="HWG1" s="142"/>
      <c r="HWH1" s="142"/>
      <c r="HWI1" s="142"/>
      <c r="HWJ1" s="142"/>
      <c r="HWK1" s="142"/>
      <c r="HWL1" s="142"/>
      <c r="HWM1" s="142"/>
      <c r="HWN1" s="142"/>
      <c r="HWO1" s="142"/>
      <c r="HWP1" s="142"/>
      <c r="HWQ1" s="142"/>
      <c r="HWR1" s="142"/>
      <c r="HWS1" s="142"/>
      <c r="HWT1" s="142"/>
      <c r="HWU1" s="142"/>
      <c r="HWV1" s="142"/>
      <c r="HWW1" s="142"/>
      <c r="HWX1" s="142"/>
      <c r="HWY1" s="142"/>
      <c r="HWZ1" s="142"/>
      <c r="HXA1" s="142"/>
      <c r="HXB1" s="142"/>
      <c r="HXC1" s="142"/>
      <c r="HXD1" s="142"/>
      <c r="HXE1" s="142"/>
      <c r="HXF1" s="142"/>
      <c r="HXG1" s="142"/>
      <c r="HXH1" s="142"/>
      <c r="HXI1" s="142"/>
      <c r="HXJ1" s="142"/>
      <c r="HXK1" s="142"/>
      <c r="HXL1" s="142"/>
      <c r="HXM1" s="142"/>
      <c r="HXN1" s="142"/>
      <c r="HXO1" s="142"/>
      <c r="HXP1" s="142"/>
      <c r="HXQ1" s="142"/>
      <c r="HXR1" s="142"/>
      <c r="HXS1" s="142"/>
      <c r="HXT1" s="142"/>
      <c r="HXU1" s="142"/>
      <c r="HXV1" s="142"/>
      <c r="HXW1" s="142"/>
      <c r="HXX1" s="142"/>
      <c r="HXY1" s="142"/>
      <c r="HXZ1" s="142"/>
      <c r="HYA1" s="142"/>
      <c r="HYB1" s="142"/>
      <c r="HYC1" s="142"/>
      <c r="HYD1" s="142"/>
      <c r="HYE1" s="142"/>
      <c r="HYF1" s="142"/>
      <c r="HYG1" s="142"/>
      <c r="HYH1" s="142"/>
      <c r="HYI1" s="142"/>
      <c r="HYJ1" s="142"/>
      <c r="HYK1" s="142"/>
      <c r="HYL1" s="142"/>
      <c r="HYM1" s="142"/>
      <c r="HYN1" s="142"/>
      <c r="HYO1" s="142"/>
      <c r="HYP1" s="142"/>
      <c r="HYQ1" s="142"/>
      <c r="HYR1" s="142"/>
      <c r="HYS1" s="142"/>
      <c r="HYT1" s="142"/>
      <c r="HYU1" s="142"/>
      <c r="HYV1" s="142"/>
      <c r="HYW1" s="142"/>
      <c r="HYX1" s="142"/>
      <c r="HYY1" s="142"/>
      <c r="HYZ1" s="142"/>
      <c r="HZA1" s="142"/>
      <c r="HZB1" s="142"/>
      <c r="HZC1" s="142"/>
      <c r="HZD1" s="142"/>
      <c r="HZE1" s="142"/>
      <c r="HZF1" s="142"/>
      <c r="HZG1" s="142"/>
      <c r="HZH1" s="142"/>
      <c r="HZI1" s="142"/>
      <c r="HZJ1" s="142"/>
      <c r="HZK1" s="142"/>
      <c r="HZL1" s="142"/>
      <c r="HZM1" s="142"/>
      <c r="HZN1" s="142"/>
      <c r="HZO1" s="142"/>
      <c r="HZP1" s="142"/>
      <c r="HZQ1" s="142"/>
      <c r="HZR1" s="142"/>
      <c r="HZS1" s="142"/>
      <c r="HZT1" s="142"/>
      <c r="HZU1" s="142"/>
      <c r="HZV1" s="142"/>
      <c r="HZW1" s="142"/>
      <c r="HZX1" s="142"/>
      <c r="HZY1" s="142"/>
      <c r="HZZ1" s="142"/>
      <c r="IAA1" s="142"/>
      <c r="IAB1" s="142"/>
      <c r="IAC1" s="142"/>
      <c r="IAD1" s="142"/>
      <c r="IAE1" s="142"/>
      <c r="IAF1" s="142"/>
      <c r="IAG1" s="142"/>
      <c r="IAH1" s="142"/>
      <c r="IAI1" s="142"/>
      <c r="IAJ1" s="142"/>
      <c r="IAK1" s="142"/>
      <c r="IAL1" s="142"/>
      <c r="IAM1" s="142"/>
      <c r="IAN1" s="142"/>
      <c r="IAO1" s="142"/>
      <c r="IAP1" s="142"/>
      <c r="IAQ1" s="142"/>
      <c r="IAR1" s="142"/>
      <c r="IAS1" s="142"/>
      <c r="IAT1" s="142"/>
      <c r="IAU1" s="142"/>
      <c r="IAV1" s="142"/>
      <c r="IAW1" s="142"/>
      <c r="IAX1" s="142"/>
      <c r="IAY1" s="142"/>
      <c r="IAZ1" s="142"/>
      <c r="IBA1" s="142"/>
      <c r="IBB1" s="142"/>
      <c r="IBC1" s="142"/>
      <c r="IBD1" s="142"/>
      <c r="IBE1" s="142"/>
      <c r="IBF1" s="142"/>
      <c r="IBG1" s="142"/>
      <c r="IBH1" s="142"/>
      <c r="IBI1" s="142"/>
      <c r="IBJ1" s="142"/>
      <c r="IBK1" s="142"/>
      <c r="IBL1" s="142"/>
      <c r="IBM1" s="142"/>
      <c r="IBN1" s="142"/>
      <c r="IBO1" s="142"/>
      <c r="IBP1" s="142"/>
      <c r="IBQ1" s="142"/>
      <c r="IBR1" s="142"/>
      <c r="IBS1" s="142"/>
      <c r="IBT1" s="142"/>
      <c r="IBU1" s="142"/>
      <c r="IBV1" s="142"/>
      <c r="IBW1" s="142"/>
      <c r="IBX1" s="142"/>
      <c r="IBY1" s="142"/>
      <c r="IBZ1" s="142"/>
      <c r="ICA1" s="142"/>
      <c r="ICB1" s="142"/>
      <c r="ICC1" s="142"/>
      <c r="ICD1" s="142"/>
      <c r="ICE1" s="142"/>
      <c r="ICF1" s="142"/>
      <c r="ICG1" s="142"/>
      <c r="ICH1" s="142"/>
      <c r="ICI1" s="142"/>
      <c r="ICJ1" s="142"/>
      <c r="ICK1" s="142"/>
      <c r="ICL1" s="142"/>
      <c r="ICM1" s="142"/>
      <c r="ICN1" s="142"/>
      <c r="ICO1" s="142"/>
      <c r="ICP1" s="142"/>
      <c r="ICQ1" s="142"/>
      <c r="ICR1" s="142"/>
      <c r="ICS1" s="142"/>
      <c r="ICT1" s="142"/>
      <c r="ICU1" s="142"/>
      <c r="ICV1" s="142"/>
      <c r="ICW1" s="142"/>
      <c r="ICX1" s="142"/>
      <c r="ICY1" s="142"/>
      <c r="ICZ1" s="142"/>
      <c r="IDA1" s="142"/>
      <c r="IDB1" s="142"/>
      <c r="IDC1" s="142"/>
      <c r="IDD1" s="142"/>
      <c r="IDE1" s="142"/>
      <c r="IDF1" s="142"/>
      <c r="IDG1" s="142"/>
      <c r="IDH1" s="142"/>
      <c r="IDI1" s="142"/>
      <c r="IDJ1" s="142"/>
      <c r="IDK1" s="142"/>
      <c r="IDL1" s="142"/>
      <c r="IDM1" s="142"/>
      <c r="IDN1" s="142"/>
      <c r="IDO1" s="142"/>
      <c r="IDP1" s="142"/>
      <c r="IDQ1" s="142"/>
      <c r="IDR1" s="142"/>
      <c r="IDS1" s="142"/>
      <c r="IDT1" s="142"/>
      <c r="IDU1" s="142"/>
      <c r="IDV1" s="142"/>
      <c r="IDW1" s="142"/>
      <c r="IDX1" s="142"/>
      <c r="IDY1" s="142"/>
      <c r="IDZ1" s="142"/>
      <c r="IEA1" s="142"/>
      <c r="IEB1" s="142"/>
      <c r="IEC1" s="142"/>
      <c r="IED1" s="142"/>
      <c r="IEE1" s="142"/>
      <c r="IEF1" s="142"/>
      <c r="IEG1" s="142"/>
      <c r="IEH1" s="142"/>
      <c r="IEI1" s="142"/>
      <c r="IEJ1" s="142"/>
      <c r="IEK1" s="142"/>
      <c r="IEL1" s="142"/>
      <c r="IEM1" s="142"/>
      <c r="IEN1" s="142"/>
      <c r="IEO1" s="142"/>
      <c r="IEP1" s="142"/>
      <c r="IEQ1" s="142"/>
      <c r="IER1" s="142"/>
      <c r="IES1" s="142"/>
      <c r="IET1" s="142"/>
      <c r="IEU1" s="142"/>
      <c r="IEV1" s="142"/>
      <c r="IEW1" s="142"/>
      <c r="IEX1" s="142"/>
      <c r="IEY1" s="142"/>
      <c r="IEZ1" s="142"/>
      <c r="IFA1" s="142"/>
      <c r="IFB1" s="142"/>
      <c r="IFC1" s="142"/>
      <c r="IFD1" s="142"/>
      <c r="IFE1" s="142"/>
      <c r="IFF1" s="142"/>
      <c r="IFG1" s="142"/>
      <c r="IFH1" s="142"/>
      <c r="IFI1" s="142"/>
      <c r="IFJ1" s="142"/>
      <c r="IFK1" s="142"/>
      <c r="IFL1" s="142"/>
      <c r="IFM1" s="142"/>
      <c r="IFN1" s="142"/>
      <c r="IFO1" s="142"/>
      <c r="IFP1" s="142"/>
      <c r="IFQ1" s="142"/>
      <c r="IFR1" s="142"/>
      <c r="IFS1" s="142"/>
      <c r="IFT1" s="142"/>
      <c r="IFU1" s="142"/>
      <c r="IFV1" s="142"/>
      <c r="IFW1" s="142"/>
      <c r="IFX1" s="142"/>
      <c r="IFY1" s="142"/>
      <c r="IFZ1" s="142"/>
      <c r="IGA1" s="142"/>
      <c r="IGB1" s="142"/>
      <c r="IGC1" s="142"/>
      <c r="IGD1" s="142"/>
      <c r="IGE1" s="142"/>
      <c r="IGF1" s="142"/>
      <c r="IGG1" s="142"/>
      <c r="IGH1" s="142"/>
      <c r="IGI1" s="142"/>
      <c r="IGJ1" s="142"/>
      <c r="IGK1" s="142"/>
      <c r="IGL1" s="142"/>
      <c r="IGM1" s="142"/>
      <c r="IGN1" s="142"/>
      <c r="IGO1" s="142"/>
      <c r="IGP1" s="142"/>
      <c r="IGQ1" s="142"/>
      <c r="IGR1" s="142"/>
      <c r="IGS1" s="142"/>
      <c r="IGT1" s="142"/>
      <c r="IGU1" s="142"/>
      <c r="IGV1" s="142"/>
      <c r="IGW1" s="142"/>
      <c r="IGX1" s="142"/>
      <c r="IGY1" s="142"/>
      <c r="IGZ1" s="142"/>
      <c r="IHA1" s="142"/>
      <c r="IHB1" s="142"/>
      <c r="IHC1" s="142"/>
      <c r="IHD1" s="142"/>
      <c r="IHE1" s="142"/>
      <c r="IHF1" s="142"/>
      <c r="IHG1" s="142"/>
      <c r="IHH1" s="142"/>
      <c r="IHI1" s="142"/>
      <c r="IHJ1" s="142"/>
      <c r="IHK1" s="142"/>
      <c r="IHL1" s="142"/>
      <c r="IHM1" s="142"/>
      <c r="IHN1" s="142"/>
      <c r="IHO1" s="142"/>
      <c r="IHP1" s="142"/>
      <c r="IHQ1" s="142"/>
      <c r="IHR1" s="142"/>
      <c r="IHS1" s="142"/>
      <c r="IHT1" s="142"/>
      <c r="IHU1" s="142"/>
      <c r="IHV1" s="142"/>
      <c r="IHW1" s="142"/>
      <c r="IHX1" s="142"/>
      <c r="IHY1" s="142"/>
      <c r="IHZ1" s="142"/>
      <c r="IIA1" s="142"/>
      <c r="IIB1" s="142"/>
      <c r="IIC1" s="142"/>
      <c r="IID1" s="142"/>
      <c r="IIE1" s="142"/>
      <c r="IIF1" s="142"/>
      <c r="IIG1" s="142"/>
      <c r="IIH1" s="142"/>
      <c r="III1" s="142"/>
      <c r="IIJ1" s="142"/>
      <c r="IIK1" s="142"/>
      <c r="IIL1" s="142"/>
      <c r="IIM1" s="142"/>
      <c r="IIN1" s="142"/>
      <c r="IIO1" s="142"/>
      <c r="IIP1" s="142"/>
      <c r="IIQ1" s="142"/>
      <c r="IIR1" s="142"/>
      <c r="IIS1" s="142"/>
      <c r="IIT1" s="142"/>
      <c r="IIU1" s="142"/>
      <c r="IIV1" s="142"/>
      <c r="IIW1" s="142"/>
      <c r="IIX1" s="142"/>
      <c r="IIY1" s="142"/>
      <c r="IIZ1" s="142"/>
      <c r="IJA1" s="142"/>
      <c r="IJB1" s="142"/>
      <c r="IJC1" s="142"/>
      <c r="IJD1" s="142"/>
      <c r="IJE1" s="142"/>
      <c r="IJF1" s="142"/>
      <c r="IJG1" s="142"/>
      <c r="IJH1" s="142"/>
      <c r="IJI1" s="142"/>
      <c r="IJJ1" s="142"/>
      <c r="IJK1" s="142"/>
      <c r="IJL1" s="142"/>
      <c r="IJM1" s="142"/>
      <c r="IJN1" s="142"/>
      <c r="IJO1" s="142"/>
      <c r="IJP1" s="142"/>
      <c r="IJQ1" s="142"/>
      <c r="IJR1" s="142"/>
      <c r="IJS1" s="142"/>
      <c r="IJT1" s="142"/>
      <c r="IJU1" s="142"/>
      <c r="IJV1" s="142"/>
      <c r="IJW1" s="142"/>
      <c r="IJX1" s="142"/>
      <c r="IJY1" s="142"/>
      <c r="IJZ1" s="142"/>
      <c r="IKA1" s="142"/>
      <c r="IKB1" s="142"/>
      <c r="IKC1" s="142"/>
      <c r="IKD1" s="142"/>
      <c r="IKE1" s="142"/>
      <c r="IKF1" s="142"/>
      <c r="IKG1" s="142"/>
      <c r="IKH1" s="142"/>
      <c r="IKI1" s="142"/>
      <c r="IKJ1" s="142"/>
      <c r="IKK1" s="142"/>
      <c r="IKL1" s="142"/>
      <c r="IKM1" s="142"/>
      <c r="IKN1" s="142"/>
      <c r="IKO1" s="142"/>
      <c r="IKP1" s="142"/>
      <c r="IKQ1" s="142"/>
      <c r="IKR1" s="142"/>
      <c r="IKS1" s="142"/>
      <c r="IKT1" s="142"/>
      <c r="IKU1" s="142"/>
      <c r="IKV1" s="142"/>
      <c r="IKW1" s="142"/>
      <c r="IKX1" s="142"/>
      <c r="IKY1" s="142"/>
      <c r="IKZ1" s="142"/>
      <c r="ILA1" s="142"/>
      <c r="ILB1" s="142"/>
      <c r="ILC1" s="142"/>
      <c r="ILD1" s="142"/>
      <c r="ILE1" s="142"/>
      <c r="ILF1" s="142"/>
      <c r="ILG1" s="142"/>
      <c r="ILH1" s="142"/>
      <c r="ILI1" s="142"/>
      <c r="ILJ1" s="142"/>
      <c r="ILK1" s="142"/>
      <c r="ILL1" s="142"/>
      <c r="ILM1" s="142"/>
      <c r="ILN1" s="142"/>
      <c r="ILO1" s="142"/>
      <c r="ILP1" s="142"/>
      <c r="ILQ1" s="142"/>
      <c r="ILR1" s="142"/>
      <c r="ILS1" s="142"/>
      <c r="ILT1" s="142"/>
      <c r="ILU1" s="142"/>
      <c r="ILV1" s="142"/>
      <c r="ILW1" s="142"/>
      <c r="ILX1" s="142"/>
      <c r="ILY1" s="142"/>
      <c r="ILZ1" s="142"/>
      <c r="IMA1" s="142"/>
      <c r="IMB1" s="142"/>
      <c r="IMC1" s="142"/>
      <c r="IMD1" s="142"/>
      <c r="IME1" s="142"/>
      <c r="IMF1" s="142"/>
      <c r="IMG1" s="142"/>
      <c r="IMH1" s="142"/>
      <c r="IMI1" s="142"/>
      <c r="IMJ1" s="142"/>
      <c r="IMK1" s="142"/>
      <c r="IML1" s="142"/>
      <c r="IMM1" s="142"/>
      <c r="IMN1" s="142"/>
      <c r="IMO1" s="142"/>
      <c r="IMP1" s="142"/>
      <c r="IMQ1" s="142"/>
      <c r="IMR1" s="142"/>
      <c r="IMS1" s="142"/>
      <c r="IMT1" s="142"/>
      <c r="IMU1" s="142"/>
      <c r="IMV1" s="142"/>
      <c r="IMW1" s="142"/>
      <c r="IMX1" s="142"/>
      <c r="IMY1" s="142"/>
      <c r="IMZ1" s="142"/>
      <c r="INA1" s="142"/>
      <c r="INB1" s="142"/>
      <c r="INC1" s="142"/>
      <c r="IND1" s="142"/>
      <c r="INE1" s="142"/>
      <c r="INF1" s="142"/>
      <c r="ING1" s="142"/>
      <c r="INH1" s="142"/>
      <c r="INI1" s="142"/>
      <c r="INJ1" s="142"/>
      <c r="INK1" s="142"/>
      <c r="INL1" s="142"/>
      <c r="INM1" s="142"/>
      <c r="INN1" s="142"/>
      <c r="INO1" s="142"/>
      <c r="INP1" s="142"/>
      <c r="INQ1" s="142"/>
      <c r="INR1" s="142"/>
      <c r="INS1" s="142"/>
      <c r="INT1" s="142"/>
      <c r="INU1" s="142"/>
      <c r="INV1" s="142"/>
      <c r="INW1" s="142"/>
      <c r="INX1" s="142"/>
      <c r="INY1" s="142"/>
      <c r="INZ1" s="142"/>
      <c r="IOA1" s="142"/>
      <c r="IOB1" s="142"/>
      <c r="IOC1" s="142"/>
      <c r="IOD1" s="142"/>
      <c r="IOE1" s="142"/>
      <c r="IOF1" s="142"/>
      <c r="IOG1" s="142"/>
      <c r="IOH1" s="142"/>
      <c r="IOI1" s="142"/>
      <c r="IOJ1" s="142"/>
      <c r="IOK1" s="142"/>
      <c r="IOL1" s="142"/>
      <c r="IOM1" s="142"/>
      <c r="ION1" s="142"/>
      <c r="IOO1" s="142"/>
      <c r="IOP1" s="142"/>
      <c r="IOQ1" s="142"/>
      <c r="IOR1" s="142"/>
      <c r="IOS1" s="142"/>
      <c r="IOT1" s="142"/>
      <c r="IOU1" s="142"/>
      <c r="IOV1" s="142"/>
      <c r="IOW1" s="142"/>
      <c r="IOX1" s="142"/>
      <c r="IOY1" s="142"/>
      <c r="IOZ1" s="142"/>
      <c r="IPA1" s="142"/>
      <c r="IPB1" s="142"/>
      <c r="IPC1" s="142"/>
      <c r="IPD1" s="142"/>
      <c r="IPE1" s="142"/>
      <c r="IPF1" s="142"/>
      <c r="IPG1" s="142"/>
      <c r="IPH1" s="142"/>
      <c r="IPI1" s="142"/>
      <c r="IPJ1" s="142"/>
      <c r="IPK1" s="142"/>
      <c r="IPL1" s="142"/>
      <c r="IPM1" s="142"/>
      <c r="IPN1" s="142"/>
      <c r="IPO1" s="142"/>
      <c r="IPP1" s="142"/>
      <c r="IPQ1" s="142"/>
      <c r="IPR1" s="142"/>
      <c r="IPS1" s="142"/>
      <c r="IPT1" s="142"/>
      <c r="IPU1" s="142"/>
      <c r="IPV1" s="142"/>
      <c r="IPW1" s="142"/>
      <c r="IPX1" s="142"/>
      <c r="IPY1" s="142"/>
      <c r="IPZ1" s="142"/>
      <c r="IQA1" s="142"/>
      <c r="IQB1" s="142"/>
      <c r="IQC1" s="142"/>
      <c r="IQD1" s="142"/>
      <c r="IQE1" s="142"/>
      <c r="IQF1" s="142"/>
      <c r="IQG1" s="142"/>
      <c r="IQH1" s="142"/>
      <c r="IQI1" s="142"/>
      <c r="IQJ1" s="142"/>
      <c r="IQK1" s="142"/>
      <c r="IQL1" s="142"/>
      <c r="IQM1" s="142"/>
      <c r="IQN1" s="142"/>
      <c r="IQO1" s="142"/>
      <c r="IQP1" s="142"/>
      <c r="IQQ1" s="142"/>
      <c r="IQR1" s="142"/>
      <c r="IQS1" s="142"/>
      <c r="IQT1" s="142"/>
      <c r="IQU1" s="142"/>
      <c r="IQV1" s="142"/>
      <c r="IQW1" s="142"/>
      <c r="IQX1" s="142"/>
      <c r="IQY1" s="142"/>
      <c r="IQZ1" s="142"/>
      <c r="IRA1" s="142"/>
      <c r="IRB1" s="142"/>
      <c r="IRC1" s="142"/>
      <c r="IRD1" s="142"/>
      <c r="IRE1" s="142"/>
      <c r="IRF1" s="142"/>
      <c r="IRG1" s="142"/>
      <c r="IRH1" s="142"/>
      <c r="IRI1" s="142"/>
      <c r="IRJ1" s="142"/>
      <c r="IRK1" s="142"/>
      <c r="IRL1" s="142"/>
      <c r="IRM1" s="142"/>
      <c r="IRN1" s="142"/>
      <c r="IRO1" s="142"/>
      <c r="IRP1" s="142"/>
      <c r="IRQ1" s="142"/>
      <c r="IRR1" s="142"/>
      <c r="IRS1" s="142"/>
      <c r="IRT1" s="142"/>
      <c r="IRU1" s="142"/>
      <c r="IRV1" s="142"/>
      <c r="IRW1" s="142"/>
      <c r="IRX1" s="142"/>
      <c r="IRY1" s="142"/>
      <c r="IRZ1" s="142"/>
      <c r="ISA1" s="142"/>
      <c r="ISB1" s="142"/>
      <c r="ISC1" s="142"/>
      <c r="ISD1" s="142"/>
      <c r="ISE1" s="142"/>
      <c r="ISF1" s="142"/>
      <c r="ISG1" s="142"/>
      <c r="ISH1" s="142"/>
      <c r="ISI1" s="142"/>
      <c r="ISJ1" s="142"/>
      <c r="ISK1" s="142"/>
      <c r="ISL1" s="142"/>
      <c r="ISM1" s="142"/>
      <c r="ISN1" s="142"/>
      <c r="ISO1" s="142"/>
      <c r="ISP1" s="142"/>
      <c r="ISQ1" s="142"/>
      <c r="ISR1" s="142"/>
      <c r="ISS1" s="142"/>
      <c r="IST1" s="142"/>
      <c r="ISU1" s="142"/>
      <c r="ISV1" s="142"/>
      <c r="ISW1" s="142"/>
      <c r="ISX1" s="142"/>
      <c r="ISY1" s="142"/>
      <c r="ISZ1" s="142"/>
      <c r="ITA1" s="142"/>
      <c r="ITB1" s="142"/>
      <c r="ITC1" s="142"/>
      <c r="ITD1" s="142"/>
      <c r="ITE1" s="142"/>
      <c r="ITF1" s="142"/>
      <c r="ITG1" s="142"/>
      <c r="ITH1" s="142"/>
      <c r="ITI1" s="142"/>
      <c r="ITJ1" s="142"/>
      <c r="ITK1" s="142"/>
      <c r="ITL1" s="142"/>
      <c r="ITM1" s="142"/>
      <c r="ITN1" s="142"/>
      <c r="ITO1" s="142"/>
      <c r="ITP1" s="142"/>
      <c r="ITQ1" s="142"/>
      <c r="ITR1" s="142"/>
      <c r="ITS1" s="142"/>
      <c r="ITT1" s="142"/>
      <c r="ITU1" s="142"/>
      <c r="ITV1" s="142"/>
      <c r="ITW1" s="142"/>
      <c r="ITX1" s="142"/>
      <c r="ITY1" s="142"/>
      <c r="ITZ1" s="142"/>
      <c r="IUA1" s="142"/>
      <c r="IUB1" s="142"/>
      <c r="IUC1" s="142"/>
      <c r="IUD1" s="142"/>
      <c r="IUE1" s="142"/>
      <c r="IUF1" s="142"/>
      <c r="IUG1" s="142"/>
      <c r="IUH1" s="142"/>
      <c r="IUI1" s="142"/>
      <c r="IUJ1" s="142"/>
      <c r="IUK1" s="142"/>
      <c r="IUL1" s="142"/>
      <c r="IUM1" s="142"/>
      <c r="IUN1" s="142"/>
      <c r="IUO1" s="142"/>
      <c r="IUP1" s="142"/>
      <c r="IUQ1" s="142"/>
      <c r="IUR1" s="142"/>
      <c r="IUS1" s="142"/>
      <c r="IUT1" s="142"/>
      <c r="IUU1" s="142"/>
      <c r="IUV1" s="142"/>
      <c r="IUW1" s="142"/>
      <c r="IUX1" s="142"/>
      <c r="IUY1" s="142"/>
      <c r="IUZ1" s="142"/>
      <c r="IVA1" s="142"/>
      <c r="IVB1" s="142"/>
      <c r="IVC1" s="142"/>
      <c r="IVD1" s="142"/>
      <c r="IVE1" s="142"/>
      <c r="IVF1" s="142"/>
      <c r="IVG1" s="142"/>
      <c r="IVH1" s="142"/>
      <c r="IVI1" s="142"/>
      <c r="IVJ1" s="142"/>
      <c r="IVK1" s="142"/>
      <c r="IVL1" s="142"/>
      <c r="IVM1" s="142"/>
      <c r="IVN1" s="142"/>
      <c r="IVO1" s="142"/>
      <c r="IVP1" s="142"/>
      <c r="IVQ1" s="142"/>
      <c r="IVR1" s="142"/>
      <c r="IVS1" s="142"/>
      <c r="IVT1" s="142"/>
      <c r="IVU1" s="142"/>
      <c r="IVV1" s="142"/>
      <c r="IVW1" s="142"/>
      <c r="IVX1" s="142"/>
      <c r="IVY1" s="142"/>
      <c r="IVZ1" s="142"/>
      <c r="IWA1" s="142"/>
      <c r="IWB1" s="142"/>
      <c r="IWC1" s="142"/>
      <c r="IWD1" s="142"/>
      <c r="IWE1" s="142"/>
      <c r="IWF1" s="142"/>
      <c r="IWG1" s="142"/>
      <c r="IWH1" s="142"/>
      <c r="IWI1" s="142"/>
      <c r="IWJ1" s="142"/>
      <c r="IWK1" s="142"/>
      <c r="IWL1" s="142"/>
      <c r="IWM1" s="142"/>
      <c r="IWN1" s="142"/>
      <c r="IWO1" s="142"/>
      <c r="IWP1" s="142"/>
      <c r="IWQ1" s="142"/>
      <c r="IWR1" s="142"/>
      <c r="IWS1" s="142"/>
      <c r="IWT1" s="142"/>
      <c r="IWU1" s="142"/>
      <c r="IWV1" s="142"/>
      <c r="IWW1" s="142"/>
      <c r="IWX1" s="142"/>
      <c r="IWY1" s="142"/>
      <c r="IWZ1" s="142"/>
      <c r="IXA1" s="142"/>
      <c r="IXB1" s="142"/>
      <c r="IXC1" s="142"/>
      <c r="IXD1" s="142"/>
      <c r="IXE1" s="142"/>
      <c r="IXF1" s="142"/>
      <c r="IXG1" s="142"/>
      <c r="IXH1" s="142"/>
      <c r="IXI1" s="142"/>
      <c r="IXJ1" s="142"/>
      <c r="IXK1" s="142"/>
      <c r="IXL1" s="142"/>
      <c r="IXM1" s="142"/>
      <c r="IXN1" s="142"/>
      <c r="IXO1" s="142"/>
      <c r="IXP1" s="142"/>
      <c r="IXQ1" s="142"/>
      <c r="IXR1" s="142"/>
      <c r="IXS1" s="142"/>
      <c r="IXT1" s="142"/>
      <c r="IXU1" s="142"/>
      <c r="IXV1" s="142"/>
      <c r="IXW1" s="142"/>
      <c r="IXX1" s="142"/>
      <c r="IXY1" s="142"/>
      <c r="IXZ1" s="142"/>
      <c r="IYA1" s="142"/>
      <c r="IYB1" s="142"/>
      <c r="IYC1" s="142"/>
      <c r="IYD1" s="142"/>
      <c r="IYE1" s="142"/>
      <c r="IYF1" s="142"/>
      <c r="IYG1" s="142"/>
      <c r="IYH1" s="142"/>
      <c r="IYI1" s="142"/>
      <c r="IYJ1" s="142"/>
      <c r="IYK1" s="142"/>
      <c r="IYL1" s="142"/>
      <c r="IYM1" s="142"/>
      <c r="IYN1" s="142"/>
      <c r="IYO1" s="142"/>
      <c r="IYP1" s="142"/>
      <c r="IYQ1" s="142"/>
      <c r="IYR1" s="142"/>
      <c r="IYS1" s="142"/>
      <c r="IYT1" s="142"/>
      <c r="IYU1" s="142"/>
      <c r="IYV1" s="142"/>
      <c r="IYW1" s="142"/>
      <c r="IYX1" s="142"/>
      <c r="IYY1" s="142"/>
      <c r="IYZ1" s="142"/>
      <c r="IZA1" s="142"/>
      <c r="IZB1" s="142"/>
      <c r="IZC1" s="142"/>
      <c r="IZD1" s="142"/>
      <c r="IZE1" s="142"/>
      <c r="IZF1" s="142"/>
      <c r="IZG1" s="142"/>
      <c r="IZH1" s="142"/>
      <c r="IZI1" s="142"/>
      <c r="IZJ1" s="142"/>
      <c r="IZK1" s="142"/>
      <c r="IZL1" s="142"/>
      <c r="IZM1" s="142"/>
      <c r="IZN1" s="142"/>
      <c r="IZO1" s="142"/>
      <c r="IZP1" s="142"/>
      <c r="IZQ1" s="142"/>
      <c r="IZR1" s="142"/>
      <c r="IZS1" s="142"/>
      <c r="IZT1" s="142"/>
      <c r="IZU1" s="142"/>
      <c r="IZV1" s="142"/>
      <c r="IZW1" s="142"/>
      <c r="IZX1" s="142"/>
      <c r="IZY1" s="142"/>
      <c r="IZZ1" s="142"/>
      <c r="JAA1" s="142"/>
      <c r="JAB1" s="142"/>
      <c r="JAC1" s="142"/>
      <c r="JAD1" s="142"/>
      <c r="JAE1" s="142"/>
      <c r="JAF1" s="142"/>
      <c r="JAG1" s="142"/>
      <c r="JAH1" s="142"/>
      <c r="JAI1" s="142"/>
      <c r="JAJ1" s="142"/>
      <c r="JAK1" s="142"/>
      <c r="JAL1" s="142"/>
      <c r="JAM1" s="142"/>
      <c r="JAN1" s="142"/>
      <c r="JAO1" s="142"/>
      <c r="JAP1" s="142"/>
      <c r="JAQ1" s="142"/>
      <c r="JAR1" s="142"/>
      <c r="JAS1" s="142"/>
      <c r="JAT1" s="142"/>
      <c r="JAU1" s="142"/>
      <c r="JAV1" s="142"/>
      <c r="JAW1" s="142"/>
      <c r="JAX1" s="142"/>
      <c r="JAY1" s="142"/>
      <c r="JAZ1" s="142"/>
      <c r="JBA1" s="142"/>
      <c r="JBB1" s="142"/>
      <c r="JBC1" s="142"/>
      <c r="JBD1" s="142"/>
      <c r="JBE1" s="142"/>
      <c r="JBF1" s="142"/>
      <c r="JBG1" s="142"/>
      <c r="JBH1" s="142"/>
      <c r="JBI1" s="142"/>
      <c r="JBJ1" s="142"/>
      <c r="JBK1" s="142"/>
      <c r="JBL1" s="142"/>
      <c r="JBM1" s="142"/>
      <c r="JBN1" s="142"/>
      <c r="JBO1" s="142"/>
      <c r="JBP1" s="142"/>
      <c r="JBQ1" s="142"/>
      <c r="JBR1" s="142"/>
      <c r="JBS1" s="142"/>
      <c r="JBT1" s="142"/>
      <c r="JBU1" s="142"/>
      <c r="JBV1" s="142"/>
      <c r="JBW1" s="142"/>
      <c r="JBX1" s="142"/>
      <c r="JBY1" s="142"/>
      <c r="JBZ1" s="142"/>
      <c r="JCA1" s="142"/>
      <c r="JCB1" s="142"/>
      <c r="JCC1" s="142"/>
      <c r="JCD1" s="142"/>
      <c r="JCE1" s="142"/>
      <c r="JCF1" s="142"/>
      <c r="JCG1" s="142"/>
      <c r="JCH1" s="142"/>
      <c r="JCI1" s="142"/>
      <c r="JCJ1" s="142"/>
      <c r="JCK1" s="142"/>
      <c r="JCL1" s="142"/>
      <c r="JCM1" s="142"/>
      <c r="JCN1" s="142"/>
      <c r="JCO1" s="142"/>
      <c r="JCP1" s="142"/>
      <c r="JCQ1" s="142"/>
      <c r="JCR1" s="142"/>
      <c r="JCS1" s="142"/>
      <c r="JCT1" s="142"/>
      <c r="JCU1" s="142"/>
      <c r="JCV1" s="142"/>
      <c r="JCW1" s="142"/>
      <c r="JCX1" s="142"/>
      <c r="JCY1" s="142"/>
      <c r="JCZ1" s="142"/>
      <c r="JDA1" s="142"/>
      <c r="JDB1" s="142"/>
      <c r="JDC1" s="142"/>
      <c r="JDD1" s="142"/>
      <c r="JDE1" s="142"/>
      <c r="JDF1" s="142"/>
      <c r="JDG1" s="142"/>
      <c r="JDH1" s="142"/>
      <c r="JDI1" s="142"/>
      <c r="JDJ1" s="142"/>
      <c r="JDK1" s="142"/>
      <c r="JDL1" s="142"/>
      <c r="JDM1" s="142"/>
      <c r="JDN1" s="142"/>
      <c r="JDO1" s="142"/>
      <c r="JDP1" s="142"/>
      <c r="JDQ1" s="142"/>
      <c r="JDR1" s="142"/>
      <c r="JDS1" s="142"/>
      <c r="JDT1" s="142"/>
      <c r="JDU1" s="142"/>
      <c r="JDV1" s="142"/>
      <c r="JDW1" s="142"/>
      <c r="JDX1" s="142"/>
      <c r="JDY1" s="142"/>
      <c r="JDZ1" s="142"/>
      <c r="JEA1" s="142"/>
      <c r="JEB1" s="142"/>
      <c r="JEC1" s="142"/>
      <c r="JED1" s="142"/>
      <c r="JEE1" s="142"/>
      <c r="JEF1" s="142"/>
      <c r="JEG1" s="142"/>
      <c r="JEH1" s="142"/>
      <c r="JEI1" s="142"/>
      <c r="JEJ1" s="142"/>
      <c r="JEK1" s="142"/>
      <c r="JEL1" s="142"/>
      <c r="JEM1" s="142"/>
      <c r="JEN1" s="142"/>
      <c r="JEO1" s="142"/>
      <c r="JEP1" s="142"/>
      <c r="JEQ1" s="142"/>
      <c r="JER1" s="142"/>
      <c r="JES1" s="142"/>
      <c r="JET1" s="142"/>
      <c r="JEU1" s="142"/>
      <c r="JEV1" s="142"/>
      <c r="JEW1" s="142"/>
      <c r="JEX1" s="142"/>
      <c r="JEY1" s="142"/>
      <c r="JEZ1" s="142"/>
      <c r="JFA1" s="142"/>
      <c r="JFB1" s="142"/>
      <c r="JFC1" s="142"/>
      <c r="JFD1" s="142"/>
      <c r="JFE1" s="142"/>
      <c r="JFF1" s="142"/>
      <c r="JFG1" s="142"/>
      <c r="JFH1" s="142"/>
      <c r="JFI1" s="142"/>
      <c r="JFJ1" s="142"/>
      <c r="JFK1" s="142"/>
      <c r="JFL1" s="142"/>
      <c r="JFM1" s="142"/>
      <c r="JFN1" s="142"/>
      <c r="JFO1" s="142"/>
      <c r="JFP1" s="142"/>
      <c r="JFQ1" s="142"/>
      <c r="JFR1" s="142"/>
      <c r="JFS1" s="142"/>
      <c r="JFT1" s="142"/>
      <c r="JFU1" s="142"/>
      <c r="JFV1" s="142"/>
      <c r="JFW1" s="142"/>
      <c r="JFX1" s="142"/>
      <c r="JFY1" s="142"/>
      <c r="JFZ1" s="142"/>
      <c r="JGA1" s="142"/>
      <c r="JGB1" s="142"/>
      <c r="JGC1" s="142"/>
      <c r="JGD1" s="142"/>
      <c r="JGE1" s="142"/>
      <c r="JGF1" s="142"/>
      <c r="JGG1" s="142"/>
      <c r="JGH1" s="142"/>
      <c r="JGI1" s="142"/>
      <c r="JGJ1" s="142"/>
      <c r="JGK1" s="142"/>
      <c r="JGL1" s="142"/>
      <c r="JGM1" s="142"/>
      <c r="JGN1" s="142"/>
      <c r="JGO1" s="142"/>
      <c r="JGP1" s="142"/>
      <c r="JGQ1" s="142"/>
      <c r="JGR1" s="142"/>
      <c r="JGS1" s="142"/>
      <c r="JGT1" s="142"/>
      <c r="JGU1" s="142"/>
      <c r="JGV1" s="142"/>
      <c r="JGW1" s="142"/>
      <c r="JGX1" s="142"/>
      <c r="JGY1" s="142"/>
      <c r="JGZ1" s="142"/>
      <c r="JHA1" s="142"/>
      <c r="JHB1" s="142"/>
      <c r="JHC1" s="142"/>
      <c r="JHD1" s="142"/>
      <c r="JHE1" s="142"/>
      <c r="JHF1" s="142"/>
      <c r="JHG1" s="142"/>
      <c r="JHH1" s="142"/>
      <c r="JHI1" s="142"/>
      <c r="JHJ1" s="142"/>
      <c r="JHK1" s="142"/>
      <c r="JHL1" s="142"/>
      <c r="JHM1" s="142"/>
      <c r="JHN1" s="142"/>
      <c r="JHO1" s="142"/>
      <c r="JHP1" s="142"/>
      <c r="JHQ1" s="142"/>
      <c r="JHR1" s="142"/>
      <c r="JHS1" s="142"/>
      <c r="JHT1" s="142"/>
      <c r="JHU1" s="142"/>
      <c r="JHV1" s="142"/>
      <c r="JHW1" s="142"/>
      <c r="JHX1" s="142"/>
      <c r="JHY1" s="142"/>
      <c r="JHZ1" s="142"/>
      <c r="JIA1" s="142"/>
      <c r="JIB1" s="142"/>
      <c r="JIC1" s="142"/>
      <c r="JID1" s="142"/>
      <c r="JIE1" s="142"/>
      <c r="JIF1" s="142"/>
      <c r="JIG1" s="142"/>
      <c r="JIH1" s="142"/>
      <c r="JII1" s="142"/>
      <c r="JIJ1" s="142"/>
      <c r="JIK1" s="142"/>
      <c r="JIL1" s="142"/>
      <c r="JIM1" s="142"/>
      <c r="JIN1" s="142"/>
      <c r="JIO1" s="142"/>
      <c r="JIP1" s="142"/>
      <c r="JIQ1" s="142"/>
      <c r="JIR1" s="142"/>
      <c r="JIS1" s="142"/>
      <c r="JIT1" s="142"/>
      <c r="JIU1" s="142"/>
      <c r="JIV1" s="142"/>
      <c r="JIW1" s="142"/>
      <c r="JIX1" s="142"/>
      <c r="JIY1" s="142"/>
      <c r="JIZ1" s="142"/>
      <c r="JJA1" s="142"/>
      <c r="JJB1" s="142"/>
      <c r="JJC1" s="142"/>
      <c r="JJD1" s="142"/>
      <c r="JJE1" s="142"/>
      <c r="JJF1" s="142"/>
      <c r="JJG1" s="142"/>
      <c r="JJH1" s="142"/>
      <c r="JJI1" s="142"/>
      <c r="JJJ1" s="142"/>
      <c r="JJK1" s="142"/>
      <c r="JJL1" s="142"/>
      <c r="JJM1" s="142"/>
      <c r="JJN1" s="142"/>
      <c r="JJO1" s="142"/>
      <c r="JJP1" s="142"/>
      <c r="JJQ1" s="142"/>
      <c r="JJR1" s="142"/>
      <c r="JJS1" s="142"/>
      <c r="JJT1" s="142"/>
      <c r="JJU1" s="142"/>
      <c r="JJV1" s="142"/>
      <c r="JJW1" s="142"/>
      <c r="JJX1" s="142"/>
      <c r="JJY1" s="142"/>
      <c r="JJZ1" s="142"/>
      <c r="JKA1" s="142"/>
      <c r="JKB1" s="142"/>
      <c r="JKC1" s="142"/>
      <c r="JKD1" s="142"/>
      <c r="JKE1" s="142"/>
      <c r="JKF1" s="142"/>
      <c r="JKG1" s="142"/>
      <c r="JKH1" s="142"/>
      <c r="JKI1" s="142"/>
      <c r="JKJ1" s="142"/>
      <c r="JKK1" s="142"/>
      <c r="JKL1" s="142"/>
      <c r="JKM1" s="142"/>
      <c r="JKN1" s="142"/>
      <c r="JKO1" s="142"/>
      <c r="JKP1" s="142"/>
      <c r="JKQ1" s="142"/>
      <c r="JKR1" s="142"/>
      <c r="JKS1" s="142"/>
      <c r="JKT1" s="142"/>
      <c r="JKU1" s="142"/>
      <c r="JKV1" s="142"/>
      <c r="JKW1" s="142"/>
      <c r="JKX1" s="142"/>
      <c r="JKY1" s="142"/>
      <c r="JKZ1" s="142"/>
      <c r="JLA1" s="142"/>
      <c r="JLB1" s="142"/>
      <c r="JLC1" s="142"/>
      <c r="JLD1" s="142"/>
      <c r="JLE1" s="142"/>
      <c r="JLF1" s="142"/>
      <c r="JLG1" s="142"/>
      <c r="JLH1" s="142"/>
      <c r="JLI1" s="142"/>
      <c r="JLJ1" s="142"/>
      <c r="JLK1" s="142"/>
      <c r="JLL1" s="142"/>
      <c r="JLM1" s="142"/>
      <c r="JLN1" s="142"/>
      <c r="JLO1" s="142"/>
      <c r="JLP1" s="142"/>
      <c r="JLQ1" s="142"/>
      <c r="JLR1" s="142"/>
      <c r="JLS1" s="142"/>
      <c r="JLT1" s="142"/>
      <c r="JLU1" s="142"/>
      <c r="JLV1" s="142"/>
      <c r="JLW1" s="142"/>
      <c r="JLX1" s="142"/>
      <c r="JLY1" s="142"/>
      <c r="JLZ1" s="142"/>
      <c r="JMA1" s="142"/>
      <c r="JMB1" s="142"/>
      <c r="JMC1" s="142"/>
      <c r="JMD1" s="142"/>
      <c r="JME1" s="142"/>
      <c r="JMF1" s="142"/>
      <c r="JMG1" s="142"/>
      <c r="JMH1" s="142"/>
      <c r="JMI1" s="142"/>
      <c r="JMJ1" s="142"/>
      <c r="JMK1" s="142"/>
      <c r="JML1" s="142"/>
      <c r="JMM1" s="142"/>
      <c r="JMN1" s="142"/>
      <c r="JMO1" s="142"/>
      <c r="JMP1" s="142"/>
      <c r="JMQ1" s="142"/>
      <c r="JMR1" s="142"/>
      <c r="JMS1" s="142"/>
      <c r="JMT1" s="142"/>
      <c r="JMU1" s="142"/>
      <c r="JMV1" s="142"/>
      <c r="JMW1" s="142"/>
      <c r="JMX1" s="142"/>
      <c r="JMY1" s="142"/>
      <c r="JMZ1" s="142"/>
      <c r="JNA1" s="142"/>
      <c r="JNB1" s="142"/>
      <c r="JNC1" s="142"/>
      <c r="JND1" s="142"/>
      <c r="JNE1" s="142"/>
      <c r="JNF1" s="142"/>
      <c r="JNG1" s="142"/>
      <c r="JNH1" s="142"/>
      <c r="JNI1" s="142"/>
      <c r="JNJ1" s="142"/>
      <c r="JNK1" s="142"/>
      <c r="JNL1" s="142"/>
      <c r="JNM1" s="142"/>
      <c r="JNN1" s="142"/>
      <c r="JNO1" s="142"/>
      <c r="JNP1" s="142"/>
      <c r="JNQ1" s="142"/>
      <c r="JNR1" s="142"/>
      <c r="JNS1" s="142"/>
      <c r="JNT1" s="142"/>
      <c r="JNU1" s="142"/>
      <c r="JNV1" s="142"/>
      <c r="JNW1" s="142"/>
      <c r="JNX1" s="142"/>
      <c r="JNY1" s="142"/>
      <c r="JNZ1" s="142"/>
      <c r="JOA1" s="142"/>
      <c r="JOB1" s="142"/>
      <c r="JOC1" s="142"/>
      <c r="JOD1" s="142"/>
      <c r="JOE1" s="142"/>
      <c r="JOF1" s="142"/>
      <c r="JOG1" s="142"/>
      <c r="JOH1" s="142"/>
      <c r="JOI1" s="142"/>
      <c r="JOJ1" s="142"/>
      <c r="JOK1" s="142"/>
      <c r="JOL1" s="142"/>
      <c r="JOM1" s="142"/>
      <c r="JON1" s="142"/>
      <c r="JOO1" s="142"/>
      <c r="JOP1" s="142"/>
      <c r="JOQ1" s="142"/>
      <c r="JOR1" s="142"/>
      <c r="JOS1" s="142"/>
      <c r="JOT1" s="142"/>
      <c r="JOU1" s="142"/>
      <c r="JOV1" s="142"/>
      <c r="JOW1" s="142"/>
      <c r="JOX1" s="142"/>
      <c r="JOY1" s="142"/>
      <c r="JOZ1" s="142"/>
      <c r="JPA1" s="142"/>
      <c r="JPB1" s="142"/>
      <c r="JPC1" s="142"/>
      <c r="JPD1" s="142"/>
      <c r="JPE1" s="142"/>
      <c r="JPF1" s="142"/>
      <c r="JPG1" s="142"/>
      <c r="JPH1" s="142"/>
      <c r="JPI1" s="142"/>
      <c r="JPJ1" s="142"/>
      <c r="JPK1" s="142"/>
      <c r="JPL1" s="142"/>
      <c r="JPM1" s="142"/>
      <c r="JPN1" s="142"/>
      <c r="JPO1" s="142"/>
      <c r="JPP1" s="142"/>
      <c r="JPQ1" s="142"/>
      <c r="JPR1" s="142"/>
      <c r="JPS1" s="142"/>
      <c r="JPT1" s="142"/>
      <c r="JPU1" s="142"/>
      <c r="JPV1" s="142"/>
      <c r="JPW1" s="142"/>
      <c r="JPX1" s="142"/>
      <c r="JPY1" s="142"/>
      <c r="JPZ1" s="142"/>
      <c r="JQA1" s="142"/>
      <c r="JQB1" s="142"/>
      <c r="JQC1" s="142"/>
      <c r="JQD1" s="142"/>
      <c r="JQE1" s="142"/>
      <c r="JQF1" s="142"/>
      <c r="JQG1" s="142"/>
      <c r="JQH1" s="142"/>
      <c r="JQI1" s="142"/>
      <c r="JQJ1" s="142"/>
      <c r="JQK1" s="142"/>
      <c r="JQL1" s="142"/>
      <c r="JQM1" s="142"/>
      <c r="JQN1" s="142"/>
      <c r="JQO1" s="142"/>
      <c r="JQP1" s="142"/>
      <c r="JQQ1" s="142"/>
      <c r="JQR1" s="142"/>
      <c r="JQS1" s="142"/>
      <c r="JQT1" s="142"/>
      <c r="JQU1" s="142"/>
      <c r="JQV1" s="142"/>
      <c r="JQW1" s="142"/>
      <c r="JQX1" s="142"/>
      <c r="JQY1" s="142"/>
      <c r="JQZ1" s="142"/>
      <c r="JRA1" s="142"/>
      <c r="JRB1" s="142"/>
      <c r="JRC1" s="142"/>
      <c r="JRD1" s="142"/>
      <c r="JRE1" s="142"/>
      <c r="JRF1" s="142"/>
      <c r="JRG1" s="142"/>
      <c r="JRH1" s="142"/>
      <c r="JRI1" s="142"/>
      <c r="JRJ1" s="142"/>
      <c r="JRK1" s="142"/>
      <c r="JRL1" s="142"/>
      <c r="JRM1" s="142"/>
      <c r="JRN1" s="142"/>
      <c r="JRO1" s="142"/>
      <c r="JRP1" s="142"/>
      <c r="JRQ1" s="142"/>
      <c r="JRR1" s="142"/>
      <c r="JRS1" s="142"/>
      <c r="JRT1" s="142"/>
      <c r="JRU1" s="142"/>
      <c r="JRV1" s="142"/>
      <c r="JRW1" s="142"/>
      <c r="JRX1" s="142"/>
      <c r="JRY1" s="142"/>
      <c r="JRZ1" s="142"/>
      <c r="JSA1" s="142"/>
      <c r="JSB1" s="142"/>
      <c r="JSC1" s="142"/>
      <c r="JSD1" s="142"/>
      <c r="JSE1" s="142"/>
      <c r="JSF1" s="142"/>
      <c r="JSG1" s="142"/>
      <c r="JSH1" s="142"/>
      <c r="JSI1" s="142"/>
      <c r="JSJ1" s="142"/>
      <c r="JSK1" s="142"/>
      <c r="JSL1" s="142"/>
      <c r="JSM1" s="142"/>
      <c r="JSN1" s="142"/>
      <c r="JSO1" s="142"/>
      <c r="JSP1" s="142"/>
      <c r="JSQ1" s="142"/>
      <c r="JSR1" s="142"/>
      <c r="JSS1" s="142"/>
      <c r="JST1" s="142"/>
      <c r="JSU1" s="142"/>
      <c r="JSV1" s="142"/>
      <c r="JSW1" s="142"/>
      <c r="JSX1" s="142"/>
      <c r="JSY1" s="142"/>
      <c r="JSZ1" s="142"/>
      <c r="JTA1" s="142"/>
      <c r="JTB1" s="142"/>
      <c r="JTC1" s="142"/>
      <c r="JTD1" s="142"/>
      <c r="JTE1" s="142"/>
      <c r="JTF1" s="142"/>
      <c r="JTG1" s="142"/>
      <c r="JTH1" s="142"/>
      <c r="JTI1" s="142"/>
      <c r="JTJ1" s="142"/>
      <c r="JTK1" s="142"/>
      <c r="JTL1" s="142"/>
      <c r="JTM1" s="142"/>
      <c r="JTN1" s="142"/>
      <c r="JTO1" s="142"/>
      <c r="JTP1" s="142"/>
      <c r="JTQ1" s="142"/>
      <c r="JTR1" s="142"/>
      <c r="JTS1" s="142"/>
      <c r="JTT1" s="142"/>
      <c r="JTU1" s="142"/>
      <c r="JTV1" s="142"/>
      <c r="JTW1" s="142"/>
      <c r="JTX1" s="142"/>
      <c r="JTY1" s="142"/>
      <c r="JTZ1" s="142"/>
      <c r="JUA1" s="142"/>
      <c r="JUB1" s="142"/>
      <c r="JUC1" s="142"/>
      <c r="JUD1" s="142"/>
      <c r="JUE1" s="142"/>
      <c r="JUF1" s="142"/>
      <c r="JUG1" s="142"/>
      <c r="JUH1" s="142"/>
      <c r="JUI1" s="142"/>
      <c r="JUJ1" s="142"/>
      <c r="JUK1" s="142"/>
      <c r="JUL1" s="142"/>
      <c r="JUM1" s="142"/>
      <c r="JUN1" s="142"/>
      <c r="JUO1" s="142"/>
      <c r="JUP1" s="142"/>
      <c r="JUQ1" s="142"/>
      <c r="JUR1" s="142"/>
      <c r="JUS1" s="142"/>
      <c r="JUT1" s="142"/>
      <c r="JUU1" s="142"/>
      <c r="JUV1" s="142"/>
      <c r="JUW1" s="142"/>
      <c r="JUX1" s="142"/>
      <c r="JUY1" s="142"/>
      <c r="JUZ1" s="142"/>
      <c r="JVA1" s="142"/>
      <c r="JVB1" s="142"/>
      <c r="JVC1" s="142"/>
      <c r="JVD1" s="142"/>
      <c r="JVE1" s="142"/>
      <c r="JVF1" s="142"/>
      <c r="JVG1" s="142"/>
      <c r="JVH1" s="142"/>
      <c r="JVI1" s="142"/>
      <c r="JVJ1" s="142"/>
      <c r="JVK1" s="142"/>
      <c r="JVL1" s="142"/>
      <c r="JVM1" s="142"/>
      <c r="JVN1" s="142"/>
      <c r="JVO1" s="142"/>
      <c r="JVP1" s="142"/>
      <c r="JVQ1" s="142"/>
      <c r="JVR1" s="142"/>
      <c r="JVS1" s="142"/>
      <c r="JVT1" s="142"/>
      <c r="JVU1" s="142"/>
      <c r="JVV1" s="142"/>
      <c r="JVW1" s="142"/>
      <c r="JVX1" s="142"/>
      <c r="JVY1" s="142"/>
      <c r="JVZ1" s="142"/>
      <c r="JWA1" s="142"/>
      <c r="JWB1" s="142"/>
      <c r="JWC1" s="142"/>
      <c r="JWD1" s="142"/>
      <c r="JWE1" s="142"/>
      <c r="JWF1" s="142"/>
      <c r="JWG1" s="142"/>
      <c r="JWH1" s="142"/>
      <c r="JWI1" s="142"/>
      <c r="JWJ1" s="142"/>
      <c r="JWK1" s="142"/>
      <c r="JWL1" s="142"/>
      <c r="JWM1" s="142"/>
      <c r="JWN1" s="142"/>
      <c r="JWO1" s="142"/>
      <c r="JWP1" s="142"/>
      <c r="JWQ1" s="142"/>
      <c r="JWR1" s="142"/>
      <c r="JWS1" s="142"/>
      <c r="JWT1" s="142"/>
      <c r="JWU1" s="142"/>
      <c r="JWV1" s="142"/>
      <c r="JWW1" s="142"/>
      <c r="JWX1" s="142"/>
      <c r="JWY1" s="142"/>
      <c r="JWZ1" s="142"/>
      <c r="JXA1" s="142"/>
      <c r="JXB1" s="142"/>
      <c r="JXC1" s="142"/>
      <c r="JXD1" s="142"/>
      <c r="JXE1" s="142"/>
      <c r="JXF1" s="142"/>
      <c r="JXG1" s="142"/>
      <c r="JXH1" s="142"/>
      <c r="JXI1" s="142"/>
      <c r="JXJ1" s="142"/>
      <c r="JXK1" s="142"/>
      <c r="JXL1" s="142"/>
      <c r="JXM1" s="142"/>
      <c r="JXN1" s="142"/>
      <c r="JXO1" s="142"/>
      <c r="JXP1" s="142"/>
      <c r="JXQ1" s="142"/>
      <c r="JXR1" s="142"/>
      <c r="JXS1" s="142"/>
      <c r="JXT1" s="142"/>
      <c r="JXU1" s="142"/>
      <c r="JXV1" s="142"/>
      <c r="JXW1" s="142"/>
      <c r="JXX1" s="142"/>
      <c r="JXY1" s="142"/>
      <c r="JXZ1" s="142"/>
      <c r="JYA1" s="142"/>
      <c r="JYB1" s="142"/>
      <c r="JYC1" s="142"/>
      <c r="JYD1" s="142"/>
      <c r="JYE1" s="142"/>
      <c r="JYF1" s="142"/>
      <c r="JYG1" s="142"/>
      <c r="JYH1" s="142"/>
      <c r="JYI1" s="142"/>
      <c r="JYJ1" s="142"/>
      <c r="JYK1" s="142"/>
      <c r="JYL1" s="142"/>
      <c r="JYM1" s="142"/>
      <c r="JYN1" s="142"/>
      <c r="JYO1" s="142"/>
      <c r="JYP1" s="142"/>
      <c r="JYQ1" s="142"/>
      <c r="JYR1" s="142"/>
      <c r="JYS1" s="142"/>
      <c r="JYT1" s="142"/>
      <c r="JYU1" s="142"/>
      <c r="JYV1" s="142"/>
      <c r="JYW1" s="142"/>
      <c r="JYX1" s="142"/>
      <c r="JYY1" s="142"/>
      <c r="JYZ1" s="142"/>
      <c r="JZA1" s="142"/>
      <c r="JZB1" s="142"/>
      <c r="JZC1" s="142"/>
      <c r="JZD1" s="142"/>
      <c r="JZE1" s="142"/>
      <c r="JZF1" s="142"/>
      <c r="JZG1" s="142"/>
      <c r="JZH1" s="142"/>
      <c r="JZI1" s="142"/>
      <c r="JZJ1" s="142"/>
      <c r="JZK1" s="142"/>
      <c r="JZL1" s="142"/>
      <c r="JZM1" s="142"/>
      <c r="JZN1" s="142"/>
      <c r="JZO1" s="142"/>
      <c r="JZP1" s="142"/>
      <c r="JZQ1" s="142"/>
      <c r="JZR1" s="142"/>
      <c r="JZS1" s="142"/>
      <c r="JZT1" s="142"/>
      <c r="JZU1" s="142"/>
      <c r="JZV1" s="142"/>
      <c r="JZW1" s="142"/>
      <c r="JZX1" s="142"/>
      <c r="JZY1" s="142"/>
      <c r="JZZ1" s="142"/>
      <c r="KAA1" s="142"/>
      <c r="KAB1" s="142"/>
      <c r="KAC1" s="142"/>
      <c r="KAD1" s="142"/>
      <c r="KAE1" s="142"/>
      <c r="KAF1" s="142"/>
      <c r="KAG1" s="142"/>
      <c r="KAH1" s="142"/>
      <c r="KAI1" s="142"/>
      <c r="KAJ1" s="142"/>
      <c r="KAK1" s="142"/>
      <c r="KAL1" s="142"/>
      <c r="KAM1" s="142"/>
      <c r="KAN1" s="142"/>
      <c r="KAO1" s="142"/>
      <c r="KAP1" s="142"/>
      <c r="KAQ1" s="142"/>
      <c r="KAR1" s="142"/>
      <c r="KAS1" s="142"/>
      <c r="KAT1" s="142"/>
      <c r="KAU1" s="142"/>
      <c r="KAV1" s="142"/>
      <c r="KAW1" s="142"/>
      <c r="KAX1" s="142"/>
      <c r="KAY1" s="142"/>
      <c r="KAZ1" s="142"/>
      <c r="KBA1" s="142"/>
      <c r="KBB1" s="142"/>
      <c r="KBC1" s="142"/>
      <c r="KBD1" s="142"/>
      <c r="KBE1" s="142"/>
      <c r="KBF1" s="142"/>
      <c r="KBG1" s="142"/>
      <c r="KBH1" s="142"/>
      <c r="KBI1" s="142"/>
      <c r="KBJ1" s="142"/>
      <c r="KBK1" s="142"/>
      <c r="KBL1" s="142"/>
      <c r="KBM1" s="142"/>
      <c r="KBN1" s="142"/>
      <c r="KBO1" s="142"/>
      <c r="KBP1" s="142"/>
      <c r="KBQ1" s="142"/>
      <c r="KBR1" s="142"/>
      <c r="KBS1" s="142"/>
      <c r="KBT1" s="142"/>
      <c r="KBU1" s="142"/>
      <c r="KBV1" s="142"/>
      <c r="KBW1" s="142"/>
      <c r="KBX1" s="142"/>
      <c r="KBY1" s="142"/>
      <c r="KBZ1" s="142"/>
      <c r="KCA1" s="142"/>
      <c r="KCB1" s="142"/>
      <c r="KCC1" s="142"/>
      <c r="KCD1" s="142"/>
      <c r="KCE1" s="142"/>
      <c r="KCF1" s="142"/>
      <c r="KCG1" s="142"/>
      <c r="KCH1" s="142"/>
      <c r="KCI1" s="142"/>
      <c r="KCJ1" s="142"/>
      <c r="KCK1" s="142"/>
      <c r="KCL1" s="142"/>
      <c r="KCM1" s="142"/>
      <c r="KCN1" s="142"/>
      <c r="KCO1" s="142"/>
      <c r="KCP1" s="142"/>
      <c r="KCQ1" s="142"/>
      <c r="KCR1" s="142"/>
      <c r="KCS1" s="142"/>
      <c r="KCT1" s="142"/>
      <c r="KCU1" s="142"/>
      <c r="KCV1" s="142"/>
      <c r="KCW1" s="142"/>
      <c r="KCX1" s="142"/>
      <c r="KCY1" s="142"/>
      <c r="KCZ1" s="142"/>
      <c r="KDA1" s="142"/>
      <c r="KDB1" s="142"/>
      <c r="KDC1" s="142"/>
      <c r="KDD1" s="142"/>
      <c r="KDE1" s="142"/>
      <c r="KDF1" s="142"/>
      <c r="KDG1" s="142"/>
      <c r="KDH1" s="142"/>
      <c r="KDI1" s="142"/>
      <c r="KDJ1" s="142"/>
      <c r="KDK1" s="142"/>
      <c r="KDL1" s="142"/>
      <c r="KDM1" s="142"/>
      <c r="KDN1" s="142"/>
      <c r="KDO1" s="142"/>
      <c r="KDP1" s="142"/>
      <c r="KDQ1" s="142"/>
      <c r="KDR1" s="142"/>
      <c r="KDS1" s="142"/>
      <c r="KDT1" s="142"/>
      <c r="KDU1" s="142"/>
      <c r="KDV1" s="142"/>
      <c r="KDW1" s="142"/>
      <c r="KDX1" s="142"/>
      <c r="KDY1" s="142"/>
      <c r="KDZ1" s="142"/>
      <c r="KEA1" s="142"/>
      <c r="KEB1" s="142"/>
      <c r="KEC1" s="142"/>
      <c r="KED1" s="142"/>
      <c r="KEE1" s="142"/>
      <c r="KEF1" s="142"/>
      <c r="KEG1" s="142"/>
      <c r="KEH1" s="142"/>
      <c r="KEI1" s="142"/>
      <c r="KEJ1" s="142"/>
      <c r="KEK1" s="142"/>
      <c r="KEL1" s="142"/>
      <c r="KEM1" s="142"/>
      <c r="KEN1" s="142"/>
      <c r="KEO1" s="142"/>
      <c r="KEP1" s="142"/>
      <c r="KEQ1" s="142"/>
      <c r="KER1" s="142"/>
      <c r="KES1" s="142"/>
      <c r="KET1" s="142"/>
      <c r="KEU1" s="142"/>
      <c r="KEV1" s="142"/>
      <c r="KEW1" s="142"/>
      <c r="KEX1" s="142"/>
      <c r="KEY1" s="142"/>
      <c r="KEZ1" s="142"/>
      <c r="KFA1" s="142"/>
      <c r="KFB1" s="142"/>
      <c r="KFC1" s="142"/>
      <c r="KFD1" s="142"/>
      <c r="KFE1" s="142"/>
      <c r="KFF1" s="142"/>
      <c r="KFG1" s="142"/>
      <c r="KFH1" s="142"/>
      <c r="KFI1" s="142"/>
      <c r="KFJ1" s="142"/>
      <c r="KFK1" s="142"/>
      <c r="KFL1" s="142"/>
      <c r="KFM1" s="142"/>
      <c r="KFN1" s="142"/>
      <c r="KFO1" s="142"/>
      <c r="KFP1" s="142"/>
      <c r="KFQ1" s="142"/>
      <c r="KFR1" s="142"/>
      <c r="KFS1" s="142"/>
      <c r="KFT1" s="142"/>
      <c r="KFU1" s="142"/>
      <c r="KFV1" s="142"/>
      <c r="KFW1" s="142"/>
      <c r="KFX1" s="142"/>
      <c r="KFY1" s="142"/>
      <c r="KFZ1" s="142"/>
      <c r="KGA1" s="142"/>
      <c r="KGB1" s="142"/>
      <c r="KGC1" s="142"/>
      <c r="KGD1" s="142"/>
      <c r="KGE1" s="142"/>
      <c r="KGF1" s="142"/>
      <c r="KGG1" s="142"/>
      <c r="KGH1" s="142"/>
      <c r="KGI1" s="142"/>
      <c r="KGJ1" s="142"/>
      <c r="KGK1" s="142"/>
      <c r="KGL1" s="142"/>
      <c r="KGM1" s="142"/>
      <c r="KGN1" s="142"/>
      <c r="KGO1" s="142"/>
      <c r="KGP1" s="142"/>
      <c r="KGQ1" s="142"/>
      <c r="KGR1" s="142"/>
      <c r="KGS1" s="142"/>
      <c r="KGT1" s="142"/>
      <c r="KGU1" s="142"/>
      <c r="KGV1" s="142"/>
      <c r="KGW1" s="142"/>
      <c r="KGX1" s="142"/>
      <c r="KGY1" s="142"/>
      <c r="KGZ1" s="142"/>
      <c r="KHA1" s="142"/>
      <c r="KHB1" s="142"/>
      <c r="KHC1" s="142"/>
      <c r="KHD1" s="142"/>
      <c r="KHE1" s="142"/>
      <c r="KHF1" s="142"/>
      <c r="KHG1" s="142"/>
      <c r="KHH1" s="142"/>
      <c r="KHI1" s="142"/>
      <c r="KHJ1" s="142"/>
      <c r="KHK1" s="142"/>
      <c r="KHL1" s="142"/>
      <c r="KHM1" s="142"/>
      <c r="KHN1" s="142"/>
      <c r="KHO1" s="142"/>
      <c r="KHP1" s="142"/>
      <c r="KHQ1" s="142"/>
      <c r="KHR1" s="142"/>
      <c r="KHS1" s="142"/>
      <c r="KHT1" s="142"/>
      <c r="KHU1" s="142"/>
      <c r="KHV1" s="142"/>
      <c r="KHW1" s="142"/>
      <c r="KHX1" s="142"/>
      <c r="KHY1" s="142"/>
      <c r="KHZ1" s="142"/>
      <c r="KIA1" s="142"/>
      <c r="KIB1" s="142"/>
      <c r="KIC1" s="142"/>
      <c r="KID1" s="142"/>
      <c r="KIE1" s="142"/>
      <c r="KIF1" s="142"/>
      <c r="KIG1" s="142"/>
      <c r="KIH1" s="142"/>
      <c r="KII1" s="142"/>
      <c r="KIJ1" s="142"/>
      <c r="KIK1" s="142"/>
      <c r="KIL1" s="142"/>
      <c r="KIM1" s="142"/>
      <c r="KIN1" s="142"/>
      <c r="KIO1" s="142"/>
      <c r="KIP1" s="142"/>
      <c r="KIQ1" s="142"/>
      <c r="KIR1" s="142"/>
      <c r="KIS1" s="142"/>
      <c r="KIT1" s="142"/>
      <c r="KIU1" s="142"/>
      <c r="KIV1" s="142"/>
      <c r="KIW1" s="142"/>
      <c r="KIX1" s="142"/>
      <c r="KIY1" s="142"/>
      <c r="KIZ1" s="142"/>
      <c r="KJA1" s="142"/>
      <c r="KJB1" s="142"/>
      <c r="KJC1" s="142"/>
      <c r="KJD1" s="142"/>
      <c r="KJE1" s="142"/>
      <c r="KJF1" s="142"/>
      <c r="KJG1" s="142"/>
      <c r="KJH1" s="142"/>
      <c r="KJI1" s="142"/>
      <c r="KJJ1" s="142"/>
      <c r="KJK1" s="142"/>
      <c r="KJL1" s="142"/>
      <c r="KJM1" s="142"/>
      <c r="KJN1" s="142"/>
      <c r="KJO1" s="142"/>
      <c r="KJP1" s="142"/>
      <c r="KJQ1" s="142"/>
      <c r="KJR1" s="142"/>
      <c r="KJS1" s="142"/>
      <c r="KJT1" s="142"/>
      <c r="KJU1" s="142"/>
      <c r="KJV1" s="142"/>
      <c r="KJW1" s="142"/>
      <c r="KJX1" s="142"/>
      <c r="KJY1" s="142"/>
      <c r="KJZ1" s="142"/>
      <c r="KKA1" s="142"/>
      <c r="KKB1" s="142"/>
      <c r="KKC1" s="142"/>
      <c r="KKD1" s="142"/>
      <c r="KKE1" s="142"/>
      <c r="KKF1" s="142"/>
      <c r="KKG1" s="142"/>
      <c r="KKH1" s="142"/>
      <c r="KKI1" s="142"/>
      <c r="KKJ1" s="142"/>
      <c r="KKK1" s="142"/>
      <c r="KKL1" s="142"/>
      <c r="KKM1" s="142"/>
      <c r="KKN1" s="142"/>
      <c r="KKO1" s="142"/>
      <c r="KKP1" s="142"/>
      <c r="KKQ1" s="142"/>
      <c r="KKR1" s="142"/>
      <c r="KKS1" s="142"/>
      <c r="KKT1" s="142"/>
      <c r="KKU1" s="142"/>
      <c r="KKV1" s="142"/>
      <c r="KKW1" s="142"/>
      <c r="KKX1" s="142"/>
      <c r="KKY1" s="142"/>
      <c r="KKZ1" s="142"/>
      <c r="KLA1" s="142"/>
      <c r="KLB1" s="142"/>
      <c r="KLC1" s="142"/>
      <c r="KLD1" s="142"/>
      <c r="KLE1" s="142"/>
      <c r="KLF1" s="142"/>
      <c r="KLG1" s="142"/>
      <c r="KLH1" s="142"/>
      <c r="KLI1" s="142"/>
      <c r="KLJ1" s="142"/>
      <c r="KLK1" s="142"/>
      <c r="KLL1" s="142"/>
      <c r="KLM1" s="142"/>
      <c r="KLN1" s="142"/>
      <c r="KLO1" s="142"/>
      <c r="KLP1" s="142"/>
      <c r="KLQ1" s="142"/>
      <c r="KLR1" s="142"/>
      <c r="KLS1" s="142"/>
      <c r="KLT1" s="142"/>
      <c r="KLU1" s="142"/>
      <c r="KLV1" s="142"/>
      <c r="KLW1" s="142"/>
      <c r="KLX1" s="142"/>
      <c r="KLY1" s="142"/>
      <c r="KLZ1" s="142"/>
      <c r="KMA1" s="142"/>
      <c r="KMB1" s="142"/>
      <c r="KMC1" s="142"/>
      <c r="KMD1" s="142"/>
      <c r="KME1" s="142"/>
      <c r="KMF1" s="142"/>
      <c r="KMG1" s="142"/>
      <c r="KMH1" s="142"/>
      <c r="KMI1" s="142"/>
      <c r="KMJ1" s="142"/>
      <c r="KMK1" s="142"/>
      <c r="KML1" s="142"/>
      <c r="KMM1" s="142"/>
      <c r="KMN1" s="142"/>
      <c r="KMO1" s="142"/>
      <c r="KMP1" s="142"/>
      <c r="KMQ1" s="142"/>
      <c r="KMR1" s="142"/>
      <c r="KMS1" s="142"/>
      <c r="KMT1" s="142"/>
      <c r="KMU1" s="142"/>
      <c r="KMV1" s="142"/>
      <c r="KMW1" s="142"/>
      <c r="KMX1" s="142"/>
      <c r="KMY1" s="142"/>
      <c r="KMZ1" s="142"/>
      <c r="KNA1" s="142"/>
      <c r="KNB1" s="142"/>
      <c r="KNC1" s="142"/>
      <c r="KND1" s="142"/>
      <c r="KNE1" s="142"/>
      <c r="KNF1" s="142"/>
      <c r="KNG1" s="142"/>
      <c r="KNH1" s="142"/>
      <c r="KNI1" s="142"/>
      <c r="KNJ1" s="142"/>
      <c r="KNK1" s="142"/>
      <c r="KNL1" s="142"/>
      <c r="KNM1" s="142"/>
      <c r="KNN1" s="142"/>
      <c r="KNO1" s="142"/>
      <c r="KNP1" s="142"/>
      <c r="KNQ1" s="142"/>
      <c r="KNR1" s="142"/>
      <c r="KNS1" s="142"/>
      <c r="KNT1" s="142"/>
      <c r="KNU1" s="142"/>
      <c r="KNV1" s="142"/>
      <c r="KNW1" s="142"/>
      <c r="KNX1" s="142"/>
      <c r="KNY1" s="142"/>
      <c r="KNZ1" s="142"/>
      <c r="KOA1" s="142"/>
      <c r="KOB1" s="142"/>
      <c r="KOC1" s="142"/>
      <c r="KOD1" s="142"/>
      <c r="KOE1" s="142"/>
      <c r="KOF1" s="142"/>
      <c r="KOG1" s="142"/>
      <c r="KOH1" s="142"/>
      <c r="KOI1" s="142"/>
      <c r="KOJ1" s="142"/>
      <c r="KOK1" s="142"/>
      <c r="KOL1" s="142"/>
      <c r="KOM1" s="142"/>
      <c r="KON1" s="142"/>
      <c r="KOO1" s="142"/>
      <c r="KOP1" s="142"/>
      <c r="KOQ1" s="142"/>
      <c r="KOR1" s="142"/>
      <c r="KOS1" s="142"/>
      <c r="KOT1" s="142"/>
      <c r="KOU1" s="142"/>
      <c r="KOV1" s="142"/>
      <c r="KOW1" s="142"/>
      <c r="KOX1" s="142"/>
      <c r="KOY1" s="142"/>
      <c r="KOZ1" s="142"/>
      <c r="KPA1" s="142"/>
      <c r="KPB1" s="142"/>
      <c r="KPC1" s="142"/>
      <c r="KPD1" s="142"/>
      <c r="KPE1" s="142"/>
      <c r="KPF1" s="142"/>
      <c r="KPG1" s="142"/>
      <c r="KPH1" s="142"/>
      <c r="KPI1" s="142"/>
      <c r="KPJ1" s="142"/>
      <c r="KPK1" s="142"/>
      <c r="KPL1" s="142"/>
      <c r="KPM1" s="142"/>
      <c r="KPN1" s="142"/>
      <c r="KPO1" s="142"/>
      <c r="KPP1" s="142"/>
      <c r="KPQ1" s="142"/>
      <c r="KPR1" s="142"/>
      <c r="KPS1" s="142"/>
      <c r="KPT1" s="142"/>
      <c r="KPU1" s="142"/>
      <c r="KPV1" s="142"/>
      <c r="KPW1" s="142"/>
      <c r="KPX1" s="142"/>
      <c r="KPY1" s="142"/>
      <c r="KPZ1" s="142"/>
      <c r="KQA1" s="142"/>
      <c r="KQB1" s="142"/>
      <c r="KQC1" s="142"/>
      <c r="KQD1" s="142"/>
      <c r="KQE1" s="142"/>
      <c r="KQF1" s="142"/>
      <c r="KQG1" s="142"/>
      <c r="KQH1" s="142"/>
      <c r="KQI1" s="142"/>
      <c r="KQJ1" s="142"/>
      <c r="KQK1" s="142"/>
      <c r="KQL1" s="142"/>
      <c r="KQM1" s="142"/>
      <c r="KQN1" s="142"/>
      <c r="KQO1" s="142"/>
      <c r="KQP1" s="142"/>
      <c r="KQQ1" s="142"/>
      <c r="KQR1" s="142"/>
      <c r="KQS1" s="142"/>
      <c r="KQT1" s="142"/>
      <c r="KQU1" s="142"/>
      <c r="KQV1" s="142"/>
      <c r="KQW1" s="142"/>
      <c r="KQX1" s="142"/>
      <c r="KQY1" s="142"/>
      <c r="KQZ1" s="142"/>
      <c r="KRA1" s="142"/>
      <c r="KRB1" s="142"/>
      <c r="KRC1" s="142"/>
      <c r="KRD1" s="142"/>
      <c r="KRE1" s="142"/>
      <c r="KRF1" s="142"/>
      <c r="KRG1" s="142"/>
      <c r="KRH1" s="142"/>
      <c r="KRI1" s="142"/>
      <c r="KRJ1" s="142"/>
      <c r="KRK1" s="142"/>
      <c r="KRL1" s="142"/>
      <c r="KRM1" s="142"/>
      <c r="KRN1" s="142"/>
      <c r="KRO1" s="142"/>
      <c r="KRP1" s="142"/>
      <c r="KRQ1" s="142"/>
      <c r="KRR1" s="142"/>
      <c r="KRS1" s="142"/>
      <c r="KRT1" s="142"/>
      <c r="KRU1" s="142"/>
      <c r="KRV1" s="142"/>
      <c r="KRW1" s="142"/>
      <c r="KRX1" s="142"/>
      <c r="KRY1" s="142"/>
      <c r="KRZ1" s="142"/>
      <c r="KSA1" s="142"/>
      <c r="KSB1" s="142"/>
      <c r="KSC1" s="142"/>
      <c r="KSD1" s="142"/>
      <c r="KSE1" s="142"/>
      <c r="KSF1" s="142"/>
      <c r="KSG1" s="142"/>
      <c r="KSH1" s="142"/>
      <c r="KSI1" s="142"/>
      <c r="KSJ1" s="142"/>
      <c r="KSK1" s="142"/>
      <c r="KSL1" s="142"/>
      <c r="KSM1" s="142"/>
      <c r="KSN1" s="142"/>
      <c r="KSO1" s="142"/>
      <c r="KSP1" s="142"/>
      <c r="KSQ1" s="142"/>
      <c r="KSR1" s="142"/>
      <c r="KSS1" s="142"/>
      <c r="KST1" s="142"/>
      <c r="KSU1" s="142"/>
      <c r="KSV1" s="142"/>
      <c r="KSW1" s="142"/>
      <c r="KSX1" s="142"/>
      <c r="KSY1" s="142"/>
      <c r="KSZ1" s="142"/>
      <c r="KTA1" s="142"/>
      <c r="KTB1" s="142"/>
      <c r="KTC1" s="142"/>
      <c r="KTD1" s="142"/>
      <c r="KTE1" s="142"/>
      <c r="KTF1" s="142"/>
      <c r="KTG1" s="142"/>
      <c r="KTH1" s="142"/>
      <c r="KTI1" s="142"/>
      <c r="KTJ1" s="142"/>
      <c r="KTK1" s="142"/>
      <c r="KTL1" s="142"/>
      <c r="KTM1" s="142"/>
      <c r="KTN1" s="142"/>
      <c r="KTO1" s="142"/>
      <c r="KTP1" s="142"/>
      <c r="KTQ1" s="142"/>
      <c r="KTR1" s="142"/>
      <c r="KTS1" s="142"/>
      <c r="KTT1" s="142"/>
      <c r="KTU1" s="142"/>
      <c r="KTV1" s="142"/>
      <c r="KTW1" s="142"/>
      <c r="KTX1" s="142"/>
      <c r="KTY1" s="142"/>
      <c r="KTZ1" s="142"/>
      <c r="KUA1" s="142"/>
      <c r="KUB1" s="142"/>
      <c r="KUC1" s="142"/>
      <c r="KUD1" s="142"/>
      <c r="KUE1" s="142"/>
      <c r="KUF1" s="142"/>
      <c r="KUG1" s="142"/>
      <c r="KUH1" s="142"/>
      <c r="KUI1" s="142"/>
      <c r="KUJ1" s="142"/>
      <c r="KUK1" s="142"/>
      <c r="KUL1" s="142"/>
      <c r="KUM1" s="142"/>
      <c r="KUN1" s="142"/>
      <c r="KUO1" s="142"/>
      <c r="KUP1" s="142"/>
      <c r="KUQ1" s="142"/>
      <c r="KUR1" s="142"/>
      <c r="KUS1" s="142"/>
      <c r="KUT1" s="142"/>
      <c r="KUU1" s="142"/>
      <c r="KUV1" s="142"/>
      <c r="KUW1" s="142"/>
      <c r="KUX1" s="142"/>
      <c r="KUY1" s="142"/>
      <c r="KUZ1" s="142"/>
      <c r="KVA1" s="142"/>
      <c r="KVB1" s="142"/>
      <c r="KVC1" s="142"/>
      <c r="KVD1" s="142"/>
      <c r="KVE1" s="142"/>
      <c r="KVF1" s="142"/>
      <c r="KVG1" s="142"/>
      <c r="KVH1" s="142"/>
      <c r="KVI1" s="142"/>
      <c r="KVJ1" s="142"/>
      <c r="KVK1" s="142"/>
      <c r="KVL1" s="142"/>
      <c r="KVM1" s="142"/>
      <c r="KVN1" s="142"/>
      <c r="KVO1" s="142"/>
      <c r="KVP1" s="142"/>
      <c r="KVQ1" s="142"/>
      <c r="KVR1" s="142"/>
      <c r="KVS1" s="142"/>
      <c r="KVT1" s="142"/>
      <c r="KVU1" s="142"/>
      <c r="KVV1" s="142"/>
      <c r="KVW1" s="142"/>
      <c r="KVX1" s="142"/>
      <c r="KVY1" s="142"/>
      <c r="KVZ1" s="142"/>
      <c r="KWA1" s="142"/>
      <c r="KWB1" s="142"/>
      <c r="KWC1" s="142"/>
      <c r="KWD1" s="142"/>
      <c r="KWE1" s="142"/>
      <c r="KWF1" s="142"/>
      <c r="KWG1" s="142"/>
      <c r="KWH1" s="142"/>
      <c r="KWI1" s="142"/>
      <c r="KWJ1" s="142"/>
      <c r="KWK1" s="142"/>
      <c r="KWL1" s="142"/>
      <c r="KWM1" s="142"/>
      <c r="KWN1" s="142"/>
      <c r="KWO1" s="142"/>
      <c r="KWP1" s="142"/>
      <c r="KWQ1" s="142"/>
      <c r="KWR1" s="142"/>
      <c r="KWS1" s="142"/>
      <c r="KWT1" s="142"/>
      <c r="KWU1" s="142"/>
      <c r="KWV1" s="142"/>
      <c r="KWW1" s="142"/>
      <c r="KWX1" s="142"/>
      <c r="KWY1" s="142"/>
      <c r="KWZ1" s="142"/>
      <c r="KXA1" s="142"/>
      <c r="KXB1" s="142"/>
      <c r="KXC1" s="142"/>
      <c r="KXD1" s="142"/>
      <c r="KXE1" s="142"/>
      <c r="KXF1" s="142"/>
      <c r="KXG1" s="142"/>
      <c r="KXH1" s="142"/>
      <c r="KXI1" s="142"/>
      <c r="KXJ1" s="142"/>
      <c r="KXK1" s="142"/>
      <c r="KXL1" s="142"/>
      <c r="KXM1" s="142"/>
      <c r="KXN1" s="142"/>
      <c r="KXO1" s="142"/>
      <c r="KXP1" s="142"/>
      <c r="KXQ1" s="142"/>
      <c r="KXR1" s="142"/>
      <c r="KXS1" s="142"/>
      <c r="KXT1" s="142"/>
      <c r="KXU1" s="142"/>
      <c r="KXV1" s="142"/>
      <c r="KXW1" s="142"/>
      <c r="KXX1" s="142"/>
      <c r="KXY1" s="142"/>
      <c r="KXZ1" s="142"/>
      <c r="KYA1" s="142"/>
      <c r="KYB1" s="142"/>
      <c r="KYC1" s="142"/>
      <c r="KYD1" s="142"/>
      <c r="KYE1" s="142"/>
      <c r="KYF1" s="142"/>
      <c r="KYG1" s="142"/>
      <c r="KYH1" s="142"/>
      <c r="KYI1" s="142"/>
      <c r="KYJ1" s="142"/>
      <c r="KYK1" s="142"/>
      <c r="KYL1" s="142"/>
      <c r="KYM1" s="142"/>
      <c r="KYN1" s="142"/>
      <c r="KYO1" s="142"/>
      <c r="KYP1" s="142"/>
      <c r="KYQ1" s="142"/>
      <c r="KYR1" s="142"/>
      <c r="KYS1" s="142"/>
      <c r="KYT1" s="142"/>
      <c r="KYU1" s="142"/>
      <c r="KYV1" s="142"/>
      <c r="KYW1" s="142"/>
      <c r="KYX1" s="142"/>
      <c r="KYY1" s="142"/>
      <c r="KYZ1" s="142"/>
      <c r="KZA1" s="142"/>
      <c r="KZB1" s="142"/>
      <c r="KZC1" s="142"/>
      <c r="KZD1" s="142"/>
      <c r="KZE1" s="142"/>
      <c r="KZF1" s="142"/>
      <c r="KZG1" s="142"/>
      <c r="KZH1" s="142"/>
      <c r="KZI1" s="142"/>
      <c r="KZJ1" s="142"/>
      <c r="KZK1" s="142"/>
      <c r="KZL1" s="142"/>
      <c r="KZM1" s="142"/>
      <c r="KZN1" s="142"/>
      <c r="KZO1" s="142"/>
      <c r="KZP1" s="142"/>
      <c r="KZQ1" s="142"/>
      <c r="KZR1" s="142"/>
      <c r="KZS1" s="142"/>
      <c r="KZT1" s="142"/>
      <c r="KZU1" s="142"/>
      <c r="KZV1" s="142"/>
      <c r="KZW1" s="142"/>
      <c r="KZX1" s="142"/>
      <c r="KZY1" s="142"/>
      <c r="KZZ1" s="142"/>
      <c r="LAA1" s="142"/>
      <c r="LAB1" s="142"/>
      <c r="LAC1" s="142"/>
      <c r="LAD1" s="142"/>
      <c r="LAE1" s="142"/>
      <c r="LAF1" s="142"/>
      <c r="LAG1" s="142"/>
      <c r="LAH1" s="142"/>
      <c r="LAI1" s="142"/>
      <c r="LAJ1" s="142"/>
      <c r="LAK1" s="142"/>
      <c r="LAL1" s="142"/>
      <c r="LAM1" s="142"/>
      <c r="LAN1" s="142"/>
      <c r="LAO1" s="142"/>
      <c r="LAP1" s="142"/>
      <c r="LAQ1" s="142"/>
      <c r="LAR1" s="142"/>
      <c r="LAS1" s="142"/>
      <c r="LAT1" s="142"/>
      <c r="LAU1" s="142"/>
      <c r="LAV1" s="142"/>
      <c r="LAW1" s="142"/>
      <c r="LAX1" s="142"/>
      <c r="LAY1" s="142"/>
      <c r="LAZ1" s="142"/>
      <c r="LBA1" s="142"/>
      <c r="LBB1" s="142"/>
      <c r="LBC1" s="142"/>
      <c r="LBD1" s="142"/>
      <c r="LBE1" s="142"/>
      <c r="LBF1" s="142"/>
      <c r="LBG1" s="142"/>
      <c r="LBH1" s="142"/>
      <c r="LBI1" s="142"/>
      <c r="LBJ1" s="142"/>
      <c r="LBK1" s="142"/>
      <c r="LBL1" s="142"/>
      <c r="LBM1" s="142"/>
      <c r="LBN1" s="142"/>
      <c r="LBO1" s="142"/>
      <c r="LBP1" s="142"/>
      <c r="LBQ1" s="142"/>
      <c r="LBR1" s="142"/>
      <c r="LBS1" s="142"/>
      <c r="LBT1" s="142"/>
      <c r="LBU1" s="142"/>
      <c r="LBV1" s="142"/>
      <c r="LBW1" s="142"/>
      <c r="LBX1" s="142"/>
      <c r="LBY1" s="142"/>
      <c r="LBZ1" s="142"/>
      <c r="LCA1" s="142"/>
      <c r="LCB1" s="142"/>
      <c r="LCC1" s="142"/>
      <c r="LCD1" s="142"/>
      <c r="LCE1" s="142"/>
      <c r="LCF1" s="142"/>
      <c r="LCG1" s="142"/>
      <c r="LCH1" s="142"/>
      <c r="LCI1" s="142"/>
      <c r="LCJ1" s="142"/>
      <c r="LCK1" s="142"/>
      <c r="LCL1" s="142"/>
      <c r="LCM1" s="142"/>
      <c r="LCN1" s="142"/>
      <c r="LCO1" s="142"/>
      <c r="LCP1" s="142"/>
      <c r="LCQ1" s="142"/>
      <c r="LCR1" s="142"/>
      <c r="LCS1" s="142"/>
      <c r="LCT1" s="142"/>
      <c r="LCU1" s="142"/>
      <c r="LCV1" s="142"/>
      <c r="LCW1" s="142"/>
      <c r="LCX1" s="142"/>
      <c r="LCY1" s="142"/>
      <c r="LCZ1" s="142"/>
      <c r="LDA1" s="142"/>
      <c r="LDB1" s="142"/>
      <c r="LDC1" s="142"/>
      <c r="LDD1" s="142"/>
      <c r="LDE1" s="142"/>
      <c r="LDF1" s="142"/>
      <c r="LDG1" s="142"/>
      <c r="LDH1" s="142"/>
      <c r="LDI1" s="142"/>
      <c r="LDJ1" s="142"/>
      <c r="LDK1" s="142"/>
      <c r="LDL1" s="142"/>
      <c r="LDM1" s="142"/>
      <c r="LDN1" s="142"/>
      <c r="LDO1" s="142"/>
      <c r="LDP1" s="142"/>
      <c r="LDQ1" s="142"/>
      <c r="LDR1" s="142"/>
      <c r="LDS1" s="142"/>
      <c r="LDT1" s="142"/>
      <c r="LDU1" s="142"/>
      <c r="LDV1" s="142"/>
      <c r="LDW1" s="142"/>
      <c r="LDX1" s="142"/>
      <c r="LDY1" s="142"/>
      <c r="LDZ1" s="142"/>
      <c r="LEA1" s="142"/>
      <c r="LEB1" s="142"/>
      <c r="LEC1" s="142"/>
      <c r="LED1" s="142"/>
      <c r="LEE1" s="142"/>
      <c r="LEF1" s="142"/>
      <c r="LEG1" s="142"/>
      <c r="LEH1" s="142"/>
      <c r="LEI1" s="142"/>
      <c r="LEJ1" s="142"/>
      <c r="LEK1" s="142"/>
      <c r="LEL1" s="142"/>
      <c r="LEM1" s="142"/>
      <c r="LEN1" s="142"/>
      <c r="LEO1" s="142"/>
      <c r="LEP1" s="142"/>
      <c r="LEQ1" s="142"/>
      <c r="LER1" s="142"/>
      <c r="LES1" s="142"/>
      <c r="LET1" s="142"/>
      <c r="LEU1" s="142"/>
      <c r="LEV1" s="142"/>
      <c r="LEW1" s="142"/>
      <c r="LEX1" s="142"/>
      <c r="LEY1" s="142"/>
      <c r="LEZ1" s="142"/>
      <c r="LFA1" s="142"/>
      <c r="LFB1" s="142"/>
      <c r="LFC1" s="142"/>
      <c r="LFD1" s="142"/>
      <c r="LFE1" s="142"/>
      <c r="LFF1" s="142"/>
      <c r="LFG1" s="142"/>
      <c r="LFH1" s="142"/>
      <c r="LFI1" s="142"/>
      <c r="LFJ1" s="142"/>
      <c r="LFK1" s="142"/>
      <c r="LFL1" s="142"/>
      <c r="LFM1" s="142"/>
      <c r="LFN1" s="142"/>
      <c r="LFO1" s="142"/>
      <c r="LFP1" s="142"/>
      <c r="LFQ1" s="142"/>
      <c r="LFR1" s="142"/>
      <c r="LFS1" s="142"/>
      <c r="LFT1" s="142"/>
      <c r="LFU1" s="142"/>
      <c r="LFV1" s="142"/>
      <c r="LFW1" s="142"/>
      <c r="LFX1" s="142"/>
      <c r="LFY1" s="142"/>
      <c r="LFZ1" s="142"/>
      <c r="LGA1" s="142"/>
      <c r="LGB1" s="142"/>
      <c r="LGC1" s="142"/>
      <c r="LGD1" s="142"/>
      <c r="LGE1" s="142"/>
      <c r="LGF1" s="142"/>
      <c r="LGG1" s="142"/>
      <c r="LGH1" s="142"/>
      <c r="LGI1" s="142"/>
      <c r="LGJ1" s="142"/>
      <c r="LGK1" s="142"/>
      <c r="LGL1" s="142"/>
      <c r="LGM1" s="142"/>
      <c r="LGN1" s="142"/>
      <c r="LGO1" s="142"/>
      <c r="LGP1" s="142"/>
      <c r="LGQ1" s="142"/>
      <c r="LGR1" s="142"/>
      <c r="LGS1" s="142"/>
      <c r="LGT1" s="142"/>
      <c r="LGU1" s="142"/>
      <c r="LGV1" s="142"/>
      <c r="LGW1" s="142"/>
      <c r="LGX1" s="142"/>
      <c r="LGY1" s="142"/>
      <c r="LGZ1" s="142"/>
      <c r="LHA1" s="142"/>
      <c r="LHB1" s="142"/>
      <c r="LHC1" s="142"/>
      <c r="LHD1" s="142"/>
      <c r="LHE1" s="142"/>
      <c r="LHF1" s="142"/>
      <c r="LHG1" s="142"/>
      <c r="LHH1" s="142"/>
      <c r="LHI1" s="142"/>
      <c r="LHJ1" s="142"/>
      <c r="LHK1" s="142"/>
      <c r="LHL1" s="142"/>
      <c r="LHM1" s="142"/>
      <c r="LHN1" s="142"/>
      <c r="LHO1" s="142"/>
      <c r="LHP1" s="142"/>
      <c r="LHQ1" s="142"/>
      <c r="LHR1" s="142"/>
      <c r="LHS1" s="142"/>
      <c r="LHT1" s="142"/>
      <c r="LHU1" s="142"/>
      <c r="LHV1" s="142"/>
      <c r="LHW1" s="142"/>
      <c r="LHX1" s="142"/>
      <c r="LHY1" s="142"/>
      <c r="LHZ1" s="142"/>
      <c r="LIA1" s="142"/>
      <c r="LIB1" s="142"/>
      <c r="LIC1" s="142"/>
      <c r="LID1" s="142"/>
      <c r="LIE1" s="142"/>
      <c r="LIF1" s="142"/>
      <c r="LIG1" s="142"/>
      <c r="LIH1" s="142"/>
      <c r="LII1" s="142"/>
      <c r="LIJ1" s="142"/>
      <c r="LIK1" s="142"/>
      <c r="LIL1" s="142"/>
      <c r="LIM1" s="142"/>
      <c r="LIN1" s="142"/>
      <c r="LIO1" s="142"/>
      <c r="LIP1" s="142"/>
      <c r="LIQ1" s="142"/>
      <c r="LIR1" s="142"/>
      <c r="LIS1" s="142"/>
      <c r="LIT1" s="142"/>
      <c r="LIU1" s="142"/>
      <c r="LIV1" s="142"/>
      <c r="LIW1" s="142"/>
      <c r="LIX1" s="142"/>
      <c r="LIY1" s="142"/>
      <c r="LIZ1" s="142"/>
      <c r="LJA1" s="142"/>
      <c r="LJB1" s="142"/>
      <c r="LJC1" s="142"/>
      <c r="LJD1" s="142"/>
      <c r="LJE1" s="142"/>
      <c r="LJF1" s="142"/>
      <c r="LJG1" s="142"/>
      <c r="LJH1" s="142"/>
      <c r="LJI1" s="142"/>
      <c r="LJJ1" s="142"/>
      <c r="LJK1" s="142"/>
      <c r="LJL1" s="142"/>
      <c r="LJM1" s="142"/>
      <c r="LJN1" s="142"/>
      <c r="LJO1" s="142"/>
      <c r="LJP1" s="142"/>
      <c r="LJQ1" s="142"/>
      <c r="LJR1" s="142"/>
      <c r="LJS1" s="142"/>
      <c r="LJT1" s="142"/>
      <c r="LJU1" s="142"/>
      <c r="LJV1" s="142"/>
      <c r="LJW1" s="142"/>
      <c r="LJX1" s="142"/>
      <c r="LJY1" s="142"/>
      <c r="LJZ1" s="142"/>
      <c r="LKA1" s="142"/>
      <c r="LKB1" s="142"/>
      <c r="LKC1" s="142"/>
      <c r="LKD1" s="142"/>
      <c r="LKE1" s="142"/>
      <c r="LKF1" s="142"/>
      <c r="LKG1" s="142"/>
      <c r="LKH1" s="142"/>
      <c r="LKI1" s="142"/>
      <c r="LKJ1" s="142"/>
      <c r="LKK1" s="142"/>
      <c r="LKL1" s="142"/>
      <c r="LKM1" s="142"/>
      <c r="LKN1" s="142"/>
      <c r="LKO1" s="142"/>
      <c r="LKP1" s="142"/>
      <c r="LKQ1" s="142"/>
      <c r="LKR1" s="142"/>
      <c r="LKS1" s="142"/>
      <c r="LKT1" s="142"/>
      <c r="LKU1" s="142"/>
      <c r="LKV1" s="142"/>
      <c r="LKW1" s="142"/>
      <c r="LKX1" s="142"/>
      <c r="LKY1" s="142"/>
      <c r="LKZ1" s="142"/>
      <c r="LLA1" s="142"/>
      <c r="LLB1" s="142"/>
      <c r="LLC1" s="142"/>
      <c r="LLD1" s="142"/>
      <c r="LLE1" s="142"/>
      <c r="LLF1" s="142"/>
      <c r="LLG1" s="142"/>
      <c r="LLH1" s="142"/>
      <c r="LLI1" s="142"/>
      <c r="LLJ1" s="142"/>
      <c r="LLK1" s="142"/>
      <c r="LLL1" s="142"/>
      <c r="LLM1" s="142"/>
      <c r="LLN1" s="142"/>
      <c r="LLO1" s="142"/>
      <c r="LLP1" s="142"/>
      <c r="LLQ1" s="142"/>
      <c r="LLR1" s="142"/>
      <c r="LLS1" s="142"/>
      <c r="LLT1" s="142"/>
      <c r="LLU1" s="142"/>
      <c r="LLV1" s="142"/>
      <c r="LLW1" s="142"/>
      <c r="LLX1" s="142"/>
      <c r="LLY1" s="142"/>
      <c r="LLZ1" s="142"/>
      <c r="LMA1" s="142"/>
      <c r="LMB1" s="142"/>
      <c r="LMC1" s="142"/>
      <c r="LMD1" s="142"/>
      <c r="LME1" s="142"/>
      <c r="LMF1" s="142"/>
      <c r="LMG1" s="142"/>
      <c r="LMH1" s="142"/>
      <c r="LMI1" s="142"/>
      <c r="LMJ1" s="142"/>
      <c r="LMK1" s="142"/>
      <c r="LML1" s="142"/>
      <c r="LMM1" s="142"/>
      <c r="LMN1" s="142"/>
      <c r="LMO1" s="142"/>
      <c r="LMP1" s="142"/>
      <c r="LMQ1" s="142"/>
      <c r="LMR1" s="142"/>
      <c r="LMS1" s="142"/>
      <c r="LMT1" s="142"/>
      <c r="LMU1" s="142"/>
      <c r="LMV1" s="142"/>
      <c r="LMW1" s="142"/>
      <c r="LMX1" s="142"/>
      <c r="LMY1" s="142"/>
      <c r="LMZ1" s="142"/>
      <c r="LNA1" s="142"/>
      <c r="LNB1" s="142"/>
      <c r="LNC1" s="142"/>
      <c r="LND1" s="142"/>
      <c r="LNE1" s="142"/>
      <c r="LNF1" s="142"/>
      <c r="LNG1" s="142"/>
      <c r="LNH1" s="142"/>
      <c r="LNI1" s="142"/>
      <c r="LNJ1" s="142"/>
      <c r="LNK1" s="142"/>
      <c r="LNL1" s="142"/>
      <c r="LNM1" s="142"/>
      <c r="LNN1" s="142"/>
      <c r="LNO1" s="142"/>
      <c r="LNP1" s="142"/>
      <c r="LNQ1" s="142"/>
      <c r="LNR1" s="142"/>
      <c r="LNS1" s="142"/>
      <c r="LNT1" s="142"/>
      <c r="LNU1" s="142"/>
      <c r="LNV1" s="142"/>
      <c r="LNW1" s="142"/>
      <c r="LNX1" s="142"/>
      <c r="LNY1" s="142"/>
      <c r="LNZ1" s="142"/>
      <c r="LOA1" s="142"/>
      <c r="LOB1" s="142"/>
      <c r="LOC1" s="142"/>
      <c r="LOD1" s="142"/>
      <c r="LOE1" s="142"/>
      <c r="LOF1" s="142"/>
      <c r="LOG1" s="142"/>
      <c r="LOH1" s="142"/>
      <c r="LOI1" s="142"/>
      <c r="LOJ1" s="142"/>
      <c r="LOK1" s="142"/>
      <c r="LOL1" s="142"/>
      <c r="LOM1" s="142"/>
      <c r="LON1" s="142"/>
      <c r="LOO1" s="142"/>
      <c r="LOP1" s="142"/>
      <c r="LOQ1" s="142"/>
      <c r="LOR1" s="142"/>
      <c r="LOS1" s="142"/>
      <c r="LOT1" s="142"/>
      <c r="LOU1" s="142"/>
      <c r="LOV1" s="142"/>
      <c r="LOW1" s="142"/>
      <c r="LOX1" s="142"/>
      <c r="LOY1" s="142"/>
      <c r="LOZ1" s="142"/>
      <c r="LPA1" s="142"/>
      <c r="LPB1" s="142"/>
      <c r="LPC1" s="142"/>
      <c r="LPD1" s="142"/>
      <c r="LPE1" s="142"/>
      <c r="LPF1" s="142"/>
      <c r="LPG1" s="142"/>
      <c r="LPH1" s="142"/>
      <c r="LPI1" s="142"/>
      <c r="LPJ1" s="142"/>
      <c r="LPK1" s="142"/>
      <c r="LPL1" s="142"/>
      <c r="LPM1" s="142"/>
      <c r="LPN1" s="142"/>
      <c r="LPO1" s="142"/>
      <c r="LPP1" s="142"/>
      <c r="LPQ1" s="142"/>
      <c r="LPR1" s="142"/>
      <c r="LPS1" s="142"/>
      <c r="LPT1" s="142"/>
      <c r="LPU1" s="142"/>
      <c r="LPV1" s="142"/>
      <c r="LPW1" s="142"/>
      <c r="LPX1" s="142"/>
      <c r="LPY1" s="142"/>
      <c r="LPZ1" s="142"/>
      <c r="LQA1" s="142"/>
      <c r="LQB1" s="142"/>
      <c r="LQC1" s="142"/>
      <c r="LQD1" s="142"/>
      <c r="LQE1" s="142"/>
      <c r="LQF1" s="142"/>
      <c r="LQG1" s="142"/>
      <c r="LQH1" s="142"/>
      <c r="LQI1" s="142"/>
      <c r="LQJ1" s="142"/>
      <c r="LQK1" s="142"/>
      <c r="LQL1" s="142"/>
      <c r="LQM1" s="142"/>
      <c r="LQN1" s="142"/>
      <c r="LQO1" s="142"/>
      <c r="LQP1" s="142"/>
      <c r="LQQ1" s="142"/>
      <c r="LQR1" s="142"/>
      <c r="LQS1" s="142"/>
      <c r="LQT1" s="142"/>
      <c r="LQU1" s="142"/>
      <c r="LQV1" s="142"/>
      <c r="LQW1" s="142"/>
      <c r="LQX1" s="142"/>
      <c r="LQY1" s="142"/>
      <c r="LQZ1" s="142"/>
      <c r="LRA1" s="142"/>
      <c r="LRB1" s="142"/>
      <c r="LRC1" s="142"/>
      <c r="LRD1" s="142"/>
      <c r="LRE1" s="142"/>
      <c r="LRF1" s="142"/>
      <c r="LRG1" s="142"/>
      <c r="LRH1" s="142"/>
      <c r="LRI1" s="142"/>
      <c r="LRJ1" s="142"/>
      <c r="LRK1" s="142"/>
      <c r="LRL1" s="142"/>
      <c r="LRM1" s="142"/>
      <c r="LRN1" s="142"/>
      <c r="LRO1" s="142"/>
      <c r="LRP1" s="142"/>
      <c r="LRQ1" s="142"/>
      <c r="LRR1" s="142"/>
      <c r="LRS1" s="142"/>
      <c r="LRT1" s="142"/>
      <c r="LRU1" s="142"/>
      <c r="LRV1" s="142"/>
      <c r="LRW1" s="142"/>
      <c r="LRX1" s="142"/>
      <c r="LRY1" s="142"/>
      <c r="LRZ1" s="142"/>
      <c r="LSA1" s="142"/>
      <c r="LSB1" s="142"/>
      <c r="LSC1" s="142"/>
      <c r="LSD1" s="142"/>
      <c r="LSE1" s="142"/>
      <c r="LSF1" s="142"/>
      <c r="LSG1" s="142"/>
      <c r="LSH1" s="142"/>
      <c r="LSI1" s="142"/>
      <c r="LSJ1" s="142"/>
      <c r="LSK1" s="142"/>
      <c r="LSL1" s="142"/>
      <c r="LSM1" s="142"/>
      <c r="LSN1" s="142"/>
      <c r="LSO1" s="142"/>
      <c r="LSP1" s="142"/>
      <c r="LSQ1" s="142"/>
      <c r="LSR1" s="142"/>
      <c r="LSS1" s="142"/>
      <c r="LST1" s="142"/>
      <c r="LSU1" s="142"/>
      <c r="LSV1" s="142"/>
      <c r="LSW1" s="142"/>
      <c r="LSX1" s="142"/>
      <c r="LSY1" s="142"/>
      <c r="LSZ1" s="142"/>
      <c r="LTA1" s="142"/>
      <c r="LTB1" s="142"/>
      <c r="LTC1" s="142"/>
      <c r="LTD1" s="142"/>
      <c r="LTE1" s="142"/>
      <c r="LTF1" s="142"/>
      <c r="LTG1" s="142"/>
      <c r="LTH1" s="142"/>
      <c r="LTI1" s="142"/>
      <c r="LTJ1" s="142"/>
      <c r="LTK1" s="142"/>
      <c r="LTL1" s="142"/>
      <c r="LTM1" s="142"/>
      <c r="LTN1" s="142"/>
      <c r="LTO1" s="142"/>
      <c r="LTP1" s="142"/>
      <c r="LTQ1" s="142"/>
      <c r="LTR1" s="142"/>
      <c r="LTS1" s="142"/>
      <c r="LTT1" s="142"/>
      <c r="LTU1" s="142"/>
      <c r="LTV1" s="142"/>
      <c r="LTW1" s="142"/>
      <c r="LTX1" s="142"/>
      <c r="LTY1" s="142"/>
      <c r="LTZ1" s="142"/>
      <c r="LUA1" s="142"/>
      <c r="LUB1" s="142"/>
      <c r="LUC1" s="142"/>
      <c r="LUD1" s="142"/>
      <c r="LUE1" s="142"/>
      <c r="LUF1" s="142"/>
      <c r="LUG1" s="142"/>
      <c r="LUH1" s="142"/>
      <c r="LUI1" s="142"/>
      <c r="LUJ1" s="142"/>
      <c r="LUK1" s="142"/>
      <c r="LUL1" s="142"/>
      <c r="LUM1" s="142"/>
      <c r="LUN1" s="142"/>
      <c r="LUO1" s="142"/>
      <c r="LUP1" s="142"/>
      <c r="LUQ1" s="142"/>
      <c r="LUR1" s="142"/>
      <c r="LUS1" s="142"/>
      <c r="LUT1" s="142"/>
      <c r="LUU1" s="142"/>
      <c r="LUV1" s="142"/>
      <c r="LUW1" s="142"/>
      <c r="LUX1" s="142"/>
      <c r="LUY1" s="142"/>
      <c r="LUZ1" s="142"/>
      <c r="LVA1" s="142"/>
      <c r="LVB1" s="142"/>
      <c r="LVC1" s="142"/>
      <c r="LVD1" s="142"/>
      <c r="LVE1" s="142"/>
      <c r="LVF1" s="142"/>
      <c r="LVG1" s="142"/>
      <c r="LVH1" s="142"/>
      <c r="LVI1" s="142"/>
      <c r="LVJ1" s="142"/>
      <c r="LVK1" s="142"/>
      <c r="LVL1" s="142"/>
      <c r="LVM1" s="142"/>
      <c r="LVN1" s="142"/>
      <c r="LVO1" s="142"/>
      <c r="LVP1" s="142"/>
      <c r="LVQ1" s="142"/>
      <c r="LVR1" s="142"/>
      <c r="LVS1" s="142"/>
      <c r="LVT1" s="142"/>
      <c r="LVU1" s="142"/>
      <c r="LVV1" s="142"/>
      <c r="LVW1" s="142"/>
      <c r="LVX1" s="142"/>
      <c r="LVY1" s="142"/>
      <c r="LVZ1" s="142"/>
      <c r="LWA1" s="142"/>
      <c r="LWB1" s="142"/>
      <c r="LWC1" s="142"/>
      <c r="LWD1" s="142"/>
      <c r="LWE1" s="142"/>
      <c r="LWF1" s="142"/>
      <c r="LWG1" s="142"/>
      <c r="LWH1" s="142"/>
      <c r="LWI1" s="142"/>
      <c r="LWJ1" s="142"/>
      <c r="LWK1" s="142"/>
      <c r="LWL1" s="142"/>
      <c r="LWM1" s="142"/>
      <c r="LWN1" s="142"/>
      <c r="LWO1" s="142"/>
      <c r="LWP1" s="142"/>
      <c r="LWQ1" s="142"/>
      <c r="LWR1" s="142"/>
      <c r="LWS1" s="142"/>
      <c r="LWT1" s="142"/>
      <c r="LWU1" s="142"/>
      <c r="LWV1" s="142"/>
      <c r="LWW1" s="142"/>
      <c r="LWX1" s="142"/>
      <c r="LWY1" s="142"/>
      <c r="LWZ1" s="142"/>
      <c r="LXA1" s="142"/>
      <c r="LXB1" s="142"/>
      <c r="LXC1" s="142"/>
      <c r="LXD1" s="142"/>
      <c r="LXE1" s="142"/>
      <c r="LXF1" s="142"/>
      <c r="LXG1" s="142"/>
      <c r="LXH1" s="142"/>
      <c r="LXI1" s="142"/>
      <c r="LXJ1" s="142"/>
      <c r="LXK1" s="142"/>
      <c r="LXL1" s="142"/>
      <c r="LXM1" s="142"/>
      <c r="LXN1" s="142"/>
      <c r="LXO1" s="142"/>
      <c r="LXP1" s="142"/>
      <c r="LXQ1" s="142"/>
      <c r="LXR1" s="142"/>
      <c r="LXS1" s="142"/>
      <c r="LXT1" s="142"/>
      <c r="LXU1" s="142"/>
      <c r="LXV1" s="142"/>
      <c r="LXW1" s="142"/>
      <c r="LXX1" s="142"/>
      <c r="LXY1" s="142"/>
      <c r="LXZ1" s="142"/>
      <c r="LYA1" s="142"/>
      <c r="LYB1" s="142"/>
      <c r="LYC1" s="142"/>
      <c r="LYD1" s="142"/>
      <c r="LYE1" s="142"/>
      <c r="LYF1" s="142"/>
      <c r="LYG1" s="142"/>
      <c r="LYH1" s="142"/>
      <c r="LYI1" s="142"/>
      <c r="LYJ1" s="142"/>
      <c r="LYK1" s="142"/>
      <c r="LYL1" s="142"/>
      <c r="LYM1" s="142"/>
      <c r="LYN1" s="142"/>
      <c r="LYO1" s="142"/>
      <c r="LYP1" s="142"/>
      <c r="LYQ1" s="142"/>
      <c r="LYR1" s="142"/>
      <c r="LYS1" s="142"/>
      <c r="LYT1" s="142"/>
      <c r="LYU1" s="142"/>
      <c r="LYV1" s="142"/>
      <c r="LYW1" s="142"/>
      <c r="LYX1" s="142"/>
      <c r="LYY1" s="142"/>
      <c r="LYZ1" s="142"/>
      <c r="LZA1" s="142"/>
      <c r="LZB1" s="142"/>
      <c r="LZC1" s="142"/>
      <c r="LZD1" s="142"/>
      <c r="LZE1" s="142"/>
      <c r="LZF1" s="142"/>
      <c r="LZG1" s="142"/>
      <c r="LZH1" s="142"/>
      <c r="LZI1" s="142"/>
      <c r="LZJ1" s="142"/>
      <c r="LZK1" s="142"/>
      <c r="LZL1" s="142"/>
      <c r="LZM1" s="142"/>
      <c r="LZN1" s="142"/>
      <c r="LZO1" s="142"/>
      <c r="LZP1" s="142"/>
      <c r="LZQ1" s="142"/>
      <c r="LZR1" s="142"/>
      <c r="LZS1" s="142"/>
      <c r="LZT1" s="142"/>
      <c r="LZU1" s="142"/>
      <c r="LZV1" s="142"/>
      <c r="LZW1" s="142"/>
      <c r="LZX1" s="142"/>
      <c r="LZY1" s="142"/>
      <c r="LZZ1" s="142"/>
      <c r="MAA1" s="142"/>
      <c r="MAB1" s="142"/>
      <c r="MAC1" s="142"/>
      <c r="MAD1" s="142"/>
      <c r="MAE1" s="142"/>
      <c r="MAF1" s="142"/>
      <c r="MAG1" s="142"/>
      <c r="MAH1" s="142"/>
      <c r="MAI1" s="142"/>
      <c r="MAJ1" s="142"/>
      <c r="MAK1" s="142"/>
      <c r="MAL1" s="142"/>
      <c r="MAM1" s="142"/>
      <c r="MAN1" s="142"/>
      <c r="MAO1" s="142"/>
      <c r="MAP1" s="142"/>
      <c r="MAQ1" s="142"/>
      <c r="MAR1" s="142"/>
      <c r="MAS1" s="142"/>
      <c r="MAT1" s="142"/>
      <c r="MAU1" s="142"/>
      <c r="MAV1" s="142"/>
      <c r="MAW1" s="142"/>
      <c r="MAX1" s="142"/>
      <c r="MAY1" s="142"/>
      <c r="MAZ1" s="142"/>
      <c r="MBA1" s="142"/>
      <c r="MBB1" s="142"/>
      <c r="MBC1" s="142"/>
      <c r="MBD1" s="142"/>
      <c r="MBE1" s="142"/>
      <c r="MBF1" s="142"/>
      <c r="MBG1" s="142"/>
      <c r="MBH1" s="142"/>
      <c r="MBI1" s="142"/>
      <c r="MBJ1" s="142"/>
      <c r="MBK1" s="142"/>
      <c r="MBL1" s="142"/>
      <c r="MBM1" s="142"/>
      <c r="MBN1" s="142"/>
      <c r="MBO1" s="142"/>
      <c r="MBP1" s="142"/>
      <c r="MBQ1" s="142"/>
      <c r="MBR1" s="142"/>
      <c r="MBS1" s="142"/>
      <c r="MBT1" s="142"/>
      <c r="MBU1" s="142"/>
      <c r="MBV1" s="142"/>
      <c r="MBW1" s="142"/>
      <c r="MBX1" s="142"/>
      <c r="MBY1" s="142"/>
      <c r="MBZ1" s="142"/>
      <c r="MCA1" s="142"/>
      <c r="MCB1" s="142"/>
      <c r="MCC1" s="142"/>
      <c r="MCD1" s="142"/>
      <c r="MCE1" s="142"/>
      <c r="MCF1" s="142"/>
      <c r="MCG1" s="142"/>
      <c r="MCH1" s="142"/>
      <c r="MCI1" s="142"/>
      <c r="MCJ1" s="142"/>
      <c r="MCK1" s="142"/>
      <c r="MCL1" s="142"/>
      <c r="MCM1" s="142"/>
      <c r="MCN1" s="142"/>
      <c r="MCO1" s="142"/>
      <c r="MCP1" s="142"/>
      <c r="MCQ1" s="142"/>
      <c r="MCR1" s="142"/>
      <c r="MCS1" s="142"/>
      <c r="MCT1" s="142"/>
      <c r="MCU1" s="142"/>
      <c r="MCV1" s="142"/>
      <c r="MCW1" s="142"/>
      <c r="MCX1" s="142"/>
      <c r="MCY1" s="142"/>
      <c r="MCZ1" s="142"/>
      <c r="MDA1" s="142"/>
      <c r="MDB1" s="142"/>
      <c r="MDC1" s="142"/>
      <c r="MDD1" s="142"/>
      <c r="MDE1" s="142"/>
      <c r="MDF1" s="142"/>
      <c r="MDG1" s="142"/>
      <c r="MDH1" s="142"/>
      <c r="MDI1" s="142"/>
      <c r="MDJ1" s="142"/>
      <c r="MDK1" s="142"/>
      <c r="MDL1" s="142"/>
      <c r="MDM1" s="142"/>
      <c r="MDN1" s="142"/>
      <c r="MDO1" s="142"/>
      <c r="MDP1" s="142"/>
      <c r="MDQ1" s="142"/>
      <c r="MDR1" s="142"/>
      <c r="MDS1" s="142"/>
      <c r="MDT1" s="142"/>
      <c r="MDU1" s="142"/>
      <c r="MDV1" s="142"/>
      <c r="MDW1" s="142"/>
      <c r="MDX1" s="142"/>
      <c r="MDY1" s="142"/>
      <c r="MDZ1" s="142"/>
      <c r="MEA1" s="142"/>
      <c r="MEB1" s="142"/>
      <c r="MEC1" s="142"/>
      <c r="MED1" s="142"/>
      <c r="MEE1" s="142"/>
      <c r="MEF1" s="142"/>
      <c r="MEG1" s="142"/>
      <c r="MEH1" s="142"/>
      <c r="MEI1" s="142"/>
      <c r="MEJ1" s="142"/>
      <c r="MEK1" s="142"/>
      <c r="MEL1" s="142"/>
      <c r="MEM1" s="142"/>
      <c r="MEN1" s="142"/>
      <c r="MEO1" s="142"/>
      <c r="MEP1" s="142"/>
      <c r="MEQ1" s="142"/>
      <c r="MER1" s="142"/>
      <c r="MES1" s="142"/>
      <c r="MET1" s="142"/>
      <c r="MEU1" s="142"/>
      <c r="MEV1" s="142"/>
      <c r="MEW1" s="142"/>
      <c r="MEX1" s="142"/>
      <c r="MEY1" s="142"/>
      <c r="MEZ1" s="142"/>
      <c r="MFA1" s="142"/>
      <c r="MFB1" s="142"/>
      <c r="MFC1" s="142"/>
      <c r="MFD1" s="142"/>
      <c r="MFE1" s="142"/>
      <c r="MFF1" s="142"/>
      <c r="MFG1" s="142"/>
      <c r="MFH1" s="142"/>
      <c r="MFI1" s="142"/>
      <c r="MFJ1" s="142"/>
      <c r="MFK1" s="142"/>
      <c r="MFL1" s="142"/>
      <c r="MFM1" s="142"/>
      <c r="MFN1" s="142"/>
      <c r="MFO1" s="142"/>
      <c r="MFP1" s="142"/>
      <c r="MFQ1" s="142"/>
      <c r="MFR1" s="142"/>
      <c r="MFS1" s="142"/>
      <c r="MFT1" s="142"/>
      <c r="MFU1" s="142"/>
      <c r="MFV1" s="142"/>
      <c r="MFW1" s="142"/>
      <c r="MFX1" s="142"/>
      <c r="MFY1" s="142"/>
      <c r="MFZ1" s="142"/>
      <c r="MGA1" s="142"/>
      <c r="MGB1" s="142"/>
      <c r="MGC1" s="142"/>
      <c r="MGD1" s="142"/>
      <c r="MGE1" s="142"/>
      <c r="MGF1" s="142"/>
      <c r="MGG1" s="142"/>
      <c r="MGH1" s="142"/>
      <c r="MGI1" s="142"/>
      <c r="MGJ1" s="142"/>
      <c r="MGK1" s="142"/>
      <c r="MGL1" s="142"/>
      <c r="MGM1" s="142"/>
      <c r="MGN1" s="142"/>
      <c r="MGO1" s="142"/>
      <c r="MGP1" s="142"/>
      <c r="MGQ1" s="142"/>
      <c r="MGR1" s="142"/>
      <c r="MGS1" s="142"/>
      <c r="MGT1" s="142"/>
      <c r="MGU1" s="142"/>
      <c r="MGV1" s="142"/>
      <c r="MGW1" s="142"/>
      <c r="MGX1" s="142"/>
      <c r="MGY1" s="142"/>
      <c r="MGZ1" s="142"/>
      <c r="MHA1" s="142"/>
      <c r="MHB1" s="142"/>
      <c r="MHC1" s="142"/>
      <c r="MHD1" s="142"/>
      <c r="MHE1" s="142"/>
      <c r="MHF1" s="142"/>
      <c r="MHG1" s="142"/>
      <c r="MHH1" s="142"/>
      <c r="MHI1" s="142"/>
      <c r="MHJ1" s="142"/>
      <c r="MHK1" s="142"/>
      <c r="MHL1" s="142"/>
      <c r="MHM1" s="142"/>
      <c r="MHN1" s="142"/>
      <c r="MHO1" s="142"/>
      <c r="MHP1" s="142"/>
      <c r="MHQ1" s="142"/>
      <c r="MHR1" s="142"/>
      <c r="MHS1" s="142"/>
      <c r="MHT1" s="142"/>
      <c r="MHU1" s="142"/>
      <c r="MHV1" s="142"/>
      <c r="MHW1" s="142"/>
      <c r="MHX1" s="142"/>
      <c r="MHY1" s="142"/>
      <c r="MHZ1" s="142"/>
      <c r="MIA1" s="142"/>
      <c r="MIB1" s="142"/>
      <c r="MIC1" s="142"/>
      <c r="MID1" s="142"/>
      <c r="MIE1" s="142"/>
      <c r="MIF1" s="142"/>
      <c r="MIG1" s="142"/>
      <c r="MIH1" s="142"/>
      <c r="MII1" s="142"/>
      <c r="MIJ1" s="142"/>
      <c r="MIK1" s="142"/>
      <c r="MIL1" s="142"/>
      <c r="MIM1" s="142"/>
      <c r="MIN1" s="142"/>
      <c r="MIO1" s="142"/>
      <c r="MIP1" s="142"/>
      <c r="MIQ1" s="142"/>
      <c r="MIR1" s="142"/>
      <c r="MIS1" s="142"/>
      <c r="MIT1" s="142"/>
      <c r="MIU1" s="142"/>
      <c r="MIV1" s="142"/>
      <c r="MIW1" s="142"/>
      <c r="MIX1" s="142"/>
      <c r="MIY1" s="142"/>
      <c r="MIZ1" s="142"/>
      <c r="MJA1" s="142"/>
      <c r="MJB1" s="142"/>
      <c r="MJC1" s="142"/>
      <c r="MJD1" s="142"/>
      <c r="MJE1" s="142"/>
      <c r="MJF1" s="142"/>
      <c r="MJG1" s="142"/>
      <c r="MJH1" s="142"/>
      <c r="MJI1" s="142"/>
      <c r="MJJ1" s="142"/>
      <c r="MJK1" s="142"/>
      <c r="MJL1" s="142"/>
      <c r="MJM1" s="142"/>
      <c r="MJN1" s="142"/>
      <c r="MJO1" s="142"/>
      <c r="MJP1" s="142"/>
      <c r="MJQ1" s="142"/>
      <c r="MJR1" s="142"/>
      <c r="MJS1" s="142"/>
      <c r="MJT1" s="142"/>
      <c r="MJU1" s="142"/>
      <c r="MJV1" s="142"/>
      <c r="MJW1" s="142"/>
      <c r="MJX1" s="142"/>
      <c r="MJY1" s="142"/>
      <c r="MJZ1" s="142"/>
      <c r="MKA1" s="142"/>
      <c r="MKB1" s="142"/>
      <c r="MKC1" s="142"/>
      <c r="MKD1" s="142"/>
      <c r="MKE1" s="142"/>
      <c r="MKF1" s="142"/>
      <c r="MKG1" s="142"/>
      <c r="MKH1" s="142"/>
      <c r="MKI1" s="142"/>
      <c r="MKJ1" s="142"/>
      <c r="MKK1" s="142"/>
      <c r="MKL1" s="142"/>
      <c r="MKM1" s="142"/>
      <c r="MKN1" s="142"/>
      <c r="MKO1" s="142"/>
      <c r="MKP1" s="142"/>
      <c r="MKQ1" s="142"/>
      <c r="MKR1" s="142"/>
      <c r="MKS1" s="142"/>
      <c r="MKT1" s="142"/>
      <c r="MKU1" s="142"/>
      <c r="MKV1" s="142"/>
      <c r="MKW1" s="142"/>
      <c r="MKX1" s="142"/>
      <c r="MKY1" s="142"/>
      <c r="MKZ1" s="142"/>
      <c r="MLA1" s="142"/>
      <c r="MLB1" s="142"/>
      <c r="MLC1" s="142"/>
      <c r="MLD1" s="142"/>
      <c r="MLE1" s="142"/>
      <c r="MLF1" s="142"/>
      <c r="MLG1" s="142"/>
      <c r="MLH1" s="142"/>
      <c r="MLI1" s="142"/>
      <c r="MLJ1" s="142"/>
      <c r="MLK1" s="142"/>
      <c r="MLL1" s="142"/>
      <c r="MLM1" s="142"/>
      <c r="MLN1" s="142"/>
      <c r="MLO1" s="142"/>
      <c r="MLP1" s="142"/>
      <c r="MLQ1" s="142"/>
      <c r="MLR1" s="142"/>
      <c r="MLS1" s="142"/>
      <c r="MLT1" s="142"/>
      <c r="MLU1" s="142"/>
      <c r="MLV1" s="142"/>
      <c r="MLW1" s="142"/>
      <c r="MLX1" s="142"/>
      <c r="MLY1" s="142"/>
      <c r="MLZ1" s="142"/>
      <c r="MMA1" s="142"/>
      <c r="MMB1" s="142"/>
      <c r="MMC1" s="142"/>
      <c r="MMD1" s="142"/>
      <c r="MME1" s="142"/>
      <c r="MMF1" s="142"/>
      <c r="MMG1" s="142"/>
      <c r="MMH1" s="142"/>
      <c r="MMI1" s="142"/>
      <c r="MMJ1" s="142"/>
      <c r="MMK1" s="142"/>
      <c r="MML1" s="142"/>
      <c r="MMM1" s="142"/>
      <c r="MMN1" s="142"/>
      <c r="MMO1" s="142"/>
      <c r="MMP1" s="142"/>
      <c r="MMQ1" s="142"/>
      <c r="MMR1" s="142"/>
      <c r="MMS1" s="142"/>
      <c r="MMT1" s="142"/>
      <c r="MMU1" s="142"/>
      <c r="MMV1" s="142"/>
      <c r="MMW1" s="142"/>
      <c r="MMX1" s="142"/>
      <c r="MMY1" s="142"/>
      <c r="MMZ1" s="142"/>
      <c r="MNA1" s="142"/>
      <c r="MNB1" s="142"/>
      <c r="MNC1" s="142"/>
      <c r="MND1" s="142"/>
      <c r="MNE1" s="142"/>
      <c r="MNF1" s="142"/>
      <c r="MNG1" s="142"/>
      <c r="MNH1" s="142"/>
      <c r="MNI1" s="142"/>
      <c r="MNJ1" s="142"/>
      <c r="MNK1" s="142"/>
      <c r="MNL1" s="142"/>
      <c r="MNM1" s="142"/>
      <c r="MNN1" s="142"/>
      <c r="MNO1" s="142"/>
      <c r="MNP1" s="142"/>
      <c r="MNQ1" s="142"/>
      <c r="MNR1" s="142"/>
      <c r="MNS1" s="142"/>
      <c r="MNT1" s="142"/>
      <c r="MNU1" s="142"/>
      <c r="MNV1" s="142"/>
      <c r="MNW1" s="142"/>
      <c r="MNX1" s="142"/>
      <c r="MNY1" s="142"/>
      <c r="MNZ1" s="142"/>
      <c r="MOA1" s="142"/>
      <c r="MOB1" s="142"/>
      <c r="MOC1" s="142"/>
      <c r="MOD1" s="142"/>
      <c r="MOE1" s="142"/>
      <c r="MOF1" s="142"/>
      <c r="MOG1" s="142"/>
      <c r="MOH1" s="142"/>
      <c r="MOI1" s="142"/>
      <c r="MOJ1" s="142"/>
      <c r="MOK1" s="142"/>
      <c r="MOL1" s="142"/>
      <c r="MOM1" s="142"/>
      <c r="MON1" s="142"/>
      <c r="MOO1" s="142"/>
      <c r="MOP1" s="142"/>
      <c r="MOQ1" s="142"/>
      <c r="MOR1" s="142"/>
      <c r="MOS1" s="142"/>
      <c r="MOT1" s="142"/>
      <c r="MOU1" s="142"/>
      <c r="MOV1" s="142"/>
      <c r="MOW1" s="142"/>
      <c r="MOX1" s="142"/>
      <c r="MOY1" s="142"/>
      <c r="MOZ1" s="142"/>
      <c r="MPA1" s="142"/>
      <c r="MPB1" s="142"/>
      <c r="MPC1" s="142"/>
      <c r="MPD1" s="142"/>
      <c r="MPE1" s="142"/>
      <c r="MPF1" s="142"/>
      <c r="MPG1" s="142"/>
      <c r="MPH1" s="142"/>
      <c r="MPI1" s="142"/>
      <c r="MPJ1" s="142"/>
      <c r="MPK1" s="142"/>
      <c r="MPL1" s="142"/>
      <c r="MPM1" s="142"/>
      <c r="MPN1" s="142"/>
      <c r="MPO1" s="142"/>
      <c r="MPP1" s="142"/>
      <c r="MPQ1" s="142"/>
      <c r="MPR1" s="142"/>
      <c r="MPS1" s="142"/>
      <c r="MPT1" s="142"/>
      <c r="MPU1" s="142"/>
      <c r="MPV1" s="142"/>
      <c r="MPW1" s="142"/>
      <c r="MPX1" s="142"/>
      <c r="MPY1" s="142"/>
      <c r="MPZ1" s="142"/>
      <c r="MQA1" s="142"/>
      <c r="MQB1" s="142"/>
      <c r="MQC1" s="142"/>
      <c r="MQD1" s="142"/>
      <c r="MQE1" s="142"/>
      <c r="MQF1" s="142"/>
      <c r="MQG1" s="142"/>
      <c r="MQH1" s="142"/>
      <c r="MQI1" s="142"/>
      <c r="MQJ1" s="142"/>
      <c r="MQK1" s="142"/>
      <c r="MQL1" s="142"/>
      <c r="MQM1" s="142"/>
      <c r="MQN1" s="142"/>
      <c r="MQO1" s="142"/>
      <c r="MQP1" s="142"/>
      <c r="MQQ1" s="142"/>
      <c r="MQR1" s="142"/>
      <c r="MQS1" s="142"/>
      <c r="MQT1" s="142"/>
      <c r="MQU1" s="142"/>
      <c r="MQV1" s="142"/>
      <c r="MQW1" s="142"/>
      <c r="MQX1" s="142"/>
      <c r="MQY1" s="142"/>
      <c r="MQZ1" s="142"/>
      <c r="MRA1" s="142"/>
      <c r="MRB1" s="142"/>
      <c r="MRC1" s="142"/>
      <c r="MRD1" s="142"/>
      <c r="MRE1" s="142"/>
      <c r="MRF1" s="142"/>
      <c r="MRG1" s="142"/>
      <c r="MRH1" s="142"/>
      <c r="MRI1" s="142"/>
      <c r="MRJ1" s="142"/>
      <c r="MRK1" s="142"/>
      <c r="MRL1" s="142"/>
      <c r="MRM1" s="142"/>
      <c r="MRN1" s="142"/>
      <c r="MRO1" s="142"/>
      <c r="MRP1" s="142"/>
      <c r="MRQ1" s="142"/>
      <c r="MRR1" s="142"/>
      <c r="MRS1" s="142"/>
      <c r="MRT1" s="142"/>
      <c r="MRU1" s="142"/>
      <c r="MRV1" s="142"/>
      <c r="MRW1" s="142"/>
      <c r="MRX1" s="142"/>
      <c r="MRY1" s="142"/>
      <c r="MRZ1" s="142"/>
      <c r="MSA1" s="142"/>
      <c r="MSB1" s="142"/>
      <c r="MSC1" s="142"/>
      <c r="MSD1" s="142"/>
      <c r="MSE1" s="142"/>
      <c r="MSF1" s="142"/>
      <c r="MSG1" s="142"/>
      <c r="MSH1" s="142"/>
      <c r="MSI1" s="142"/>
      <c r="MSJ1" s="142"/>
      <c r="MSK1" s="142"/>
      <c r="MSL1" s="142"/>
      <c r="MSM1" s="142"/>
      <c r="MSN1" s="142"/>
      <c r="MSO1" s="142"/>
      <c r="MSP1" s="142"/>
      <c r="MSQ1" s="142"/>
      <c r="MSR1" s="142"/>
      <c r="MSS1" s="142"/>
      <c r="MST1" s="142"/>
      <c r="MSU1" s="142"/>
      <c r="MSV1" s="142"/>
      <c r="MSW1" s="142"/>
      <c r="MSX1" s="142"/>
      <c r="MSY1" s="142"/>
      <c r="MSZ1" s="142"/>
      <c r="MTA1" s="142"/>
      <c r="MTB1" s="142"/>
      <c r="MTC1" s="142"/>
      <c r="MTD1" s="142"/>
      <c r="MTE1" s="142"/>
      <c r="MTF1" s="142"/>
      <c r="MTG1" s="142"/>
      <c r="MTH1" s="142"/>
      <c r="MTI1" s="142"/>
      <c r="MTJ1" s="142"/>
      <c r="MTK1" s="142"/>
      <c r="MTL1" s="142"/>
      <c r="MTM1" s="142"/>
      <c r="MTN1" s="142"/>
      <c r="MTO1" s="142"/>
      <c r="MTP1" s="142"/>
      <c r="MTQ1" s="142"/>
      <c r="MTR1" s="142"/>
      <c r="MTS1" s="142"/>
      <c r="MTT1" s="142"/>
      <c r="MTU1" s="142"/>
      <c r="MTV1" s="142"/>
      <c r="MTW1" s="142"/>
      <c r="MTX1" s="142"/>
      <c r="MTY1" s="142"/>
      <c r="MTZ1" s="142"/>
      <c r="MUA1" s="142"/>
      <c r="MUB1" s="142"/>
      <c r="MUC1" s="142"/>
      <c r="MUD1" s="142"/>
      <c r="MUE1" s="142"/>
      <c r="MUF1" s="142"/>
      <c r="MUG1" s="142"/>
      <c r="MUH1" s="142"/>
      <c r="MUI1" s="142"/>
      <c r="MUJ1" s="142"/>
      <c r="MUK1" s="142"/>
      <c r="MUL1" s="142"/>
      <c r="MUM1" s="142"/>
      <c r="MUN1" s="142"/>
      <c r="MUO1" s="142"/>
      <c r="MUP1" s="142"/>
      <c r="MUQ1" s="142"/>
      <c r="MUR1" s="142"/>
      <c r="MUS1" s="142"/>
      <c r="MUT1" s="142"/>
      <c r="MUU1" s="142"/>
      <c r="MUV1" s="142"/>
      <c r="MUW1" s="142"/>
      <c r="MUX1" s="142"/>
      <c r="MUY1" s="142"/>
      <c r="MUZ1" s="142"/>
      <c r="MVA1" s="142"/>
      <c r="MVB1" s="142"/>
      <c r="MVC1" s="142"/>
      <c r="MVD1" s="142"/>
      <c r="MVE1" s="142"/>
      <c r="MVF1" s="142"/>
      <c r="MVG1" s="142"/>
      <c r="MVH1" s="142"/>
      <c r="MVI1" s="142"/>
      <c r="MVJ1" s="142"/>
      <c r="MVK1" s="142"/>
      <c r="MVL1" s="142"/>
      <c r="MVM1" s="142"/>
      <c r="MVN1" s="142"/>
      <c r="MVO1" s="142"/>
      <c r="MVP1" s="142"/>
      <c r="MVQ1" s="142"/>
      <c r="MVR1" s="142"/>
      <c r="MVS1" s="142"/>
      <c r="MVT1" s="142"/>
      <c r="MVU1" s="142"/>
      <c r="MVV1" s="142"/>
      <c r="MVW1" s="142"/>
      <c r="MVX1" s="142"/>
      <c r="MVY1" s="142"/>
      <c r="MVZ1" s="142"/>
      <c r="MWA1" s="142"/>
      <c r="MWB1" s="142"/>
      <c r="MWC1" s="142"/>
      <c r="MWD1" s="142"/>
      <c r="MWE1" s="142"/>
      <c r="MWF1" s="142"/>
      <c r="MWG1" s="142"/>
      <c r="MWH1" s="142"/>
      <c r="MWI1" s="142"/>
      <c r="MWJ1" s="142"/>
      <c r="MWK1" s="142"/>
      <c r="MWL1" s="142"/>
      <c r="MWM1" s="142"/>
      <c r="MWN1" s="142"/>
      <c r="MWO1" s="142"/>
      <c r="MWP1" s="142"/>
      <c r="MWQ1" s="142"/>
      <c r="MWR1" s="142"/>
      <c r="MWS1" s="142"/>
      <c r="MWT1" s="142"/>
      <c r="MWU1" s="142"/>
      <c r="MWV1" s="142"/>
      <c r="MWW1" s="142"/>
      <c r="MWX1" s="142"/>
      <c r="MWY1" s="142"/>
      <c r="MWZ1" s="142"/>
      <c r="MXA1" s="142"/>
      <c r="MXB1" s="142"/>
      <c r="MXC1" s="142"/>
      <c r="MXD1" s="142"/>
      <c r="MXE1" s="142"/>
      <c r="MXF1" s="142"/>
      <c r="MXG1" s="142"/>
      <c r="MXH1" s="142"/>
      <c r="MXI1" s="142"/>
      <c r="MXJ1" s="142"/>
      <c r="MXK1" s="142"/>
      <c r="MXL1" s="142"/>
      <c r="MXM1" s="142"/>
      <c r="MXN1" s="142"/>
      <c r="MXO1" s="142"/>
      <c r="MXP1" s="142"/>
      <c r="MXQ1" s="142"/>
      <c r="MXR1" s="142"/>
      <c r="MXS1" s="142"/>
      <c r="MXT1" s="142"/>
      <c r="MXU1" s="142"/>
      <c r="MXV1" s="142"/>
      <c r="MXW1" s="142"/>
      <c r="MXX1" s="142"/>
      <c r="MXY1" s="142"/>
      <c r="MXZ1" s="142"/>
      <c r="MYA1" s="142"/>
      <c r="MYB1" s="142"/>
      <c r="MYC1" s="142"/>
      <c r="MYD1" s="142"/>
      <c r="MYE1" s="142"/>
      <c r="MYF1" s="142"/>
      <c r="MYG1" s="142"/>
      <c r="MYH1" s="142"/>
      <c r="MYI1" s="142"/>
      <c r="MYJ1" s="142"/>
      <c r="MYK1" s="142"/>
      <c r="MYL1" s="142"/>
      <c r="MYM1" s="142"/>
      <c r="MYN1" s="142"/>
      <c r="MYO1" s="142"/>
      <c r="MYP1" s="142"/>
      <c r="MYQ1" s="142"/>
      <c r="MYR1" s="142"/>
      <c r="MYS1" s="142"/>
      <c r="MYT1" s="142"/>
      <c r="MYU1" s="142"/>
      <c r="MYV1" s="142"/>
      <c r="MYW1" s="142"/>
      <c r="MYX1" s="142"/>
      <c r="MYY1" s="142"/>
      <c r="MYZ1" s="142"/>
      <c r="MZA1" s="142"/>
      <c r="MZB1" s="142"/>
      <c r="MZC1" s="142"/>
      <c r="MZD1" s="142"/>
      <c r="MZE1" s="142"/>
      <c r="MZF1" s="142"/>
      <c r="MZG1" s="142"/>
      <c r="MZH1" s="142"/>
      <c r="MZI1" s="142"/>
      <c r="MZJ1" s="142"/>
      <c r="MZK1" s="142"/>
      <c r="MZL1" s="142"/>
      <c r="MZM1" s="142"/>
      <c r="MZN1" s="142"/>
      <c r="MZO1" s="142"/>
      <c r="MZP1" s="142"/>
      <c r="MZQ1" s="142"/>
      <c r="MZR1" s="142"/>
      <c r="MZS1" s="142"/>
      <c r="MZT1" s="142"/>
      <c r="MZU1" s="142"/>
      <c r="MZV1" s="142"/>
      <c r="MZW1" s="142"/>
      <c r="MZX1" s="142"/>
      <c r="MZY1" s="142"/>
      <c r="MZZ1" s="142"/>
      <c r="NAA1" s="142"/>
      <c r="NAB1" s="142"/>
      <c r="NAC1" s="142"/>
      <c r="NAD1" s="142"/>
      <c r="NAE1" s="142"/>
      <c r="NAF1" s="142"/>
      <c r="NAG1" s="142"/>
      <c r="NAH1" s="142"/>
      <c r="NAI1" s="142"/>
      <c r="NAJ1" s="142"/>
      <c r="NAK1" s="142"/>
      <c r="NAL1" s="142"/>
      <c r="NAM1" s="142"/>
      <c r="NAN1" s="142"/>
      <c r="NAO1" s="142"/>
      <c r="NAP1" s="142"/>
      <c r="NAQ1" s="142"/>
      <c r="NAR1" s="142"/>
      <c r="NAS1" s="142"/>
      <c r="NAT1" s="142"/>
      <c r="NAU1" s="142"/>
      <c r="NAV1" s="142"/>
      <c r="NAW1" s="142"/>
      <c r="NAX1" s="142"/>
      <c r="NAY1" s="142"/>
      <c r="NAZ1" s="142"/>
      <c r="NBA1" s="142"/>
      <c r="NBB1" s="142"/>
      <c r="NBC1" s="142"/>
      <c r="NBD1" s="142"/>
      <c r="NBE1" s="142"/>
      <c r="NBF1" s="142"/>
      <c r="NBG1" s="142"/>
      <c r="NBH1" s="142"/>
      <c r="NBI1" s="142"/>
      <c r="NBJ1" s="142"/>
      <c r="NBK1" s="142"/>
      <c r="NBL1" s="142"/>
      <c r="NBM1" s="142"/>
      <c r="NBN1" s="142"/>
      <c r="NBO1" s="142"/>
      <c r="NBP1" s="142"/>
      <c r="NBQ1" s="142"/>
      <c r="NBR1" s="142"/>
      <c r="NBS1" s="142"/>
      <c r="NBT1" s="142"/>
      <c r="NBU1" s="142"/>
      <c r="NBV1" s="142"/>
      <c r="NBW1" s="142"/>
      <c r="NBX1" s="142"/>
      <c r="NBY1" s="142"/>
      <c r="NBZ1" s="142"/>
      <c r="NCA1" s="142"/>
      <c r="NCB1" s="142"/>
      <c r="NCC1" s="142"/>
      <c r="NCD1" s="142"/>
      <c r="NCE1" s="142"/>
      <c r="NCF1" s="142"/>
      <c r="NCG1" s="142"/>
      <c r="NCH1" s="142"/>
      <c r="NCI1" s="142"/>
      <c r="NCJ1" s="142"/>
      <c r="NCK1" s="142"/>
      <c r="NCL1" s="142"/>
      <c r="NCM1" s="142"/>
      <c r="NCN1" s="142"/>
      <c r="NCO1" s="142"/>
      <c r="NCP1" s="142"/>
      <c r="NCQ1" s="142"/>
      <c r="NCR1" s="142"/>
      <c r="NCS1" s="142"/>
      <c r="NCT1" s="142"/>
      <c r="NCU1" s="142"/>
      <c r="NCV1" s="142"/>
      <c r="NCW1" s="142"/>
      <c r="NCX1" s="142"/>
      <c r="NCY1" s="142"/>
      <c r="NCZ1" s="142"/>
      <c r="NDA1" s="142"/>
      <c r="NDB1" s="142"/>
      <c r="NDC1" s="142"/>
      <c r="NDD1" s="142"/>
      <c r="NDE1" s="142"/>
      <c r="NDF1" s="142"/>
      <c r="NDG1" s="142"/>
      <c r="NDH1" s="142"/>
      <c r="NDI1" s="142"/>
      <c r="NDJ1" s="142"/>
      <c r="NDK1" s="142"/>
      <c r="NDL1" s="142"/>
      <c r="NDM1" s="142"/>
      <c r="NDN1" s="142"/>
      <c r="NDO1" s="142"/>
      <c r="NDP1" s="142"/>
      <c r="NDQ1" s="142"/>
      <c r="NDR1" s="142"/>
      <c r="NDS1" s="142"/>
      <c r="NDT1" s="142"/>
      <c r="NDU1" s="142"/>
      <c r="NDV1" s="142"/>
      <c r="NDW1" s="142"/>
      <c r="NDX1" s="142"/>
      <c r="NDY1" s="142"/>
      <c r="NDZ1" s="142"/>
      <c r="NEA1" s="142"/>
      <c r="NEB1" s="142"/>
      <c r="NEC1" s="142"/>
      <c r="NED1" s="142"/>
      <c r="NEE1" s="142"/>
      <c r="NEF1" s="142"/>
      <c r="NEG1" s="142"/>
      <c r="NEH1" s="142"/>
      <c r="NEI1" s="142"/>
      <c r="NEJ1" s="142"/>
      <c r="NEK1" s="142"/>
      <c r="NEL1" s="142"/>
      <c r="NEM1" s="142"/>
      <c r="NEN1" s="142"/>
      <c r="NEO1" s="142"/>
      <c r="NEP1" s="142"/>
      <c r="NEQ1" s="142"/>
      <c r="NER1" s="142"/>
      <c r="NES1" s="142"/>
      <c r="NET1" s="142"/>
      <c r="NEU1" s="142"/>
      <c r="NEV1" s="142"/>
      <c r="NEW1" s="142"/>
      <c r="NEX1" s="142"/>
      <c r="NEY1" s="142"/>
      <c r="NEZ1" s="142"/>
      <c r="NFA1" s="142"/>
      <c r="NFB1" s="142"/>
      <c r="NFC1" s="142"/>
      <c r="NFD1" s="142"/>
      <c r="NFE1" s="142"/>
      <c r="NFF1" s="142"/>
      <c r="NFG1" s="142"/>
      <c r="NFH1" s="142"/>
      <c r="NFI1" s="142"/>
      <c r="NFJ1" s="142"/>
      <c r="NFK1" s="142"/>
      <c r="NFL1" s="142"/>
      <c r="NFM1" s="142"/>
      <c r="NFN1" s="142"/>
      <c r="NFO1" s="142"/>
      <c r="NFP1" s="142"/>
      <c r="NFQ1" s="142"/>
      <c r="NFR1" s="142"/>
      <c r="NFS1" s="142"/>
      <c r="NFT1" s="142"/>
      <c r="NFU1" s="142"/>
      <c r="NFV1" s="142"/>
      <c r="NFW1" s="142"/>
      <c r="NFX1" s="142"/>
      <c r="NFY1" s="142"/>
      <c r="NFZ1" s="142"/>
      <c r="NGA1" s="142"/>
      <c r="NGB1" s="142"/>
      <c r="NGC1" s="142"/>
      <c r="NGD1" s="142"/>
      <c r="NGE1" s="142"/>
      <c r="NGF1" s="142"/>
      <c r="NGG1" s="142"/>
      <c r="NGH1" s="142"/>
      <c r="NGI1" s="142"/>
      <c r="NGJ1" s="142"/>
      <c r="NGK1" s="142"/>
      <c r="NGL1" s="142"/>
      <c r="NGM1" s="142"/>
      <c r="NGN1" s="142"/>
      <c r="NGO1" s="142"/>
      <c r="NGP1" s="142"/>
      <c r="NGQ1" s="142"/>
      <c r="NGR1" s="142"/>
      <c r="NGS1" s="142"/>
      <c r="NGT1" s="142"/>
      <c r="NGU1" s="142"/>
      <c r="NGV1" s="142"/>
      <c r="NGW1" s="142"/>
      <c r="NGX1" s="142"/>
      <c r="NGY1" s="142"/>
      <c r="NGZ1" s="142"/>
      <c r="NHA1" s="142"/>
      <c r="NHB1" s="142"/>
      <c r="NHC1" s="142"/>
      <c r="NHD1" s="142"/>
      <c r="NHE1" s="142"/>
      <c r="NHF1" s="142"/>
      <c r="NHG1" s="142"/>
      <c r="NHH1" s="142"/>
      <c r="NHI1" s="142"/>
      <c r="NHJ1" s="142"/>
      <c r="NHK1" s="142"/>
      <c r="NHL1" s="142"/>
      <c r="NHM1" s="142"/>
      <c r="NHN1" s="142"/>
      <c r="NHO1" s="142"/>
      <c r="NHP1" s="142"/>
      <c r="NHQ1" s="142"/>
      <c r="NHR1" s="142"/>
      <c r="NHS1" s="142"/>
      <c r="NHT1" s="142"/>
      <c r="NHU1" s="142"/>
      <c r="NHV1" s="142"/>
      <c r="NHW1" s="142"/>
      <c r="NHX1" s="142"/>
      <c r="NHY1" s="142"/>
      <c r="NHZ1" s="142"/>
      <c r="NIA1" s="142"/>
      <c r="NIB1" s="142"/>
      <c r="NIC1" s="142"/>
      <c r="NID1" s="142"/>
      <c r="NIE1" s="142"/>
      <c r="NIF1" s="142"/>
      <c r="NIG1" s="142"/>
      <c r="NIH1" s="142"/>
      <c r="NII1" s="142"/>
      <c r="NIJ1" s="142"/>
      <c r="NIK1" s="142"/>
      <c r="NIL1" s="142"/>
      <c r="NIM1" s="142"/>
      <c r="NIN1" s="142"/>
      <c r="NIO1" s="142"/>
      <c r="NIP1" s="142"/>
      <c r="NIQ1" s="142"/>
      <c r="NIR1" s="142"/>
      <c r="NIS1" s="142"/>
      <c r="NIT1" s="142"/>
      <c r="NIU1" s="142"/>
      <c r="NIV1" s="142"/>
      <c r="NIW1" s="142"/>
      <c r="NIX1" s="142"/>
      <c r="NIY1" s="142"/>
      <c r="NIZ1" s="142"/>
      <c r="NJA1" s="142"/>
      <c r="NJB1" s="142"/>
      <c r="NJC1" s="142"/>
      <c r="NJD1" s="142"/>
      <c r="NJE1" s="142"/>
      <c r="NJF1" s="142"/>
      <c r="NJG1" s="142"/>
      <c r="NJH1" s="142"/>
      <c r="NJI1" s="142"/>
      <c r="NJJ1" s="142"/>
      <c r="NJK1" s="142"/>
      <c r="NJL1" s="142"/>
      <c r="NJM1" s="142"/>
      <c r="NJN1" s="142"/>
      <c r="NJO1" s="142"/>
      <c r="NJP1" s="142"/>
      <c r="NJQ1" s="142"/>
      <c r="NJR1" s="142"/>
      <c r="NJS1" s="142"/>
      <c r="NJT1" s="142"/>
      <c r="NJU1" s="142"/>
      <c r="NJV1" s="142"/>
      <c r="NJW1" s="142"/>
      <c r="NJX1" s="142"/>
      <c r="NJY1" s="142"/>
      <c r="NJZ1" s="142"/>
      <c r="NKA1" s="142"/>
      <c r="NKB1" s="142"/>
      <c r="NKC1" s="142"/>
      <c r="NKD1" s="142"/>
      <c r="NKE1" s="142"/>
      <c r="NKF1" s="142"/>
      <c r="NKG1" s="142"/>
      <c r="NKH1" s="142"/>
      <c r="NKI1" s="142"/>
      <c r="NKJ1" s="142"/>
      <c r="NKK1" s="142"/>
      <c r="NKL1" s="142"/>
      <c r="NKM1" s="142"/>
      <c r="NKN1" s="142"/>
      <c r="NKO1" s="142"/>
      <c r="NKP1" s="142"/>
      <c r="NKQ1" s="142"/>
      <c r="NKR1" s="142"/>
      <c r="NKS1" s="142"/>
      <c r="NKT1" s="142"/>
      <c r="NKU1" s="142"/>
      <c r="NKV1" s="142"/>
      <c r="NKW1" s="142"/>
      <c r="NKX1" s="142"/>
      <c r="NKY1" s="142"/>
      <c r="NKZ1" s="142"/>
      <c r="NLA1" s="142"/>
      <c r="NLB1" s="142"/>
      <c r="NLC1" s="142"/>
      <c r="NLD1" s="142"/>
      <c r="NLE1" s="142"/>
      <c r="NLF1" s="142"/>
      <c r="NLG1" s="142"/>
      <c r="NLH1" s="142"/>
      <c r="NLI1" s="142"/>
      <c r="NLJ1" s="142"/>
      <c r="NLK1" s="142"/>
      <c r="NLL1" s="142"/>
      <c r="NLM1" s="142"/>
      <c r="NLN1" s="142"/>
      <c r="NLO1" s="142"/>
      <c r="NLP1" s="142"/>
      <c r="NLQ1" s="142"/>
      <c r="NLR1" s="142"/>
      <c r="NLS1" s="142"/>
      <c r="NLT1" s="142"/>
      <c r="NLU1" s="142"/>
      <c r="NLV1" s="142"/>
      <c r="NLW1" s="142"/>
      <c r="NLX1" s="142"/>
      <c r="NLY1" s="142"/>
      <c r="NLZ1" s="142"/>
      <c r="NMA1" s="142"/>
      <c r="NMB1" s="142"/>
      <c r="NMC1" s="142"/>
      <c r="NMD1" s="142"/>
      <c r="NME1" s="142"/>
      <c r="NMF1" s="142"/>
      <c r="NMG1" s="142"/>
      <c r="NMH1" s="142"/>
      <c r="NMI1" s="142"/>
      <c r="NMJ1" s="142"/>
      <c r="NMK1" s="142"/>
      <c r="NML1" s="142"/>
      <c r="NMM1" s="142"/>
      <c r="NMN1" s="142"/>
      <c r="NMO1" s="142"/>
      <c r="NMP1" s="142"/>
      <c r="NMQ1" s="142"/>
      <c r="NMR1" s="142"/>
      <c r="NMS1" s="142"/>
      <c r="NMT1" s="142"/>
      <c r="NMU1" s="142"/>
      <c r="NMV1" s="142"/>
      <c r="NMW1" s="142"/>
      <c r="NMX1" s="142"/>
      <c r="NMY1" s="142"/>
      <c r="NMZ1" s="142"/>
      <c r="NNA1" s="142"/>
      <c r="NNB1" s="142"/>
      <c r="NNC1" s="142"/>
      <c r="NND1" s="142"/>
      <c r="NNE1" s="142"/>
      <c r="NNF1" s="142"/>
      <c r="NNG1" s="142"/>
      <c r="NNH1" s="142"/>
      <c r="NNI1" s="142"/>
      <c r="NNJ1" s="142"/>
      <c r="NNK1" s="142"/>
      <c r="NNL1" s="142"/>
      <c r="NNM1" s="142"/>
      <c r="NNN1" s="142"/>
      <c r="NNO1" s="142"/>
      <c r="NNP1" s="142"/>
      <c r="NNQ1" s="142"/>
      <c r="NNR1" s="142"/>
      <c r="NNS1" s="142"/>
      <c r="NNT1" s="142"/>
      <c r="NNU1" s="142"/>
      <c r="NNV1" s="142"/>
      <c r="NNW1" s="142"/>
      <c r="NNX1" s="142"/>
      <c r="NNY1" s="142"/>
      <c r="NNZ1" s="142"/>
      <c r="NOA1" s="142"/>
      <c r="NOB1" s="142"/>
      <c r="NOC1" s="142"/>
      <c r="NOD1" s="142"/>
      <c r="NOE1" s="142"/>
      <c r="NOF1" s="142"/>
      <c r="NOG1" s="142"/>
      <c r="NOH1" s="142"/>
      <c r="NOI1" s="142"/>
      <c r="NOJ1" s="142"/>
      <c r="NOK1" s="142"/>
      <c r="NOL1" s="142"/>
      <c r="NOM1" s="142"/>
      <c r="NON1" s="142"/>
      <c r="NOO1" s="142"/>
      <c r="NOP1" s="142"/>
      <c r="NOQ1" s="142"/>
      <c r="NOR1" s="142"/>
      <c r="NOS1" s="142"/>
      <c r="NOT1" s="142"/>
      <c r="NOU1" s="142"/>
      <c r="NOV1" s="142"/>
      <c r="NOW1" s="142"/>
      <c r="NOX1" s="142"/>
      <c r="NOY1" s="142"/>
      <c r="NOZ1" s="142"/>
      <c r="NPA1" s="142"/>
      <c r="NPB1" s="142"/>
      <c r="NPC1" s="142"/>
      <c r="NPD1" s="142"/>
      <c r="NPE1" s="142"/>
      <c r="NPF1" s="142"/>
      <c r="NPG1" s="142"/>
      <c r="NPH1" s="142"/>
      <c r="NPI1" s="142"/>
      <c r="NPJ1" s="142"/>
      <c r="NPK1" s="142"/>
      <c r="NPL1" s="142"/>
      <c r="NPM1" s="142"/>
      <c r="NPN1" s="142"/>
      <c r="NPO1" s="142"/>
      <c r="NPP1" s="142"/>
      <c r="NPQ1" s="142"/>
      <c r="NPR1" s="142"/>
      <c r="NPS1" s="142"/>
      <c r="NPT1" s="142"/>
      <c r="NPU1" s="142"/>
      <c r="NPV1" s="142"/>
      <c r="NPW1" s="142"/>
      <c r="NPX1" s="142"/>
      <c r="NPY1" s="142"/>
      <c r="NPZ1" s="142"/>
      <c r="NQA1" s="142"/>
      <c r="NQB1" s="142"/>
      <c r="NQC1" s="142"/>
      <c r="NQD1" s="142"/>
      <c r="NQE1" s="142"/>
      <c r="NQF1" s="142"/>
      <c r="NQG1" s="142"/>
      <c r="NQH1" s="142"/>
      <c r="NQI1" s="142"/>
      <c r="NQJ1" s="142"/>
      <c r="NQK1" s="142"/>
      <c r="NQL1" s="142"/>
      <c r="NQM1" s="142"/>
      <c r="NQN1" s="142"/>
      <c r="NQO1" s="142"/>
      <c r="NQP1" s="142"/>
      <c r="NQQ1" s="142"/>
      <c r="NQR1" s="142"/>
      <c r="NQS1" s="142"/>
      <c r="NQT1" s="142"/>
      <c r="NQU1" s="142"/>
      <c r="NQV1" s="142"/>
      <c r="NQW1" s="142"/>
      <c r="NQX1" s="142"/>
      <c r="NQY1" s="142"/>
      <c r="NQZ1" s="142"/>
      <c r="NRA1" s="142"/>
      <c r="NRB1" s="142"/>
      <c r="NRC1" s="142"/>
      <c r="NRD1" s="142"/>
      <c r="NRE1" s="142"/>
      <c r="NRF1" s="142"/>
      <c r="NRG1" s="142"/>
      <c r="NRH1" s="142"/>
      <c r="NRI1" s="142"/>
      <c r="NRJ1" s="142"/>
      <c r="NRK1" s="142"/>
      <c r="NRL1" s="142"/>
      <c r="NRM1" s="142"/>
      <c r="NRN1" s="142"/>
      <c r="NRO1" s="142"/>
      <c r="NRP1" s="142"/>
      <c r="NRQ1" s="142"/>
      <c r="NRR1" s="142"/>
      <c r="NRS1" s="142"/>
      <c r="NRT1" s="142"/>
      <c r="NRU1" s="142"/>
      <c r="NRV1" s="142"/>
      <c r="NRW1" s="142"/>
      <c r="NRX1" s="142"/>
      <c r="NRY1" s="142"/>
      <c r="NRZ1" s="142"/>
      <c r="NSA1" s="142"/>
      <c r="NSB1" s="142"/>
      <c r="NSC1" s="142"/>
      <c r="NSD1" s="142"/>
      <c r="NSE1" s="142"/>
      <c r="NSF1" s="142"/>
      <c r="NSG1" s="142"/>
      <c r="NSH1" s="142"/>
      <c r="NSI1" s="142"/>
      <c r="NSJ1" s="142"/>
      <c r="NSK1" s="142"/>
      <c r="NSL1" s="142"/>
      <c r="NSM1" s="142"/>
      <c r="NSN1" s="142"/>
      <c r="NSO1" s="142"/>
      <c r="NSP1" s="142"/>
      <c r="NSQ1" s="142"/>
      <c r="NSR1" s="142"/>
      <c r="NSS1" s="142"/>
      <c r="NST1" s="142"/>
      <c r="NSU1" s="142"/>
      <c r="NSV1" s="142"/>
      <c r="NSW1" s="142"/>
      <c r="NSX1" s="142"/>
      <c r="NSY1" s="142"/>
      <c r="NSZ1" s="142"/>
      <c r="NTA1" s="142"/>
      <c r="NTB1" s="142"/>
      <c r="NTC1" s="142"/>
      <c r="NTD1" s="142"/>
      <c r="NTE1" s="142"/>
      <c r="NTF1" s="142"/>
      <c r="NTG1" s="142"/>
      <c r="NTH1" s="142"/>
      <c r="NTI1" s="142"/>
      <c r="NTJ1" s="142"/>
      <c r="NTK1" s="142"/>
      <c r="NTL1" s="142"/>
      <c r="NTM1" s="142"/>
      <c r="NTN1" s="142"/>
      <c r="NTO1" s="142"/>
      <c r="NTP1" s="142"/>
      <c r="NTQ1" s="142"/>
      <c r="NTR1" s="142"/>
      <c r="NTS1" s="142"/>
      <c r="NTT1" s="142"/>
      <c r="NTU1" s="142"/>
      <c r="NTV1" s="142"/>
      <c r="NTW1" s="142"/>
      <c r="NTX1" s="142"/>
      <c r="NTY1" s="142"/>
      <c r="NTZ1" s="142"/>
      <c r="NUA1" s="142"/>
      <c r="NUB1" s="142"/>
      <c r="NUC1" s="142"/>
      <c r="NUD1" s="142"/>
      <c r="NUE1" s="142"/>
      <c r="NUF1" s="142"/>
      <c r="NUG1" s="142"/>
      <c r="NUH1" s="142"/>
      <c r="NUI1" s="142"/>
      <c r="NUJ1" s="142"/>
      <c r="NUK1" s="142"/>
      <c r="NUL1" s="142"/>
      <c r="NUM1" s="142"/>
      <c r="NUN1" s="142"/>
      <c r="NUO1" s="142"/>
      <c r="NUP1" s="142"/>
      <c r="NUQ1" s="142"/>
      <c r="NUR1" s="142"/>
      <c r="NUS1" s="142"/>
      <c r="NUT1" s="142"/>
      <c r="NUU1" s="142"/>
      <c r="NUV1" s="142"/>
      <c r="NUW1" s="142"/>
      <c r="NUX1" s="142"/>
      <c r="NUY1" s="142"/>
      <c r="NUZ1" s="142"/>
      <c r="NVA1" s="142"/>
      <c r="NVB1" s="142"/>
      <c r="NVC1" s="142"/>
      <c r="NVD1" s="142"/>
      <c r="NVE1" s="142"/>
      <c r="NVF1" s="142"/>
      <c r="NVG1" s="142"/>
      <c r="NVH1" s="142"/>
      <c r="NVI1" s="142"/>
      <c r="NVJ1" s="142"/>
      <c r="NVK1" s="142"/>
      <c r="NVL1" s="142"/>
      <c r="NVM1" s="142"/>
      <c r="NVN1" s="142"/>
      <c r="NVO1" s="142"/>
      <c r="NVP1" s="142"/>
      <c r="NVQ1" s="142"/>
      <c r="NVR1" s="142"/>
      <c r="NVS1" s="142"/>
      <c r="NVT1" s="142"/>
      <c r="NVU1" s="142"/>
      <c r="NVV1" s="142"/>
      <c r="NVW1" s="142"/>
      <c r="NVX1" s="142"/>
      <c r="NVY1" s="142"/>
      <c r="NVZ1" s="142"/>
      <c r="NWA1" s="142"/>
      <c r="NWB1" s="142"/>
      <c r="NWC1" s="142"/>
      <c r="NWD1" s="142"/>
      <c r="NWE1" s="142"/>
      <c r="NWF1" s="142"/>
      <c r="NWG1" s="142"/>
      <c r="NWH1" s="142"/>
      <c r="NWI1" s="142"/>
      <c r="NWJ1" s="142"/>
      <c r="NWK1" s="142"/>
      <c r="NWL1" s="142"/>
      <c r="NWM1" s="142"/>
      <c r="NWN1" s="142"/>
      <c r="NWO1" s="142"/>
      <c r="NWP1" s="142"/>
      <c r="NWQ1" s="142"/>
      <c r="NWR1" s="142"/>
      <c r="NWS1" s="142"/>
      <c r="NWT1" s="142"/>
      <c r="NWU1" s="142"/>
      <c r="NWV1" s="142"/>
      <c r="NWW1" s="142"/>
      <c r="NWX1" s="142"/>
      <c r="NWY1" s="142"/>
      <c r="NWZ1" s="142"/>
      <c r="NXA1" s="142"/>
      <c r="NXB1" s="142"/>
      <c r="NXC1" s="142"/>
      <c r="NXD1" s="142"/>
      <c r="NXE1" s="142"/>
      <c r="NXF1" s="142"/>
      <c r="NXG1" s="142"/>
      <c r="NXH1" s="142"/>
      <c r="NXI1" s="142"/>
      <c r="NXJ1" s="142"/>
      <c r="NXK1" s="142"/>
      <c r="NXL1" s="142"/>
      <c r="NXM1" s="142"/>
      <c r="NXN1" s="142"/>
      <c r="NXO1" s="142"/>
      <c r="NXP1" s="142"/>
      <c r="NXQ1" s="142"/>
      <c r="NXR1" s="142"/>
      <c r="NXS1" s="142"/>
      <c r="NXT1" s="142"/>
      <c r="NXU1" s="142"/>
      <c r="NXV1" s="142"/>
      <c r="NXW1" s="142"/>
      <c r="NXX1" s="142"/>
      <c r="NXY1" s="142"/>
      <c r="NXZ1" s="142"/>
      <c r="NYA1" s="142"/>
      <c r="NYB1" s="142"/>
      <c r="NYC1" s="142"/>
      <c r="NYD1" s="142"/>
      <c r="NYE1" s="142"/>
      <c r="NYF1" s="142"/>
      <c r="NYG1" s="142"/>
      <c r="NYH1" s="142"/>
      <c r="NYI1" s="142"/>
      <c r="NYJ1" s="142"/>
      <c r="NYK1" s="142"/>
      <c r="NYL1" s="142"/>
      <c r="NYM1" s="142"/>
      <c r="NYN1" s="142"/>
      <c r="NYO1" s="142"/>
      <c r="NYP1" s="142"/>
      <c r="NYQ1" s="142"/>
      <c r="NYR1" s="142"/>
      <c r="NYS1" s="142"/>
      <c r="NYT1" s="142"/>
      <c r="NYU1" s="142"/>
      <c r="NYV1" s="142"/>
      <c r="NYW1" s="142"/>
      <c r="NYX1" s="142"/>
      <c r="NYY1" s="142"/>
      <c r="NYZ1" s="142"/>
      <c r="NZA1" s="142"/>
      <c r="NZB1" s="142"/>
      <c r="NZC1" s="142"/>
      <c r="NZD1" s="142"/>
      <c r="NZE1" s="142"/>
      <c r="NZF1" s="142"/>
      <c r="NZG1" s="142"/>
      <c r="NZH1" s="142"/>
      <c r="NZI1" s="142"/>
      <c r="NZJ1" s="142"/>
      <c r="NZK1" s="142"/>
      <c r="NZL1" s="142"/>
      <c r="NZM1" s="142"/>
      <c r="NZN1" s="142"/>
      <c r="NZO1" s="142"/>
      <c r="NZP1" s="142"/>
      <c r="NZQ1" s="142"/>
      <c r="NZR1" s="142"/>
      <c r="NZS1" s="142"/>
      <c r="NZT1" s="142"/>
      <c r="NZU1" s="142"/>
      <c r="NZV1" s="142"/>
      <c r="NZW1" s="142"/>
      <c r="NZX1" s="142"/>
      <c r="NZY1" s="142"/>
      <c r="NZZ1" s="142"/>
      <c r="OAA1" s="142"/>
      <c r="OAB1" s="142"/>
      <c r="OAC1" s="142"/>
      <c r="OAD1" s="142"/>
      <c r="OAE1" s="142"/>
      <c r="OAF1" s="142"/>
      <c r="OAG1" s="142"/>
      <c r="OAH1" s="142"/>
      <c r="OAI1" s="142"/>
      <c r="OAJ1" s="142"/>
      <c r="OAK1" s="142"/>
      <c r="OAL1" s="142"/>
      <c r="OAM1" s="142"/>
      <c r="OAN1" s="142"/>
      <c r="OAO1" s="142"/>
      <c r="OAP1" s="142"/>
      <c r="OAQ1" s="142"/>
      <c r="OAR1" s="142"/>
      <c r="OAS1" s="142"/>
      <c r="OAT1" s="142"/>
      <c r="OAU1" s="142"/>
      <c r="OAV1" s="142"/>
      <c r="OAW1" s="142"/>
      <c r="OAX1" s="142"/>
      <c r="OAY1" s="142"/>
      <c r="OAZ1" s="142"/>
      <c r="OBA1" s="142"/>
      <c r="OBB1" s="142"/>
      <c r="OBC1" s="142"/>
      <c r="OBD1" s="142"/>
      <c r="OBE1" s="142"/>
      <c r="OBF1" s="142"/>
      <c r="OBG1" s="142"/>
      <c r="OBH1" s="142"/>
      <c r="OBI1" s="142"/>
      <c r="OBJ1" s="142"/>
      <c r="OBK1" s="142"/>
      <c r="OBL1" s="142"/>
      <c r="OBM1" s="142"/>
      <c r="OBN1" s="142"/>
      <c r="OBO1" s="142"/>
      <c r="OBP1" s="142"/>
      <c r="OBQ1" s="142"/>
      <c r="OBR1" s="142"/>
      <c r="OBS1" s="142"/>
      <c r="OBT1" s="142"/>
      <c r="OBU1" s="142"/>
      <c r="OBV1" s="142"/>
      <c r="OBW1" s="142"/>
      <c r="OBX1" s="142"/>
      <c r="OBY1" s="142"/>
      <c r="OBZ1" s="142"/>
      <c r="OCA1" s="142"/>
      <c r="OCB1" s="142"/>
      <c r="OCC1" s="142"/>
      <c r="OCD1" s="142"/>
      <c r="OCE1" s="142"/>
      <c r="OCF1" s="142"/>
      <c r="OCG1" s="142"/>
      <c r="OCH1" s="142"/>
      <c r="OCI1" s="142"/>
      <c r="OCJ1" s="142"/>
      <c r="OCK1" s="142"/>
      <c r="OCL1" s="142"/>
      <c r="OCM1" s="142"/>
      <c r="OCN1" s="142"/>
      <c r="OCO1" s="142"/>
      <c r="OCP1" s="142"/>
      <c r="OCQ1" s="142"/>
      <c r="OCR1" s="142"/>
      <c r="OCS1" s="142"/>
      <c r="OCT1" s="142"/>
      <c r="OCU1" s="142"/>
      <c r="OCV1" s="142"/>
      <c r="OCW1" s="142"/>
      <c r="OCX1" s="142"/>
      <c r="OCY1" s="142"/>
      <c r="OCZ1" s="142"/>
      <c r="ODA1" s="142"/>
      <c r="ODB1" s="142"/>
      <c r="ODC1" s="142"/>
      <c r="ODD1" s="142"/>
      <c r="ODE1" s="142"/>
      <c r="ODF1" s="142"/>
      <c r="ODG1" s="142"/>
      <c r="ODH1" s="142"/>
      <c r="ODI1" s="142"/>
      <c r="ODJ1" s="142"/>
      <c r="ODK1" s="142"/>
      <c r="ODL1" s="142"/>
      <c r="ODM1" s="142"/>
      <c r="ODN1" s="142"/>
      <c r="ODO1" s="142"/>
      <c r="ODP1" s="142"/>
      <c r="ODQ1" s="142"/>
      <c r="ODR1" s="142"/>
      <c r="ODS1" s="142"/>
      <c r="ODT1" s="142"/>
      <c r="ODU1" s="142"/>
      <c r="ODV1" s="142"/>
      <c r="ODW1" s="142"/>
      <c r="ODX1" s="142"/>
      <c r="ODY1" s="142"/>
      <c r="ODZ1" s="142"/>
      <c r="OEA1" s="142"/>
      <c r="OEB1" s="142"/>
      <c r="OEC1" s="142"/>
      <c r="OED1" s="142"/>
      <c r="OEE1" s="142"/>
      <c r="OEF1" s="142"/>
      <c r="OEG1" s="142"/>
      <c r="OEH1" s="142"/>
      <c r="OEI1" s="142"/>
      <c r="OEJ1" s="142"/>
      <c r="OEK1" s="142"/>
      <c r="OEL1" s="142"/>
      <c r="OEM1" s="142"/>
      <c r="OEN1" s="142"/>
      <c r="OEO1" s="142"/>
      <c r="OEP1" s="142"/>
      <c r="OEQ1" s="142"/>
      <c r="OER1" s="142"/>
      <c r="OES1" s="142"/>
      <c r="OET1" s="142"/>
      <c r="OEU1" s="142"/>
      <c r="OEV1" s="142"/>
      <c r="OEW1" s="142"/>
      <c r="OEX1" s="142"/>
      <c r="OEY1" s="142"/>
      <c r="OEZ1" s="142"/>
      <c r="OFA1" s="142"/>
      <c r="OFB1" s="142"/>
      <c r="OFC1" s="142"/>
      <c r="OFD1" s="142"/>
      <c r="OFE1" s="142"/>
      <c r="OFF1" s="142"/>
      <c r="OFG1" s="142"/>
      <c r="OFH1" s="142"/>
      <c r="OFI1" s="142"/>
      <c r="OFJ1" s="142"/>
      <c r="OFK1" s="142"/>
      <c r="OFL1" s="142"/>
      <c r="OFM1" s="142"/>
      <c r="OFN1" s="142"/>
      <c r="OFO1" s="142"/>
      <c r="OFP1" s="142"/>
      <c r="OFQ1" s="142"/>
      <c r="OFR1" s="142"/>
      <c r="OFS1" s="142"/>
      <c r="OFT1" s="142"/>
      <c r="OFU1" s="142"/>
      <c r="OFV1" s="142"/>
      <c r="OFW1" s="142"/>
      <c r="OFX1" s="142"/>
      <c r="OFY1" s="142"/>
      <c r="OFZ1" s="142"/>
      <c r="OGA1" s="142"/>
      <c r="OGB1" s="142"/>
      <c r="OGC1" s="142"/>
      <c r="OGD1" s="142"/>
      <c r="OGE1" s="142"/>
      <c r="OGF1" s="142"/>
      <c r="OGG1" s="142"/>
      <c r="OGH1" s="142"/>
      <c r="OGI1" s="142"/>
      <c r="OGJ1" s="142"/>
      <c r="OGK1" s="142"/>
      <c r="OGL1" s="142"/>
      <c r="OGM1" s="142"/>
      <c r="OGN1" s="142"/>
      <c r="OGO1" s="142"/>
      <c r="OGP1" s="142"/>
      <c r="OGQ1" s="142"/>
      <c r="OGR1" s="142"/>
      <c r="OGS1" s="142"/>
      <c r="OGT1" s="142"/>
      <c r="OGU1" s="142"/>
      <c r="OGV1" s="142"/>
      <c r="OGW1" s="142"/>
      <c r="OGX1" s="142"/>
      <c r="OGY1" s="142"/>
      <c r="OGZ1" s="142"/>
      <c r="OHA1" s="142"/>
      <c r="OHB1" s="142"/>
      <c r="OHC1" s="142"/>
      <c r="OHD1" s="142"/>
      <c r="OHE1" s="142"/>
      <c r="OHF1" s="142"/>
      <c r="OHG1" s="142"/>
      <c r="OHH1" s="142"/>
      <c r="OHI1" s="142"/>
      <c r="OHJ1" s="142"/>
      <c r="OHK1" s="142"/>
      <c r="OHL1" s="142"/>
      <c r="OHM1" s="142"/>
      <c r="OHN1" s="142"/>
      <c r="OHO1" s="142"/>
      <c r="OHP1" s="142"/>
      <c r="OHQ1" s="142"/>
      <c r="OHR1" s="142"/>
      <c r="OHS1" s="142"/>
      <c r="OHT1" s="142"/>
      <c r="OHU1" s="142"/>
      <c r="OHV1" s="142"/>
      <c r="OHW1" s="142"/>
      <c r="OHX1" s="142"/>
      <c r="OHY1" s="142"/>
      <c r="OHZ1" s="142"/>
      <c r="OIA1" s="142"/>
      <c r="OIB1" s="142"/>
      <c r="OIC1" s="142"/>
      <c r="OID1" s="142"/>
      <c r="OIE1" s="142"/>
      <c r="OIF1" s="142"/>
      <c r="OIG1" s="142"/>
      <c r="OIH1" s="142"/>
      <c r="OII1" s="142"/>
      <c r="OIJ1" s="142"/>
      <c r="OIK1" s="142"/>
      <c r="OIL1" s="142"/>
      <c r="OIM1" s="142"/>
      <c r="OIN1" s="142"/>
      <c r="OIO1" s="142"/>
      <c r="OIP1" s="142"/>
      <c r="OIQ1" s="142"/>
      <c r="OIR1" s="142"/>
      <c r="OIS1" s="142"/>
      <c r="OIT1" s="142"/>
      <c r="OIU1" s="142"/>
      <c r="OIV1" s="142"/>
      <c r="OIW1" s="142"/>
      <c r="OIX1" s="142"/>
      <c r="OIY1" s="142"/>
      <c r="OIZ1" s="142"/>
      <c r="OJA1" s="142"/>
      <c r="OJB1" s="142"/>
      <c r="OJC1" s="142"/>
      <c r="OJD1" s="142"/>
      <c r="OJE1" s="142"/>
      <c r="OJF1" s="142"/>
      <c r="OJG1" s="142"/>
      <c r="OJH1" s="142"/>
      <c r="OJI1" s="142"/>
      <c r="OJJ1" s="142"/>
      <c r="OJK1" s="142"/>
      <c r="OJL1" s="142"/>
      <c r="OJM1" s="142"/>
      <c r="OJN1" s="142"/>
      <c r="OJO1" s="142"/>
      <c r="OJP1" s="142"/>
      <c r="OJQ1" s="142"/>
      <c r="OJR1" s="142"/>
      <c r="OJS1" s="142"/>
      <c r="OJT1" s="142"/>
      <c r="OJU1" s="142"/>
      <c r="OJV1" s="142"/>
      <c r="OJW1" s="142"/>
      <c r="OJX1" s="142"/>
      <c r="OJY1" s="142"/>
      <c r="OJZ1" s="142"/>
      <c r="OKA1" s="142"/>
      <c r="OKB1" s="142"/>
      <c r="OKC1" s="142"/>
      <c r="OKD1" s="142"/>
      <c r="OKE1" s="142"/>
      <c r="OKF1" s="142"/>
      <c r="OKG1" s="142"/>
      <c r="OKH1" s="142"/>
      <c r="OKI1" s="142"/>
      <c r="OKJ1" s="142"/>
      <c r="OKK1" s="142"/>
      <c r="OKL1" s="142"/>
      <c r="OKM1" s="142"/>
      <c r="OKN1" s="142"/>
      <c r="OKO1" s="142"/>
      <c r="OKP1" s="142"/>
      <c r="OKQ1" s="142"/>
      <c r="OKR1" s="142"/>
      <c r="OKS1" s="142"/>
      <c r="OKT1" s="142"/>
      <c r="OKU1" s="142"/>
      <c r="OKV1" s="142"/>
      <c r="OKW1" s="142"/>
      <c r="OKX1" s="142"/>
      <c r="OKY1" s="142"/>
      <c r="OKZ1" s="142"/>
      <c r="OLA1" s="142"/>
      <c r="OLB1" s="142"/>
      <c r="OLC1" s="142"/>
      <c r="OLD1" s="142"/>
      <c r="OLE1" s="142"/>
      <c r="OLF1" s="142"/>
      <c r="OLG1" s="142"/>
      <c r="OLH1" s="142"/>
      <c r="OLI1" s="142"/>
      <c r="OLJ1" s="142"/>
      <c r="OLK1" s="142"/>
      <c r="OLL1" s="142"/>
      <c r="OLM1" s="142"/>
      <c r="OLN1" s="142"/>
      <c r="OLO1" s="142"/>
      <c r="OLP1" s="142"/>
      <c r="OLQ1" s="142"/>
      <c r="OLR1" s="142"/>
      <c r="OLS1" s="142"/>
      <c r="OLT1" s="142"/>
      <c r="OLU1" s="142"/>
      <c r="OLV1" s="142"/>
      <c r="OLW1" s="142"/>
      <c r="OLX1" s="142"/>
      <c r="OLY1" s="142"/>
      <c r="OLZ1" s="142"/>
      <c r="OMA1" s="142"/>
      <c r="OMB1" s="142"/>
      <c r="OMC1" s="142"/>
      <c r="OMD1" s="142"/>
      <c r="OME1" s="142"/>
      <c r="OMF1" s="142"/>
      <c r="OMG1" s="142"/>
      <c r="OMH1" s="142"/>
      <c r="OMI1" s="142"/>
      <c r="OMJ1" s="142"/>
      <c r="OMK1" s="142"/>
      <c r="OML1" s="142"/>
      <c r="OMM1" s="142"/>
      <c r="OMN1" s="142"/>
      <c r="OMO1" s="142"/>
      <c r="OMP1" s="142"/>
      <c r="OMQ1" s="142"/>
      <c r="OMR1" s="142"/>
      <c r="OMS1" s="142"/>
      <c r="OMT1" s="142"/>
      <c r="OMU1" s="142"/>
      <c r="OMV1" s="142"/>
      <c r="OMW1" s="142"/>
      <c r="OMX1" s="142"/>
      <c r="OMY1" s="142"/>
      <c r="OMZ1" s="142"/>
      <c r="ONA1" s="142"/>
      <c r="ONB1" s="142"/>
      <c r="ONC1" s="142"/>
      <c r="OND1" s="142"/>
      <c r="ONE1" s="142"/>
      <c r="ONF1" s="142"/>
      <c r="ONG1" s="142"/>
      <c r="ONH1" s="142"/>
      <c r="ONI1" s="142"/>
      <c r="ONJ1" s="142"/>
      <c r="ONK1" s="142"/>
      <c r="ONL1" s="142"/>
      <c r="ONM1" s="142"/>
      <c r="ONN1" s="142"/>
      <c r="ONO1" s="142"/>
      <c r="ONP1" s="142"/>
      <c r="ONQ1" s="142"/>
      <c r="ONR1" s="142"/>
      <c r="ONS1" s="142"/>
      <c r="ONT1" s="142"/>
      <c r="ONU1" s="142"/>
      <c r="ONV1" s="142"/>
      <c r="ONW1" s="142"/>
      <c r="ONX1" s="142"/>
      <c r="ONY1" s="142"/>
      <c r="ONZ1" s="142"/>
      <c r="OOA1" s="142"/>
      <c r="OOB1" s="142"/>
      <c r="OOC1" s="142"/>
      <c r="OOD1" s="142"/>
      <c r="OOE1" s="142"/>
      <c r="OOF1" s="142"/>
      <c r="OOG1" s="142"/>
      <c r="OOH1" s="142"/>
      <c r="OOI1" s="142"/>
      <c r="OOJ1" s="142"/>
      <c r="OOK1" s="142"/>
      <c r="OOL1" s="142"/>
      <c r="OOM1" s="142"/>
      <c r="OON1" s="142"/>
      <c r="OOO1" s="142"/>
      <c r="OOP1" s="142"/>
      <c r="OOQ1" s="142"/>
      <c r="OOR1" s="142"/>
      <c r="OOS1" s="142"/>
      <c r="OOT1" s="142"/>
      <c r="OOU1" s="142"/>
      <c r="OOV1" s="142"/>
      <c r="OOW1" s="142"/>
      <c r="OOX1" s="142"/>
      <c r="OOY1" s="142"/>
      <c r="OOZ1" s="142"/>
      <c r="OPA1" s="142"/>
      <c r="OPB1" s="142"/>
      <c r="OPC1" s="142"/>
      <c r="OPD1" s="142"/>
      <c r="OPE1" s="142"/>
      <c r="OPF1" s="142"/>
      <c r="OPG1" s="142"/>
      <c r="OPH1" s="142"/>
      <c r="OPI1" s="142"/>
      <c r="OPJ1" s="142"/>
      <c r="OPK1" s="142"/>
      <c r="OPL1" s="142"/>
      <c r="OPM1" s="142"/>
      <c r="OPN1" s="142"/>
      <c r="OPO1" s="142"/>
      <c r="OPP1" s="142"/>
      <c r="OPQ1" s="142"/>
      <c r="OPR1" s="142"/>
      <c r="OPS1" s="142"/>
      <c r="OPT1" s="142"/>
      <c r="OPU1" s="142"/>
      <c r="OPV1" s="142"/>
      <c r="OPW1" s="142"/>
      <c r="OPX1" s="142"/>
      <c r="OPY1" s="142"/>
      <c r="OPZ1" s="142"/>
      <c r="OQA1" s="142"/>
      <c r="OQB1" s="142"/>
      <c r="OQC1" s="142"/>
      <c r="OQD1" s="142"/>
      <c r="OQE1" s="142"/>
      <c r="OQF1" s="142"/>
      <c r="OQG1" s="142"/>
      <c r="OQH1" s="142"/>
      <c r="OQI1" s="142"/>
      <c r="OQJ1" s="142"/>
      <c r="OQK1" s="142"/>
      <c r="OQL1" s="142"/>
      <c r="OQM1" s="142"/>
      <c r="OQN1" s="142"/>
      <c r="OQO1" s="142"/>
      <c r="OQP1" s="142"/>
      <c r="OQQ1" s="142"/>
      <c r="OQR1" s="142"/>
      <c r="OQS1" s="142"/>
      <c r="OQT1" s="142"/>
      <c r="OQU1" s="142"/>
      <c r="OQV1" s="142"/>
      <c r="OQW1" s="142"/>
      <c r="OQX1" s="142"/>
      <c r="OQY1" s="142"/>
      <c r="OQZ1" s="142"/>
      <c r="ORA1" s="142"/>
      <c r="ORB1" s="142"/>
      <c r="ORC1" s="142"/>
      <c r="ORD1" s="142"/>
      <c r="ORE1" s="142"/>
      <c r="ORF1" s="142"/>
      <c r="ORG1" s="142"/>
      <c r="ORH1" s="142"/>
      <c r="ORI1" s="142"/>
      <c r="ORJ1" s="142"/>
      <c r="ORK1" s="142"/>
      <c r="ORL1" s="142"/>
      <c r="ORM1" s="142"/>
      <c r="ORN1" s="142"/>
      <c r="ORO1" s="142"/>
      <c r="ORP1" s="142"/>
      <c r="ORQ1" s="142"/>
      <c r="ORR1" s="142"/>
      <c r="ORS1" s="142"/>
      <c r="ORT1" s="142"/>
      <c r="ORU1" s="142"/>
      <c r="ORV1" s="142"/>
      <c r="ORW1" s="142"/>
      <c r="ORX1" s="142"/>
      <c r="ORY1" s="142"/>
      <c r="ORZ1" s="142"/>
      <c r="OSA1" s="142"/>
      <c r="OSB1" s="142"/>
      <c r="OSC1" s="142"/>
      <c r="OSD1" s="142"/>
      <c r="OSE1" s="142"/>
      <c r="OSF1" s="142"/>
      <c r="OSG1" s="142"/>
      <c r="OSH1" s="142"/>
      <c r="OSI1" s="142"/>
      <c r="OSJ1" s="142"/>
      <c r="OSK1" s="142"/>
      <c r="OSL1" s="142"/>
      <c r="OSM1" s="142"/>
      <c r="OSN1" s="142"/>
      <c r="OSO1" s="142"/>
      <c r="OSP1" s="142"/>
      <c r="OSQ1" s="142"/>
      <c r="OSR1" s="142"/>
      <c r="OSS1" s="142"/>
      <c r="OST1" s="142"/>
      <c r="OSU1" s="142"/>
      <c r="OSV1" s="142"/>
      <c r="OSW1" s="142"/>
      <c r="OSX1" s="142"/>
      <c r="OSY1" s="142"/>
      <c r="OSZ1" s="142"/>
      <c r="OTA1" s="142"/>
      <c r="OTB1" s="142"/>
      <c r="OTC1" s="142"/>
      <c r="OTD1" s="142"/>
      <c r="OTE1" s="142"/>
      <c r="OTF1" s="142"/>
      <c r="OTG1" s="142"/>
      <c r="OTH1" s="142"/>
      <c r="OTI1" s="142"/>
      <c r="OTJ1" s="142"/>
      <c r="OTK1" s="142"/>
      <c r="OTL1" s="142"/>
      <c r="OTM1" s="142"/>
      <c r="OTN1" s="142"/>
      <c r="OTO1" s="142"/>
      <c r="OTP1" s="142"/>
      <c r="OTQ1" s="142"/>
      <c r="OTR1" s="142"/>
      <c r="OTS1" s="142"/>
      <c r="OTT1" s="142"/>
      <c r="OTU1" s="142"/>
      <c r="OTV1" s="142"/>
      <c r="OTW1" s="142"/>
      <c r="OTX1" s="142"/>
      <c r="OTY1" s="142"/>
      <c r="OTZ1" s="142"/>
      <c r="OUA1" s="142"/>
      <c r="OUB1" s="142"/>
      <c r="OUC1" s="142"/>
      <c r="OUD1" s="142"/>
      <c r="OUE1" s="142"/>
      <c r="OUF1" s="142"/>
      <c r="OUG1" s="142"/>
      <c r="OUH1" s="142"/>
      <c r="OUI1" s="142"/>
      <c r="OUJ1" s="142"/>
      <c r="OUK1" s="142"/>
      <c r="OUL1" s="142"/>
      <c r="OUM1" s="142"/>
      <c r="OUN1" s="142"/>
      <c r="OUO1" s="142"/>
      <c r="OUP1" s="142"/>
      <c r="OUQ1" s="142"/>
      <c r="OUR1" s="142"/>
      <c r="OUS1" s="142"/>
      <c r="OUT1" s="142"/>
      <c r="OUU1" s="142"/>
      <c r="OUV1" s="142"/>
      <c r="OUW1" s="142"/>
      <c r="OUX1" s="142"/>
      <c r="OUY1" s="142"/>
      <c r="OUZ1" s="142"/>
      <c r="OVA1" s="142"/>
      <c r="OVB1" s="142"/>
      <c r="OVC1" s="142"/>
      <c r="OVD1" s="142"/>
      <c r="OVE1" s="142"/>
      <c r="OVF1" s="142"/>
      <c r="OVG1" s="142"/>
      <c r="OVH1" s="142"/>
      <c r="OVI1" s="142"/>
      <c r="OVJ1" s="142"/>
      <c r="OVK1" s="142"/>
      <c r="OVL1" s="142"/>
      <c r="OVM1" s="142"/>
      <c r="OVN1" s="142"/>
      <c r="OVO1" s="142"/>
      <c r="OVP1" s="142"/>
      <c r="OVQ1" s="142"/>
      <c r="OVR1" s="142"/>
      <c r="OVS1" s="142"/>
      <c r="OVT1" s="142"/>
      <c r="OVU1" s="142"/>
      <c r="OVV1" s="142"/>
      <c r="OVW1" s="142"/>
      <c r="OVX1" s="142"/>
      <c r="OVY1" s="142"/>
      <c r="OVZ1" s="142"/>
      <c r="OWA1" s="142"/>
      <c r="OWB1" s="142"/>
      <c r="OWC1" s="142"/>
      <c r="OWD1" s="142"/>
      <c r="OWE1" s="142"/>
      <c r="OWF1" s="142"/>
      <c r="OWG1" s="142"/>
      <c r="OWH1" s="142"/>
      <c r="OWI1" s="142"/>
      <c r="OWJ1" s="142"/>
      <c r="OWK1" s="142"/>
      <c r="OWL1" s="142"/>
      <c r="OWM1" s="142"/>
      <c r="OWN1" s="142"/>
      <c r="OWO1" s="142"/>
      <c r="OWP1" s="142"/>
      <c r="OWQ1" s="142"/>
      <c r="OWR1" s="142"/>
      <c r="OWS1" s="142"/>
      <c r="OWT1" s="142"/>
      <c r="OWU1" s="142"/>
      <c r="OWV1" s="142"/>
      <c r="OWW1" s="142"/>
      <c r="OWX1" s="142"/>
      <c r="OWY1" s="142"/>
      <c r="OWZ1" s="142"/>
      <c r="OXA1" s="142"/>
      <c r="OXB1" s="142"/>
      <c r="OXC1" s="142"/>
      <c r="OXD1" s="142"/>
      <c r="OXE1" s="142"/>
      <c r="OXF1" s="142"/>
      <c r="OXG1" s="142"/>
      <c r="OXH1" s="142"/>
      <c r="OXI1" s="142"/>
      <c r="OXJ1" s="142"/>
      <c r="OXK1" s="142"/>
      <c r="OXL1" s="142"/>
      <c r="OXM1" s="142"/>
      <c r="OXN1" s="142"/>
      <c r="OXO1" s="142"/>
      <c r="OXP1" s="142"/>
      <c r="OXQ1" s="142"/>
      <c r="OXR1" s="142"/>
      <c r="OXS1" s="142"/>
      <c r="OXT1" s="142"/>
      <c r="OXU1" s="142"/>
      <c r="OXV1" s="142"/>
      <c r="OXW1" s="142"/>
      <c r="OXX1" s="142"/>
      <c r="OXY1" s="142"/>
      <c r="OXZ1" s="142"/>
      <c r="OYA1" s="142"/>
      <c r="OYB1" s="142"/>
      <c r="OYC1" s="142"/>
      <c r="OYD1" s="142"/>
      <c r="OYE1" s="142"/>
      <c r="OYF1" s="142"/>
      <c r="OYG1" s="142"/>
      <c r="OYH1" s="142"/>
      <c r="OYI1" s="142"/>
      <c r="OYJ1" s="142"/>
      <c r="OYK1" s="142"/>
      <c r="OYL1" s="142"/>
      <c r="OYM1" s="142"/>
      <c r="OYN1" s="142"/>
      <c r="OYO1" s="142"/>
      <c r="OYP1" s="142"/>
      <c r="OYQ1" s="142"/>
      <c r="OYR1" s="142"/>
      <c r="OYS1" s="142"/>
      <c r="OYT1" s="142"/>
      <c r="OYU1" s="142"/>
      <c r="OYV1" s="142"/>
      <c r="OYW1" s="142"/>
      <c r="OYX1" s="142"/>
      <c r="OYY1" s="142"/>
      <c r="OYZ1" s="142"/>
      <c r="OZA1" s="142"/>
      <c r="OZB1" s="142"/>
      <c r="OZC1" s="142"/>
      <c r="OZD1" s="142"/>
      <c r="OZE1" s="142"/>
      <c r="OZF1" s="142"/>
      <c r="OZG1" s="142"/>
      <c r="OZH1" s="142"/>
      <c r="OZI1" s="142"/>
      <c r="OZJ1" s="142"/>
      <c r="OZK1" s="142"/>
      <c r="OZL1" s="142"/>
      <c r="OZM1" s="142"/>
      <c r="OZN1" s="142"/>
      <c r="OZO1" s="142"/>
      <c r="OZP1" s="142"/>
      <c r="OZQ1" s="142"/>
      <c r="OZR1" s="142"/>
      <c r="OZS1" s="142"/>
      <c r="OZT1" s="142"/>
      <c r="OZU1" s="142"/>
      <c r="OZV1" s="142"/>
      <c r="OZW1" s="142"/>
      <c r="OZX1" s="142"/>
      <c r="OZY1" s="142"/>
      <c r="OZZ1" s="142"/>
      <c r="PAA1" s="142"/>
      <c r="PAB1" s="142"/>
      <c r="PAC1" s="142"/>
      <c r="PAD1" s="142"/>
      <c r="PAE1" s="142"/>
      <c r="PAF1" s="142"/>
      <c r="PAG1" s="142"/>
      <c r="PAH1" s="142"/>
      <c r="PAI1" s="142"/>
      <c r="PAJ1" s="142"/>
      <c r="PAK1" s="142"/>
      <c r="PAL1" s="142"/>
      <c r="PAM1" s="142"/>
      <c r="PAN1" s="142"/>
      <c r="PAO1" s="142"/>
      <c r="PAP1" s="142"/>
      <c r="PAQ1" s="142"/>
      <c r="PAR1" s="142"/>
      <c r="PAS1" s="142"/>
      <c r="PAT1" s="142"/>
      <c r="PAU1" s="142"/>
      <c r="PAV1" s="142"/>
      <c r="PAW1" s="142"/>
      <c r="PAX1" s="142"/>
      <c r="PAY1" s="142"/>
      <c r="PAZ1" s="142"/>
      <c r="PBA1" s="142"/>
      <c r="PBB1" s="142"/>
      <c r="PBC1" s="142"/>
      <c r="PBD1" s="142"/>
      <c r="PBE1" s="142"/>
      <c r="PBF1" s="142"/>
      <c r="PBG1" s="142"/>
      <c r="PBH1" s="142"/>
      <c r="PBI1" s="142"/>
      <c r="PBJ1" s="142"/>
      <c r="PBK1" s="142"/>
      <c r="PBL1" s="142"/>
      <c r="PBM1" s="142"/>
      <c r="PBN1" s="142"/>
      <c r="PBO1" s="142"/>
      <c r="PBP1" s="142"/>
      <c r="PBQ1" s="142"/>
      <c r="PBR1" s="142"/>
      <c r="PBS1" s="142"/>
      <c r="PBT1" s="142"/>
      <c r="PBU1" s="142"/>
      <c r="PBV1" s="142"/>
      <c r="PBW1" s="142"/>
      <c r="PBX1" s="142"/>
      <c r="PBY1" s="142"/>
      <c r="PBZ1" s="142"/>
      <c r="PCA1" s="142"/>
      <c r="PCB1" s="142"/>
      <c r="PCC1" s="142"/>
      <c r="PCD1" s="142"/>
      <c r="PCE1" s="142"/>
      <c r="PCF1" s="142"/>
      <c r="PCG1" s="142"/>
      <c r="PCH1" s="142"/>
      <c r="PCI1" s="142"/>
      <c r="PCJ1" s="142"/>
      <c r="PCK1" s="142"/>
      <c r="PCL1" s="142"/>
      <c r="PCM1" s="142"/>
      <c r="PCN1" s="142"/>
      <c r="PCO1" s="142"/>
      <c r="PCP1" s="142"/>
      <c r="PCQ1" s="142"/>
      <c r="PCR1" s="142"/>
      <c r="PCS1" s="142"/>
      <c r="PCT1" s="142"/>
      <c r="PCU1" s="142"/>
      <c r="PCV1" s="142"/>
      <c r="PCW1" s="142"/>
      <c r="PCX1" s="142"/>
      <c r="PCY1" s="142"/>
      <c r="PCZ1" s="142"/>
      <c r="PDA1" s="142"/>
      <c r="PDB1" s="142"/>
      <c r="PDC1" s="142"/>
      <c r="PDD1" s="142"/>
      <c r="PDE1" s="142"/>
      <c r="PDF1" s="142"/>
      <c r="PDG1" s="142"/>
      <c r="PDH1" s="142"/>
      <c r="PDI1" s="142"/>
      <c r="PDJ1" s="142"/>
      <c r="PDK1" s="142"/>
      <c r="PDL1" s="142"/>
      <c r="PDM1" s="142"/>
      <c r="PDN1" s="142"/>
      <c r="PDO1" s="142"/>
      <c r="PDP1" s="142"/>
      <c r="PDQ1" s="142"/>
      <c r="PDR1" s="142"/>
      <c r="PDS1" s="142"/>
      <c r="PDT1" s="142"/>
      <c r="PDU1" s="142"/>
      <c r="PDV1" s="142"/>
      <c r="PDW1" s="142"/>
      <c r="PDX1" s="142"/>
      <c r="PDY1" s="142"/>
      <c r="PDZ1" s="142"/>
      <c r="PEA1" s="142"/>
      <c r="PEB1" s="142"/>
      <c r="PEC1" s="142"/>
      <c r="PED1" s="142"/>
      <c r="PEE1" s="142"/>
      <c r="PEF1" s="142"/>
      <c r="PEG1" s="142"/>
      <c r="PEH1" s="142"/>
      <c r="PEI1" s="142"/>
      <c r="PEJ1" s="142"/>
      <c r="PEK1" s="142"/>
      <c r="PEL1" s="142"/>
      <c r="PEM1" s="142"/>
      <c r="PEN1" s="142"/>
      <c r="PEO1" s="142"/>
      <c r="PEP1" s="142"/>
      <c r="PEQ1" s="142"/>
      <c r="PER1" s="142"/>
      <c r="PES1" s="142"/>
      <c r="PET1" s="142"/>
      <c r="PEU1" s="142"/>
      <c r="PEV1" s="142"/>
      <c r="PEW1" s="142"/>
      <c r="PEX1" s="142"/>
      <c r="PEY1" s="142"/>
      <c r="PEZ1" s="142"/>
      <c r="PFA1" s="142"/>
      <c r="PFB1" s="142"/>
      <c r="PFC1" s="142"/>
      <c r="PFD1" s="142"/>
      <c r="PFE1" s="142"/>
      <c r="PFF1" s="142"/>
      <c r="PFG1" s="142"/>
      <c r="PFH1" s="142"/>
      <c r="PFI1" s="142"/>
      <c r="PFJ1" s="142"/>
      <c r="PFK1" s="142"/>
      <c r="PFL1" s="142"/>
      <c r="PFM1" s="142"/>
      <c r="PFN1" s="142"/>
      <c r="PFO1" s="142"/>
      <c r="PFP1" s="142"/>
      <c r="PFQ1" s="142"/>
      <c r="PFR1" s="142"/>
      <c r="PFS1" s="142"/>
      <c r="PFT1" s="142"/>
      <c r="PFU1" s="142"/>
      <c r="PFV1" s="142"/>
      <c r="PFW1" s="142"/>
      <c r="PFX1" s="142"/>
      <c r="PFY1" s="142"/>
      <c r="PFZ1" s="142"/>
      <c r="PGA1" s="142"/>
      <c r="PGB1" s="142"/>
      <c r="PGC1" s="142"/>
      <c r="PGD1" s="142"/>
      <c r="PGE1" s="142"/>
      <c r="PGF1" s="142"/>
      <c r="PGG1" s="142"/>
      <c r="PGH1" s="142"/>
      <c r="PGI1" s="142"/>
      <c r="PGJ1" s="142"/>
      <c r="PGK1" s="142"/>
      <c r="PGL1" s="142"/>
      <c r="PGM1" s="142"/>
      <c r="PGN1" s="142"/>
      <c r="PGO1" s="142"/>
      <c r="PGP1" s="142"/>
      <c r="PGQ1" s="142"/>
      <c r="PGR1" s="142"/>
      <c r="PGS1" s="142"/>
      <c r="PGT1" s="142"/>
      <c r="PGU1" s="142"/>
      <c r="PGV1" s="142"/>
      <c r="PGW1" s="142"/>
      <c r="PGX1" s="142"/>
      <c r="PGY1" s="142"/>
      <c r="PGZ1" s="142"/>
      <c r="PHA1" s="142"/>
      <c r="PHB1" s="142"/>
      <c r="PHC1" s="142"/>
      <c r="PHD1" s="142"/>
      <c r="PHE1" s="142"/>
      <c r="PHF1" s="142"/>
      <c r="PHG1" s="142"/>
      <c r="PHH1" s="142"/>
      <c r="PHI1" s="142"/>
      <c r="PHJ1" s="142"/>
      <c r="PHK1" s="142"/>
      <c r="PHL1" s="142"/>
      <c r="PHM1" s="142"/>
      <c r="PHN1" s="142"/>
      <c r="PHO1" s="142"/>
      <c r="PHP1" s="142"/>
      <c r="PHQ1" s="142"/>
      <c r="PHR1" s="142"/>
      <c r="PHS1" s="142"/>
      <c r="PHT1" s="142"/>
      <c r="PHU1" s="142"/>
      <c r="PHV1" s="142"/>
      <c r="PHW1" s="142"/>
      <c r="PHX1" s="142"/>
      <c r="PHY1" s="142"/>
      <c r="PHZ1" s="142"/>
      <c r="PIA1" s="142"/>
      <c r="PIB1" s="142"/>
      <c r="PIC1" s="142"/>
      <c r="PID1" s="142"/>
      <c r="PIE1" s="142"/>
      <c r="PIF1" s="142"/>
      <c r="PIG1" s="142"/>
      <c r="PIH1" s="142"/>
      <c r="PII1" s="142"/>
      <c r="PIJ1" s="142"/>
      <c r="PIK1" s="142"/>
      <c r="PIL1" s="142"/>
      <c r="PIM1" s="142"/>
      <c r="PIN1" s="142"/>
      <c r="PIO1" s="142"/>
      <c r="PIP1" s="142"/>
      <c r="PIQ1" s="142"/>
      <c r="PIR1" s="142"/>
      <c r="PIS1" s="142"/>
      <c r="PIT1" s="142"/>
      <c r="PIU1" s="142"/>
      <c r="PIV1" s="142"/>
      <c r="PIW1" s="142"/>
      <c r="PIX1" s="142"/>
      <c r="PIY1" s="142"/>
      <c r="PIZ1" s="142"/>
      <c r="PJA1" s="142"/>
      <c r="PJB1" s="142"/>
      <c r="PJC1" s="142"/>
      <c r="PJD1" s="142"/>
      <c r="PJE1" s="142"/>
      <c r="PJF1" s="142"/>
      <c r="PJG1" s="142"/>
      <c r="PJH1" s="142"/>
      <c r="PJI1" s="142"/>
      <c r="PJJ1" s="142"/>
      <c r="PJK1" s="142"/>
      <c r="PJL1" s="142"/>
      <c r="PJM1" s="142"/>
      <c r="PJN1" s="142"/>
      <c r="PJO1" s="142"/>
      <c r="PJP1" s="142"/>
      <c r="PJQ1" s="142"/>
      <c r="PJR1" s="142"/>
      <c r="PJS1" s="142"/>
      <c r="PJT1" s="142"/>
      <c r="PJU1" s="142"/>
      <c r="PJV1" s="142"/>
      <c r="PJW1" s="142"/>
      <c r="PJX1" s="142"/>
      <c r="PJY1" s="142"/>
      <c r="PJZ1" s="142"/>
      <c r="PKA1" s="142"/>
      <c r="PKB1" s="142"/>
      <c r="PKC1" s="142"/>
      <c r="PKD1" s="142"/>
      <c r="PKE1" s="142"/>
      <c r="PKF1" s="142"/>
      <c r="PKG1" s="142"/>
      <c r="PKH1" s="142"/>
      <c r="PKI1" s="142"/>
      <c r="PKJ1" s="142"/>
      <c r="PKK1" s="142"/>
      <c r="PKL1" s="142"/>
      <c r="PKM1" s="142"/>
      <c r="PKN1" s="142"/>
      <c r="PKO1" s="142"/>
      <c r="PKP1" s="142"/>
      <c r="PKQ1" s="142"/>
      <c r="PKR1" s="142"/>
      <c r="PKS1" s="142"/>
      <c r="PKT1" s="142"/>
      <c r="PKU1" s="142"/>
      <c r="PKV1" s="142"/>
      <c r="PKW1" s="142"/>
      <c r="PKX1" s="142"/>
      <c r="PKY1" s="142"/>
      <c r="PKZ1" s="142"/>
      <c r="PLA1" s="142"/>
      <c r="PLB1" s="142"/>
      <c r="PLC1" s="142"/>
      <c r="PLD1" s="142"/>
      <c r="PLE1" s="142"/>
      <c r="PLF1" s="142"/>
      <c r="PLG1" s="142"/>
      <c r="PLH1" s="142"/>
      <c r="PLI1" s="142"/>
      <c r="PLJ1" s="142"/>
      <c r="PLK1" s="142"/>
      <c r="PLL1" s="142"/>
      <c r="PLM1" s="142"/>
      <c r="PLN1" s="142"/>
      <c r="PLO1" s="142"/>
      <c r="PLP1" s="142"/>
      <c r="PLQ1" s="142"/>
      <c r="PLR1" s="142"/>
      <c r="PLS1" s="142"/>
      <c r="PLT1" s="142"/>
      <c r="PLU1" s="142"/>
      <c r="PLV1" s="142"/>
      <c r="PLW1" s="142"/>
      <c r="PLX1" s="142"/>
      <c r="PLY1" s="142"/>
      <c r="PLZ1" s="142"/>
      <c r="PMA1" s="142"/>
      <c r="PMB1" s="142"/>
      <c r="PMC1" s="142"/>
      <c r="PMD1" s="142"/>
      <c r="PME1" s="142"/>
      <c r="PMF1" s="142"/>
      <c r="PMG1" s="142"/>
      <c r="PMH1" s="142"/>
      <c r="PMI1" s="142"/>
      <c r="PMJ1" s="142"/>
      <c r="PMK1" s="142"/>
      <c r="PML1" s="142"/>
      <c r="PMM1" s="142"/>
      <c r="PMN1" s="142"/>
      <c r="PMO1" s="142"/>
      <c r="PMP1" s="142"/>
      <c r="PMQ1" s="142"/>
      <c r="PMR1" s="142"/>
      <c r="PMS1" s="142"/>
      <c r="PMT1" s="142"/>
      <c r="PMU1" s="142"/>
      <c r="PMV1" s="142"/>
      <c r="PMW1" s="142"/>
      <c r="PMX1" s="142"/>
      <c r="PMY1" s="142"/>
      <c r="PMZ1" s="142"/>
      <c r="PNA1" s="142"/>
      <c r="PNB1" s="142"/>
      <c r="PNC1" s="142"/>
      <c r="PND1" s="142"/>
      <c r="PNE1" s="142"/>
      <c r="PNF1" s="142"/>
      <c r="PNG1" s="142"/>
      <c r="PNH1" s="142"/>
      <c r="PNI1" s="142"/>
      <c r="PNJ1" s="142"/>
      <c r="PNK1" s="142"/>
      <c r="PNL1" s="142"/>
      <c r="PNM1" s="142"/>
      <c r="PNN1" s="142"/>
      <c r="PNO1" s="142"/>
      <c r="PNP1" s="142"/>
      <c r="PNQ1" s="142"/>
      <c r="PNR1" s="142"/>
      <c r="PNS1" s="142"/>
      <c r="PNT1" s="142"/>
      <c r="PNU1" s="142"/>
      <c r="PNV1" s="142"/>
      <c r="PNW1" s="142"/>
      <c r="PNX1" s="142"/>
      <c r="PNY1" s="142"/>
      <c r="PNZ1" s="142"/>
      <c r="POA1" s="142"/>
      <c r="POB1" s="142"/>
      <c r="POC1" s="142"/>
      <c r="POD1" s="142"/>
      <c r="POE1" s="142"/>
      <c r="POF1" s="142"/>
      <c r="POG1" s="142"/>
      <c r="POH1" s="142"/>
      <c r="POI1" s="142"/>
      <c r="POJ1" s="142"/>
      <c r="POK1" s="142"/>
      <c r="POL1" s="142"/>
      <c r="POM1" s="142"/>
      <c r="PON1" s="142"/>
      <c r="POO1" s="142"/>
      <c r="POP1" s="142"/>
      <c r="POQ1" s="142"/>
      <c r="POR1" s="142"/>
      <c r="POS1" s="142"/>
      <c r="POT1" s="142"/>
      <c r="POU1" s="142"/>
      <c r="POV1" s="142"/>
      <c r="POW1" s="142"/>
      <c r="POX1" s="142"/>
      <c r="POY1" s="142"/>
      <c r="POZ1" s="142"/>
      <c r="PPA1" s="142"/>
      <c r="PPB1" s="142"/>
      <c r="PPC1" s="142"/>
      <c r="PPD1" s="142"/>
      <c r="PPE1" s="142"/>
      <c r="PPF1" s="142"/>
      <c r="PPG1" s="142"/>
      <c r="PPH1" s="142"/>
      <c r="PPI1" s="142"/>
      <c r="PPJ1" s="142"/>
      <c r="PPK1" s="142"/>
      <c r="PPL1" s="142"/>
      <c r="PPM1" s="142"/>
      <c r="PPN1" s="142"/>
      <c r="PPO1" s="142"/>
      <c r="PPP1" s="142"/>
      <c r="PPQ1" s="142"/>
      <c r="PPR1" s="142"/>
      <c r="PPS1" s="142"/>
      <c r="PPT1" s="142"/>
      <c r="PPU1" s="142"/>
      <c r="PPV1" s="142"/>
      <c r="PPW1" s="142"/>
      <c r="PPX1" s="142"/>
      <c r="PPY1" s="142"/>
      <c r="PPZ1" s="142"/>
      <c r="PQA1" s="142"/>
      <c r="PQB1" s="142"/>
      <c r="PQC1" s="142"/>
      <c r="PQD1" s="142"/>
      <c r="PQE1" s="142"/>
      <c r="PQF1" s="142"/>
      <c r="PQG1" s="142"/>
      <c r="PQH1" s="142"/>
      <c r="PQI1" s="142"/>
      <c r="PQJ1" s="142"/>
      <c r="PQK1" s="142"/>
      <c r="PQL1" s="142"/>
      <c r="PQM1" s="142"/>
      <c r="PQN1" s="142"/>
      <c r="PQO1" s="142"/>
      <c r="PQP1" s="142"/>
      <c r="PQQ1" s="142"/>
      <c r="PQR1" s="142"/>
      <c r="PQS1" s="142"/>
      <c r="PQT1" s="142"/>
      <c r="PQU1" s="142"/>
      <c r="PQV1" s="142"/>
      <c r="PQW1" s="142"/>
      <c r="PQX1" s="142"/>
      <c r="PQY1" s="142"/>
      <c r="PQZ1" s="142"/>
      <c r="PRA1" s="142"/>
      <c r="PRB1" s="142"/>
      <c r="PRC1" s="142"/>
      <c r="PRD1" s="142"/>
      <c r="PRE1" s="142"/>
      <c r="PRF1" s="142"/>
      <c r="PRG1" s="142"/>
      <c r="PRH1" s="142"/>
      <c r="PRI1" s="142"/>
      <c r="PRJ1" s="142"/>
      <c r="PRK1" s="142"/>
      <c r="PRL1" s="142"/>
      <c r="PRM1" s="142"/>
      <c r="PRN1" s="142"/>
      <c r="PRO1" s="142"/>
      <c r="PRP1" s="142"/>
      <c r="PRQ1" s="142"/>
      <c r="PRR1" s="142"/>
      <c r="PRS1" s="142"/>
      <c r="PRT1" s="142"/>
      <c r="PRU1" s="142"/>
      <c r="PRV1" s="142"/>
      <c r="PRW1" s="142"/>
      <c r="PRX1" s="142"/>
      <c r="PRY1" s="142"/>
      <c r="PRZ1" s="142"/>
      <c r="PSA1" s="142"/>
      <c r="PSB1" s="142"/>
      <c r="PSC1" s="142"/>
      <c r="PSD1" s="142"/>
      <c r="PSE1" s="142"/>
      <c r="PSF1" s="142"/>
      <c r="PSG1" s="142"/>
      <c r="PSH1" s="142"/>
      <c r="PSI1" s="142"/>
      <c r="PSJ1" s="142"/>
      <c r="PSK1" s="142"/>
      <c r="PSL1" s="142"/>
      <c r="PSM1" s="142"/>
      <c r="PSN1" s="142"/>
      <c r="PSO1" s="142"/>
      <c r="PSP1" s="142"/>
      <c r="PSQ1" s="142"/>
      <c r="PSR1" s="142"/>
      <c r="PSS1" s="142"/>
      <c r="PST1" s="142"/>
      <c r="PSU1" s="142"/>
      <c r="PSV1" s="142"/>
      <c r="PSW1" s="142"/>
      <c r="PSX1" s="142"/>
      <c r="PSY1" s="142"/>
      <c r="PSZ1" s="142"/>
      <c r="PTA1" s="142"/>
      <c r="PTB1" s="142"/>
      <c r="PTC1" s="142"/>
      <c r="PTD1" s="142"/>
      <c r="PTE1" s="142"/>
      <c r="PTF1" s="142"/>
      <c r="PTG1" s="142"/>
      <c r="PTH1" s="142"/>
      <c r="PTI1" s="142"/>
      <c r="PTJ1" s="142"/>
      <c r="PTK1" s="142"/>
      <c r="PTL1" s="142"/>
      <c r="PTM1" s="142"/>
      <c r="PTN1" s="142"/>
      <c r="PTO1" s="142"/>
      <c r="PTP1" s="142"/>
      <c r="PTQ1" s="142"/>
      <c r="PTR1" s="142"/>
      <c r="PTS1" s="142"/>
      <c r="PTT1" s="142"/>
      <c r="PTU1" s="142"/>
      <c r="PTV1" s="142"/>
      <c r="PTW1" s="142"/>
      <c r="PTX1" s="142"/>
      <c r="PTY1" s="142"/>
      <c r="PTZ1" s="142"/>
      <c r="PUA1" s="142"/>
      <c r="PUB1" s="142"/>
      <c r="PUC1" s="142"/>
      <c r="PUD1" s="142"/>
      <c r="PUE1" s="142"/>
      <c r="PUF1" s="142"/>
      <c r="PUG1" s="142"/>
      <c r="PUH1" s="142"/>
      <c r="PUI1" s="142"/>
      <c r="PUJ1" s="142"/>
      <c r="PUK1" s="142"/>
      <c r="PUL1" s="142"/>
      <c r="PUM1" s="142"/>
      <c r="PUN1" s="142"/>
      <c r="PUO1" s="142"/>
      <c r="PUP1" s="142"/>
      <c r="PUQ1" s="142"/>
      <c r="PUR1" s="142"/>
      <c r="PUS1" s="142"/>
      <c r="PUT1" s="142"/>
      <c r="PUU1" s="142"/>
      <c r="PUV1" s="142"/>
      <c r="PUW1" s="142"/>
      <c r="PUX1" s="142"/>
      <c r="PUY1" s="142"/>
      <c r="PUZ1" s="142"/>
      <c r="PVA1" s="142"/>
      <c r="PVB1" s="142"/>
      <c r="PVC1" s="142"/>
      <c r="PVD1" s="142"/>
      <c r="PVE1" s="142"/>
      <c r="PVF1" s="142"/>
      <c r="PVG1" s="142"/>
      <c r="PVH1" s="142"/>
      <c r="PVI1" s="142"/>
      <c r="PVJ1" s="142"/>
      <c r="PVK1" s="142"/>
      <c r="PVL1" s="142"/>
      <c r="PVM1" s="142"/>
      <c r="PVN1" s="142"/>
      <c r="PVO1" s="142"/>
      <c r="PVP1" s="142"/>
      <c r="PVQ1" s="142"/>
      <c r="PVR1" s="142"/>
      <c r="PVS1" s="142"/>
      <c r="PVT1" s="142"/>
      <c r="PVU1" s="142"/>
      <c r="PVV1" s="142"/>
      <c r="PVW1" s="142"/>
      <c r="PVX1" s="142"/>
      <c r="PVY1" s="142"/>
      <c r="PVZ1" s="142"/>
      <c r="PWA1" s="142"/>
      <c r="PWB1" s="142"/>
      <c r="PWC1" s="142"/>
      <c r="PWD1" s="142"/>
      <c r="PWE1" s="142"/>
      <c r="PWF1" s="142"/>
      <c r="PWG1" s="142"/>
      <c r="PWH1" s="142"/>
      <c r="PWI1" s="142"/>
      <c r="PWJ1" s="142"/>
      <c r="PWK1" s="142"/>
      <c r="PWL1" s="142"/>
      <c r="PWM1" s="142"/>
      <c r="PWN1" s="142"/>
      <c r="PWO1" s="142"/>
      <c r="PWP1" s="142"/>
      <c r="PWQ1" s="142"/>
      <c r="PWR1" s="142"/>
      <c r="PWS1" s="142"/>
      <c r="PWT1" s="142"/>
      <c r="PWU1" s="142"/>
      <c r="PWV1" s="142"/>
      <c r="PWW1" s="142"/>
      <c r="PWX1" s="142"/>
      <c r="PWY1" s="142"/>
      <c r="PWZ1" s="142"/>
      <c r="PXA1" s="142"/>
      <c r="PXB1" s="142"/>
      <c r="PXC1" s="142"/>
      <c r="PXD1" s="142"/>
      <c r="PXE1" s="142"/>
      <c r="PXF1" s="142"/>
      <c r="PXG1" s="142"/>
      <c r="PXH1" s="142"/>
      <c r="PXI1" s="142"/>
      <c r="PXJ1" s="142"/>
      <c r="PXK1" s="142"/>
      <c r="PXL1" s="142"/>
      <c r="PXM1" s="142"/>
      <c r="PXN1" s="142"/>
      <c r="PXO1" s="142"/>
      <c r="PXP1" s="142"/>
      <c r="PXQ1" s="142"/>
      <c r="PXR1" s="142"/>
      <c r="PXS1" s="142"/>
      <c r="PXT1" s="142"/>
      <c r="PXU1" s="142"/>
      <c r="PXV1" s="142"/>
      <c r="PXW1" s="142"/>
      <c r="PXX1" s="142"/>
      <c r="PXY1" s="142"/>
      <c r="PXZ1" s="142"/>
      <c r="PYA1" s="142"/>
      <c r="PYB1" s="142"/>
      <c r="PYC1" s="142"/>
      <c r="PYD1" s="142"/>
      <c r="PYE1" s="142"/>
      <c r="PYF1" s="142"/>
      <c r="PYG1" s="142"/>
      <c r="PYH1" s="142"/>
      <c r="PYI1" s="142"/>
      <c r="PYJ1" s="142"/>
      <c r="PYK1" s="142"/>
      <c r="PYL1" s="142"/>
      <c r="PYM1" s="142"/>
      <c r="PYN1" s="142"/>
      <c r="PYO1" s="142"/>
      <c r="PYP1" s="142"/>
      <c r="PYQ1" s="142"/>
      <c r="PYR1" s="142"/>
      <c r="PYS1" s="142"/>
      <c r="PYT1" s="142"/>
      <c r="PYU1" s="142"/>
      <c r="PYV1" s="142"/>
      <c r="PYW1" s="142"/>
      <c r="PYX1" s="142"/>
      <c r="PYY1" s="142"/>
      <c r="PYZ1" s="142"/>
      <c r="PZA1" s="142"/>
      <c r="PZB1" s="142"/>
      <c r="PZC1" s="142"/>
      <c r="PZD1" s="142"/>
      <c r="PZE1" s="142"/>
      <c r="PZF1" s="142"/>
      <c r="PZG1" s="142"/>
      <c r="PZH1" s="142"/>
      <c r="PZI1" s="142"/>
      <c r="PZJ1" s="142"/>
      <c r="PZK1" s="142"/>
      <c r="PZL1" s="142"/>
      <c r="PZM1" s="142"/>
      <c r="PZN1" s="142"/>
      <c r="PZO1" s="142"/>
      <c r="PZP1" s="142"/>
      <c r="PZQ1" s="142"/>
      <c r="PZR1" s="142"/>
      <c r="PZS1" s="142"/>
      <c r="PZT1" s="142"/>
      <c r="PZU1" s="142"/>
      <c r="PZV1" s="142"/>
      <c r="PZW1" s="142"/>
      <c r="PZX1" s="142"/>
      <c r="PZY1" s="142"/>
      <c r="PZZ1" s="142"/>
      <c r="QAA1" s="142"/>
      <c r="QAB1" s="142"/>
      <c r="QAC1" s="142"/>
      <c r="QAD1" s="142"/>
      <c r="QAE1" s="142"/>
      <c r="QAF1" s="142"/>
      <c r="QAG1" s="142"/>
      <c r="QAH1" s="142"/>
      <c r="QAI1" s="142"/>
      <c r="QAJ1" s="142"/>
      <c r="QAK1" s="142"/>
      <c r="QAL1" s="142"/>
      <c r="QAM1" s="142"/>
      <c r="QAN1" s="142"/>
      <c r="QAO1" s="142"/>
      <c r="QAP1" s="142"/>
      <c r="QAQ1" s="142"/>
      <c r="QAR1" s="142"/>
      <c r="QAS1" s="142"/>
      <c r="QAT1" s="142"/>
      <c r="QAU1" s="142"/>
      <c r="QAV1" s="142"/>
      <c r="QAW1" s="142"/>
      <c r="QAX1" s="142"/>
      <c r="QAY1" s="142"/>
      <c r="QAZ1" s="142"/>
      <c r="QBA1" s="142"/>
      <c r="QBB1" s="142"/>
      <c r="QBC1" s="142"/>
      <c r="QBD1" s="142"/>
      <c r="QBE1" s="142"/>
      <c r="QBF1" s="142"/>
      <c r="QBG1" s="142"/>
      <c r="QBH1" s="142"/>
      <c r="QBI1" s="142"/>
      <c r="QBJ1" s="142"/>
      <c r="QBK1" s="142"/>
      <c r="QBL1" s="142"/>
      <c r="QBM1" s="142"/>
      <c r="QBN1" s="142"/>
      <c r="QBO1" s="142"/>
      <c r="QBP1" s="142"/>
      <c r="QBQ1" s="142"/>
      <c r="QBR1" s="142"/>
      <c r="QBS1" s="142"/>
      <c r="QBT1" s="142"/>
      <c r="QBU1" s="142"/>
      <c r="QBV1" s="142"/>
      <c r="QBW1" s="142"/>
      <c r="QBX1" s="142"/>
      <c r="QBY1" s="142"/>
      <c r="QBZ1" s="142"/>
      <c r="QCA1" s="142"/>
      <c r="QCB1" s="142"/>
      <c r="QCC1" s="142"/>
      <c r="QCD1" s="142"/>
      <c r="QCE1" s="142"/>
      <c r="QCF1" s="142"/>
      <c r="QCG1" s="142"/>
      <c r="QCH1" s="142"/>
      <c r="QCI1" s="142"/>
      <c r="QCJ1" s="142"/>
      <c r="QCK1" s="142"/>
      <c r="QCL1" s="142"/>
      <c r="QCM1" s="142"/>
      <c r="QCN1" s="142"/>
      <c r="QCO1" s="142"/>
      <c r="QCP1" s="142"/>
      <c r="QCQ1" s="142"/>
      <c r="QCR1" s="142"/>
      <c r="QCS1" s="142"/>
      <c r="QCT1" s="142"/>
      <c r="QCU1" s="142"/>
      <c r="QCV1" s="142"/>
      <c r="QCW1" s="142"/>
      <c r="QCX1" s="142"/>
      <c r="QCY1" s="142"/>
      <c r="QCZ1" s="142"/>
      <c r="QDA1" s="142"/>
      <c r="QDB1" s="142"/>
      <c r="QDC1" s="142"/>
      <c r="QDD1" s="142"/>
      <c r="QDE1" s="142"/>
      <c r="QDF1" s="142"/>
      <c r="QDG1" s="142"/>
      <c r="QDH1" s="142"/>
      <c r="QDI1" s="142"/>
      <c r="QDJ1" s="142"/>
      <c r="QDK1" s="142"/>
      <c r="QDL1" s="142"/>
      <c r="QDM1" s="142"/>
      <c r="QDN1" s="142"/>
      <c r="QDO1" s="142"/>
      <c r="QDP1" s="142"/>
      <c r="QDQ1" s="142"/>
      <c r="QDR1" s="142"/>
      <c r="QDS1" s="142"/>
      <c r="QDT1" s="142"/>
      <c r="QDU1" s="142"/>
      <c r="QDV1" s="142"/>
      <c r="QDW1" s="142"/>
      <c r="QDX1" s="142"/>
      <c r="QDY1" s="142"/>
      <c r="QDZ1" s="142"/>
      <c r="QEA1" s="142"/>
      <c r="QEB1" s="142"/>
      <c r="QEC1" s="142"/>
      <c r="QED1" s="142"/>
      <c r="QEE1" s="142"/>
      <c r="QEF1" s="142"/>
      <c r="QEG1" s="142"/>
      <c r="QEH1" s="142"/>
      <c r="QEI1" s="142"/>
      <c r="QEJ1" s="142"/>
      <c r="QEK1" s="142"/>
      <c r="QEL1" s="142"/>
      <c r="QEM1" s="142"/>
      <c r="QEN1" s="142"/>
      <c r="QEO1" s="142"/>
      <c r="QEP1" s="142"/>
      <c r="QEQ1" s="142"/>
      <c r="QER1" s="142"/>
      <c r="QES1" s="142"/>
      <c r="QET1" s="142"/>
      <c r="QEU1" s="142"/>
      <c r="QEV1" s="142"/>
      <c r="QEW1" s="142"/>
      <c r="QEX1" s="142"/>
      <c r="QEY1" s="142"/>
      <c r="QEZ1" s="142"/>
      <c r="QFA1" s="142"/>
      <c r="QFB1" s="142"/>
      <c r="QFC1" s="142"/>
      <c r="QFD1" s="142"/>
      <c r="QFE1" s="142"/>
      <c r="QFF1" s="142"/>
      <c r="QFG1" s="142"/>
      <c r="QFH1" s="142"/>
      <c r="QFI1" s="142"/>
      <c r="QFJ1" s="142"/>
      <c r="QFK1" s="142"/>
      <c r="QFL1" s="142"/>
      <c r="QFM1" s="142"/>
      <c r="QFN1" s="142"/>
      <c r="QFO1" s="142"/>
      <c r="QFP1" s="142"/>
      <c r="QFQ1" s="142"/>
      <c r="QFR1" s="142"/>
      <c r="QFS1" s="142"/>
      <c r="QFT1" s="142"/>
      <c r="QFU1" s="142"/>
      <c r="QFV1" s="142"/>
      <c r="QFW1" s="142"/>
      <c r="QFX1" s="142"/>
      <c r="QFY1" s="142"/>
      <c r="QFZ1" s="142"/>
      <c r="QGA1" s="142"/>
      <c r="QGB1" s="142"/>
      <c r="QGC1" s="142"/>
      <c r="QGD1" s="142"/>
      <c r="QGE1" s="142"/>
      <c r="QGF1" s="142"/>
      <c r="QGG1" s="142"/>
      <c r="QGH1" s="142"/>
      <c r="QGI1" s="142"/>
      <c r="QGJ1" s="142"/>
      <c r="QGK1" s="142"/>
      <c r="QGL1" s="142"/>
      <c r="QGM1" s="142"/>
      <c r="QGN1" s="142"/>
      <c r="QGO1" s="142"/>
      <c r="QGP1" s="142"/>
      <c r="QGQ1" s="142"/>
      <c r="QGR1" s="142"/>
      <c r="QGS1" s="142"/>
      <c r="QGT1" s="142"/>
      <c r="QGU1" s="142"/>
      <c r="QGV1" s="142"/>
      <c r="QGW1" s="142"/>
      <c r="QGX1" s="142"/>
      <c r="QGY1" s="142"/>
      <c r="QGZ1" s="142"/>
      <c r="QHA1" s="142"/>
      <c r="QHB1" s="142"/>
      <c r="QHC1" s="142"/>
      <c r="QHD1" s="142"/>
      <c r="QHE1" s="142"/>
      <c r="QHF1" s="142"/>
      <c r="QHG1" s="142"/>
      <c r="QHH1" s="142"/>
      <c r="QHI1" s="142"/>
      <c r="QHJ1" s="142"/>
      <c r="QHK1" s="142"/>
      <c r="QHL1" s="142"/>
      <c r="QHM1" s="142"/>
      <c r="QHN1" s="142"/>
      <c r="QHO1" s="142"/>
      <c r="QHP1" s="142"/>
      <c r="QHQ1" s="142"/>
      <c r="QHR1" s="142"/>
      <c r="QHS1" s="142"/>
      <c r="QHT1" s="142"/>
      <c r="QHU1" s="142"/>
      <c r="QHV1" s="142"/>
      <c r="QHW1" s="142"/>
      <c r="QHX1" s="142"/>
      <c r="QHY1" s="142"/>
      <c r="QHZ1" s="142"/>
      <c r="QIA1" s="142"/>
      <c r="QIB1" s="142"/>
      <c r="QIC1" s="142"/>
      <c r="QID1" s="142"/>
      <c r="QIE1" s="142"/>
      <c r="QIF1" s="142"/>
      <c r="QIG1" s="142"/>
      <c r="QIH1" s="142"/>
      <c r="QII1" s="142"/>
      <c r="QIJ1" s="142"/>
      <c r="QIK1" s="142"/>
      <c r="QIL1" s="142"/>
      <c r="QIM1" s="142"/>
      <c r="QIN1" s="142"/>
      <c r="QIO1" s="142"/>
      <c r="QIP1" s="142"/>
      <c r="QIQ1" s="142"/>
      <c r="QIR1" s="142"/>
      <c r="QIS1" s="142"/>
      <c r="QIT1" s="142"/>
      <c r="QIU1" s="142"/>
      <c r="QIV1" s="142"/>
      <c r="QIW1" s="142"/>
      <c r="QIX1" s="142"/>
      <c r="QIY1" s="142"/>
      <c r="QIZ1" s="142"/>
      <c r="QJA1" s="142"/>
      <c r="QJB1" s="142"/>
      <c r="QJC1" s="142"/>
      <c r="QJD1" s="142"/>
      <c r="QJE1" s="142"/>
      <c r="QJF1" s="142"/>
      <c r="QJG1" s="142"/>
      <c r="QJH1" s="142"/>
      <c r="QJI1" s="142"/>
      <c r="QJJ1" s="142"/>
      <c r="QJK1" s="142"/>
      <c r="QJL1" s="142"/>
      <c r="QJM1" s="142"/>
      <c r="QJN1" s="142"/>
      <c r="QJO1" s="142"/>
      <c r="QJP1" s="142"/>
      <c r="QJQ1" s="142"/>
      <c r="QJR1" s="142"/>
      <c r="QJS1" s="142"/>
      <c r="QJT1" s="142"/>
      <c r="QJU1" s="142"/>
      <c r="QJV1" s="142"/>
      <c r="QJW1" s="142"/>
      <c r="QJX1" s="142"/>
      <c r="QJY1" s="142"/>
      <c r="QJZ1" s="142"/>
      <c r="QKA1" s="142"/>
      <c r="QKB1" s="142"/>
      <c r="QKC1" s="142"/>
      <c r="QKD1" s="142"/>
      <c r="QKE1" s="142"/>
      <c r="QKF1" s="142"/>
      <c r="QKG1" s="142"/>
      <c r="QKH1" s="142"/>
      <c r="QKI1" s="142"/>
      <c r="QKJ1" s="142"/>
      <c r="QKK1" s="142"/>
      <c r="QKL1" s="142"/>
      <c r="QKM1" s="142"/>
      <c r="QKN1" s="142"/>
      <c r="QKO1" s="142"/>
      <c r="QKP1" s="142"/>
      <c r="QKQ1" s="142"/>
      <c r="QKR1" s="142"/>
      <c r="QKS1" s="142"/>
      <c r="QKT1" s="142"/>
      <c r="QKU1" s="142"/>
      <c r="QKV1" s="142"/>
      <c r="QKW1" s="142"/>
      <c r="QKX1" s="142"/>
      <c r="QKY1" s="142"/>
      <c r="QKZ1" s="142"/>
      <c r="QLA1" s="142"/>
      <c r="QLB1" s="142"/>
      <c r="QLC1" s="142"/>
      <c r="QLD1" s="142"/>
      <c r="QLE1" s="142"/>
      <c r="QLF1" s="142"/>
      <c r="QLG1" s="142"/>
      <c r="QLH1" s="142"/>
      <c r="QLI1" s="142"/>
      <c r="QLJ1" s="142"/>
      <c r="QLK1" s="142"/>
      <c r="QLL1" s="142"/>
      <c r="QLM1" s="142"/>
      <c r="QLN1" s="142"/>
      <c r="QLO1" s="142"/>
      <c r="QLP1" s="142"/>
      <c r="QLQ1" s="142"/>
      <c r="QLR1" s="142"/>
      <c r="QLS1" s="142"/>
      <c r="QLT1" s="142"/>
      <c r="QLU1" s="142"/>
      <c r="QLV1" s="142"/>
      <c r="QLW1" s="142"/>
      <c r="QLX1" s="142"/>
      <c r="QLY1" s="142"/>
      <c r="QLZ1" s="142"/>
      <c r="QMA1" s="142"/>
      <c r="QMB1" s="142"/>
      <c r="QMC1" s="142"/>
      <c r="QMD1" s="142"/>
      <c r="QME1" s="142"/>
      <c r="QMF1" s="142"/>
      <c r="QMG1" s="142"/>
      <c r="QMH1" s="142"/>
      <c r="QMI1" s="142"/>
      <c r="QMJ1" s="142"/>
      <c r="QMK1" s="142"/>
      <c r="QML1" s="142"/>
      <c r="QMM1" s="142"/>
      <c r="QMN1" s="142"/>
      <c r="QMO1" s="142"/>
      <c r="QMP1" s="142"/>
      <c r="QMQ1" s="142"/>
      <c r="QMR1" s="142"/>
      <c r="QMS1" s="142"/>
      <c r="QMT1" s="142"/>
      <c r="QMU1" s="142"/>
      <c r="QMV1" s="142"/>
      <c r="QMW1" s="142"/>
      <c r="QMX1" s="142"/>
      <c r="QMY1" s="142"/>
      <c r="QMZ1" s="142"/>
      <c r="QNA1" s="142"/>
      <c r="QNB1" s="142"/>
      <c r="QNC1" s="142"/>
      <c r="QND1" s="142"/>
      <c r="QNE1" s="142"/>
      <c r="QNF1" s="142"/>
      <c r="QNG1" s="142"/>
      <c r="QNH1" s="142"/>
      <c r="QNI1" s="142"/>
      <c r="QNJ1" s="142"/>
      <c r="QNK1" s="142"/>
      <c r="QNL1" s="142"/>
      <c r="QNM1" s="142"/>
      <c r="QNN1" s="142"/>
      <c r="QNO1" s="142"/>
      <c r="QNP1" s="142"/>
      <c r="QNQ1" s="142"/>
      <c r="QNR1" s="142"/>
      <c r="QNS1" s="142"/>
      <c r="QNT1" s="142"/>
      <c r="QNU1" s="142"/>
      <c r="QNV1" s="142"/>
      <c r="QNW1" s="142"/>
      <c r="QNX1" s="142"/>
      <c r="QNY1" s="142"/>
      <c r="QNZ1" s="142"/>
      <c r="QOA1" s="142"/>
      <c r="QOB1" s="142"/>
      <c r="QOC1" s="142"/>
      <c r="QOD1" s="142"/>
      <c r="QOE1" s="142"/>
      <c r="QOF1" s="142"/>
      <c r="QOG1" s="142"/>
      <c r="QOH1" s="142"/>
      <c r="QOI1" s="142"/>
      <c r="QOJ1" s="142"/>
      <c r="QOK1" s="142"/>
      <c r="QOL1" s="142"/>
      <c r="QOM1" s="142"/>
      <c r="QON1" s="142"/>
      <c r="QOO1" s="142"/>
      <c r="QOP1" s="142"/>
      <c r="QOQ1" s="142"/>
      <c r="QOR1" s="142"/>
      <c r="QOS1" s="142"/>
      <c r="QOT1" s="142"/>
      <c r="QOU1" s="142"/>
      <c r="QOV1" s="142"/>
      <c r="QOW1" s="142"/>
      <c r="QOX1" s="142"/>
      <c r="QOY1" s="142"/>
      <c r="QOZ1" s="142"/>
      <c r="QPA1" s="142"/>
      <c r="QPB1" s="142"/>
      <c r="QPC1" s="142"/>
      <c r="QPD1" s="142"/>
      <c r="QPE1" s="142"/>
      <c r="QPF1" s="142"/>
      <c r="QPG1" s="142"/>
      <c r="QPH1" s="142"/>
      <c r="QPI1" s="142"/>
      <c r="QPJ1" s="142"/>
      <c r="QPK1" s="142"/>
      <c r="QPL1" s="142"/>
      <c r="QPM1" s="142"/>
      <c r="QPN1" s="142"/>
      <c r="QPO1" s="142"/>
      <c r="QPP1" s="142"/>
      <c r="QPQ1" s="142"/>
      <c r="QPR1" s="142"/>
      <c r="QPS1" s="142"/>
      <c r="QPT1" s="142"/>
      <c r="QPU1" s="142"/>
      <c r="QPV1" s="142"/>
      <c r="QPW1" s="142"/>
      <c r="QPX1" s="142"/>
      <c r="QPY1" s="142"/>
      <c r="QPZ1" s="142"/>
      <c r="QQA1" s="142"/>
      <c r="QQB1" s="142"/>
      <c r="QQC1" s="142"/>
      <c r="QQD1" s="142"/>
      <c r="QQE1" s="142"/>
      <c r="QQF1" s="142"/>
      <c r="QQG1" s="142"/>
      <c r="QQH1" s="142"/>
      <c r="QQI1" s="142"/>
      <c r="QQJ1" s="142"/>
      <c r="QQK1" s="142"/>
      <c r="QQL1" s="142"/>
      <c r="QQM1" s="142"/>
      <c r="QQN1" s="142"/>
      <c r="QQO1" s="142"/>
      <c r="QQP1" s="142"/>
      <c r="QQQ1" s="142"/>
      <c r="QQR1" s="142"/>
      <c r="QQS1" s="142"/>
      <c r="QQT1" s="142"/>
      <c r="QQU1" s="142"/>
      <c r="QQV1" s="142"/>
      <c r="QQW1" s="142"/>
      <c r="QQX1" s="142"/>
      <c r="QQY1" s="142"/>
      <c r="QQZ1" s="142"/>
      <c r="QRA1" s="142"/>
      <c r="QRB1" s="142"/>
      <c r="QRC1" s="142"/>
      <c r="QRD1" s="142"/>
      <c r="QRE1" s="142"/>
      <c r="QRF1" s="142"/>
      <c r="QRG1" s="142"/>
      <c r="QRH1" s="142"/>
      <c r="QRI1" s="142"/>
      <c r="QRJ1" s="142"/>
      <c r="QRK1" s="142"/>
      <c r="QRL1" s="142"/>
      <c r="QRM1" s="142"/>
      <c r="QRN1" s="142"/>
      <c r="QRO1" s="142"/>
      <c r="QRP1" s="142"/>
      <c r="QRQ1" s="142"/>
      <c r="QRR1" s="142"/>
      <c r="QRS1" s="142"/>
      <c r="QRT1" s="142"/>
      <c r="QRU1" s="142"/>
      <c r="QRV1" s="142"/>
      <c r="QRW1" s="142"/>
      <c r="QRX1" s="142"/>
      <c r="QRY1" s="142"/>
      <c r="QRZ1" s="142"/>
      <c r="QSA1" s="142"/>
      <c r="QSB1" s="142"/>
      <c r="QSC1" s="142"/>
      <c r="QSD1" s="142"/>
      <c r="QSE1" s="142"/>
      <c r="QSF1" s="142"/>
      <c r="QSG1" s="142"/>
      <c r="QSH1" s="142"/>
      <c r="QSI1" s="142"/>
      <c r="QSJ1" s="142"/>
      <c r="QSK1" s="142"/>
      <c r="QSL1" s="142"/>
      <c r="QSM1" s="142"/>
      <c r="QSN1" s="142"/>
      <c r="QSO1" s="142"/>
      <c r="QSP1" s="142"/>
      <c r="QSQ1" s="142"/>
      <c r="QSR1" s="142"/>
      <c r="QSS1" s="142"/>
      <c r="QST1" s="142"/>
      <c r="QSU1" s="142"/>
      <c r="QSV1" s="142"/>
      <c r="QSW1" s="142"/>
      <c r="QSX1" s="142"/>
      <c r="QSY1" s="142"/>
      <c r="QSZ1" s="142"/>
      <c r="QTA1" s="142"/>
      <c r="QTB1" s="142"/>
      <c r="QTC1" s="142"/>
      <c r="QTD1" s="142"/>
      <c r="QTE1" s="142"/>
      <c r="QTF1" s="142"/>
      <c r="QTG1" s="142"/>
      <c r="QTH1" s="142"/>
      <c r="QTI1" s="142"/>
      <c r="QTJ1" s="142"/>
      <c r="QTK1" s="142"/>
      <c r="QTL1" s="142"/>
      <c r="QTM1" s="142"/>
      <c r="QTN1" s="142"/>
      <c r="QTO1" s="142"/>
      <c r="QTP1" s="142"/>
      <c r="QTQ1" s="142"/>
      <c r="QTR1" s="142"/>
      <c r="QTS1" s="142"/>
      <c r="QTT1" s="142"/>
      <c r="QTU1" s="142"/>
      <c r="QTV1" s="142"/>
      <c r="QTW1" s="142"/>
      <c r="QTX1" s="142"/>
      <c r="QTY1" s="142"/>
      <c r="QTZ1" s="142"/>
      <c r="QUA1" s="142"/>
      <c r="QUB1" s="142"/>
      <c r="QUC1" s="142"/>
      <c r="QUD1" s="142"/>
      <c r="QUE1" s="142"/>
      <c r="QUF1" s="142"/>
      <c r="QUG1" s="142"/>
      <c r="QUH1" s="142"/>
      <c r="QUI1" s="142"/>
      <c r="QUJ1" s="142"/>
      <c r="QUK1" s="142"/>
      <c r="QUL1" s="142"/>
      <c r="QUM1" s="142"/>
      <c r="QUN1" s="142"/>
      <c r="QUO1" s="142"/>
      <c r="QUP1" s="142"/>
      <c r="QUQ1" s="142"/>
      <c r="QUR1" s="142"/>
      <c r="QUS1" s="142"/>
      <c r="QUT1" s="142"/>
      <c r="QUU1" s="142"/>
      <c r="QUV1" s="142"/>
      <c r="QUW1" s="142"/>
      <c r="QUX1" s="142"/>
      <c r="QUY1" s="142"/>
      <c r="QUZ1" s="142"/>
      <c r="QVA1" s="142"/>
      <c r="QVB1" s="142"/>
      <c r="QVC1" s="142"/>
      <c r="QVD1" s="142"/>
      <c r="QVE1" s="142"/>
      <c r="QVF1" s="142"/>
      <c r="QVG1" s="142"/>
      <c r="QVH1" s="142"/>
      <c r="QVI1" s="142"/>
      <c r="QVJ1" s="142"/>
      <c r="QVK1" s="142"/>
      <c r="QVL1" s="142"/>
      <c r="QVM1" s="142"/>
      <c r="QVN1" s="142"/>
      <c r="QVO1" s="142"/>
      <c r="QVP1" s="142"/>
      <c r="QVQ1" s="142"/>
      <c r="QVR1" s="142"/>
      <c r="QVS1" s="142"/>
      <c r="QVT1" s="142"/>
      <c r="QVU1" s="142"/>
      <c r="QVV1" s="142"/>
      <c r="QVW1" s="142"/>
      <c r="QVX1" s="142"/>
      <c r="QVY1" s="142"/>
      <c r="QVZ1" s="142"/>
      <c r="QWA1" s="142"/>
      <c r="QWB1" s="142"/>
      <c r="QWC1" s="142"/>
      <c r="QWD1" s="142"/>
      <c r="QWE1" s="142"/>
      <c r="QWF1" s="142"/>
      <c r="QWG1" s="142"/>
      <c r="QWH1" s="142"/>
      <c r="QWI1" s="142"/>
      <c r="QWJ1" s="142"/>
      <c r="QWK1" s="142"/>
      <c r="QWL1" s="142"/>
      <c r="QWM1" s="142"/>
      <c r="QWN1" s="142"/>
      <c r="QWO1" s="142"/>
      <c r="QWP1" s="142"/>
      <c r="QWQ1" s="142"/>
      <c r="QWR1" s="142"/>
      <c r="QWS1" s="142"/>
      <c r="QWT1" s="142"/>
      <c r="QWU1" s="142"/>
      <c r="QWV1" s="142"/>
      <c r="QWW1" s="142"/>
      <c r="QWX1" s="142"/>
      <c r="QWY1" s="142"/>
      <c r="QWZ1" s="142"/>
      <c r="QXA1" s="142"/>
      <c r="QXB1" s="142"/>
      <c r="QXC1" s="142"/>
      <c r="QXD1" s="142"/>
      <c r="QXE1" s="142"/>
      <c r="QXF1" s="142"/>
      <c r="QXG1" s="142"/>
      <c r="QXH1" s="142"/>
      <c r="QXI1" s="142"/>
      <c r="QXJ1" s="142"/>
      <c r="QXK1" s="142"/>
      <c r="QXL1" s="142"/>
      <c r="QXM1" s="142"/>
      <c r="QXN1" s="142"/>
      <c r="QXO1" s="142"/>
      <c r="QXP1" s="142"/>
      <c r="QXQ1" s="142"/>
      <c r="QXR1" s="142"/>
      <c r="QXS1" s="142"/>
      <c r="QXT1" s="142"/>
      <c r="QXU1" s="142"/>
      <c r="QXV1" s="142"/>
      <c r="QXW1" s="142"/>
      <c r="QXX1" s="142"/>
      <c r="QXY1" s="142"/>
      <c r="QXZ1" s="142"/>
      <c r="QYA1" s="142"/>
      <c r="QYB1" s="142"/>
      <c r="QYC1" s="142"/>
      <c r="QYD1" s="142"/>
      <c r="QYE1" s="142"/>
      <c r="QYF1" s="142"/>
      <c r="QYG1" s="142"/>
      <c r="QYH1" s="142"/>
      <c r="QYI1" s="142"/>
      <c r="QYJ1" s="142"/>
      <c r="QYK1" s="142"/>
      <c r="QYL1" s="142"/>
      <c r="QYM1" s="142"/>
      <c r="QYN1" s="142"/>
      <c r="QYO1" s="142"/>
      <c r="QYP1" s="142"/>
      <c r="QYQ1" s="142"/>
      <c r="QYR1" s="142"/>
      <c r="QYS1" s="142"/>
      <c r="QYT1" s="142"/>
      <c r="QYU1" s="142"/>
      <c r="QYV1" s="142"/>
      <c r="QYW1" s="142"/>
      <c r="QYX1" s="142"/>
      <c r="QYY1" s="142"/>
      <c r="QYZ1" s="142"/>
      <c r="QZA1" s="142"/>
      <c r="QZB1" s="142"/>
      <c r="QZC1" s="142"/>
      <c r="QZD1" s="142"/>
      <c r="QZE1" s="142"/>
      <c r="QZF1" s="142"/>
      <c r="QZG1" s="142"/>
      <c r="QZH1" s="142"/>
      <c r="QZI1" s="142"/>
      <c r="QZJ1" s="142"/>
      <c r="QZK1" s="142"/>
      <c r="QZL1" s="142"/>
      <c r="QZM1" s="142"/>
      <c r="QZN1" s="142"/>
      <c r="QZO1" s="142"/>
      <c r="QZP1" s="142"/>
      <c r="QZQ1" s="142"/>
      <c r="QZR1" s="142"/>
      <c r="QZS1" s="142"/>
      <c r="QZT1" s="142"/>
      <c r="QZU1" s="142"/>
      <c r="QZV1" s="142"/>
      <c r="QZW1" s="142"/>
      <c r="QZX1" s="142"/>
      <c r="QZY1" s="142"/>
      <c r="QZZ1" s="142"/>
      <c r="RAA1" s="142"/>
      <c r="RAB1" s="142"/>
      <c r="RAC1" s="142"/>
      <c r="RAD1" s="142"/>
      <c r="RAE1" s="142"/>
      <c r="RAF1" s="142"/>
      <c r="RAG1" s="142"/>
      <c r="RAH1" s="142"/>
      <c r="RAI1" s="142"/>
      <c r="RAJ1" s="142"/>
      <c r="RAK1" s="142"/>
      <c r="RAL1" s="142"/>
      <c r="RAM1" s="142"/>
      <c r="RAN1" s="142"/>
      <c r="RAO1" s="142"/>
      <c r="RAP1" s="142"/>
      <c r="RAQ1" s="142"/>
      <c r="RAR1" s="142"/>
      <c r="RAS1" s="142"/>
      <c r="RAT1" s="142"/>
      <c r="RAU1" s="142"/>
      <c r="RAV1" s="142"/>
      <c r="RAW1" s="142"/>
      <c r="RAX1" s="142"/>
      <c r="RAY1" s="142"/>
      <c r="RAZ1" s="142"/>
      <c r="RBA1" s="142"/>
      <c r="RBB1" s="142"/>
      <c r="RBC1" s="142"/>
      <c r="RBD1" s="142"/>
      <c r="RBE1" s="142"/>
      <c r="RBF1" s="142"/>
      <c r="RBG1" s="142"/>
      <c r="RBH1" s="142"/>
      <c r="RBI1" s="142"/>
      <c r="RBJ1" s="142"/>
      <c r="RBK1" s="142"/>
      <c r="RBL1" s="142"/>
      <c r="RBM1" s="142"/>
      <c r="RBN1" s="142"/>
      <c r="RBO1" s="142"/>
      <c r="RBP1" s="142"/>
      <c r="RBQ1" s="142"/>
      <c r="RBR1" s="142"/>
      <c r="RBS1" s="142"/>
      <c r="RBT1" s="142"/>
      <c r="RBU1" s="142"/>
      <c r="RBV1" s="142"/>
      <c r="RBW1" s="142"/>
      <c r="RBX1" s="142"/>
      <c r="RBY1" s="142"/>
      <c r="RBZ1" s="142"/>
      <c r="RCA1" s="142"/>
      <c r="RCB1" s="142"/>
      <c r="RCC1" s="142"/>
      <c r="RCD1" s="142"/>
      <c r="RCE1" s="142"/>
      <c r="RCF1" s="142"/>
      <c r="RCG1" s="142"/>
      <c r="RCH1" s="142"/>
      <c r="RCI1" s="142"/>
      <c r="RCJ1" s="142"/>
      <c r="RCK1" s="142"/>
      <c r="RCL1" s="142"/>
      <c r="RCM1" s="142"/>
      <c r="RCN1" s="142"/>
      <c r="RCO1" s="142"/>
      <c r="RCP1" s="142"/>
      <c r="RCQ1" s="142"/>
      <c r="RCR1" s="142"/>
      <c r="RCS1" s="142"/>
      <c r="RCT1" s="142"/>
      <c r="RCU1" s="142"/>
      <c r="RCV1" s="142"/>
      <c r="RCW1" s="142"/>
      <c r="RCX1" s="142"/>
      <c r="RCY1" s="142"/>
      <c r="RCZ1" s="142"/>
      <c r="RDA1" s="142"/>
      <c r="RDB1" s="142"/>
      <c r="RDC1" s="142"/>
      <c r="RDD1" s="142"/>
      <c r="RDE1" s="142"/>
      <c r="RDF1" s="142"/>
      <c r="RDG1" s="142"/>
      <c r="RDH1" s="142"/>
      <c r="RDI1" s="142"/>
      <c r="RDJ1" s="142"/>
      <c r="RDK1" s="142"/>
      <c r="RDL1" s="142"/>
      <c r="RDM1" s="142"/>
      <c r="RDN1" s="142"/>
      <c r="RDO1" s="142"/>
      <c r="RDP1" s="142"/>
      <c r="RDQ1" s="142"/>
      <c r="RDR1" s="142"/>
      <c r="RDS1" s="142"/>
      <c r="RDT1" s="142"/>
      <c r="RDU1" s="142"/>
      <c r="RDV1" s="142"/>
      <c r="RDW1" s="142"/>
      <c r="RDX1" s="142"/>
      <c r="RDY1" s="142"/>
      <c r="RDZ1" s="142"/>
      <c r="REA1" s="142"/>
      <c r="REB1" s="142"/>
      <c r="REC1" s="142"/>
      <c r="RED1" s="142"/>
      <c r="REE1" s="142"/>
      <c r="REF1" s="142"/>
      <c r="REG1" s="142"/>
      <c r="REH1" s="142"/>
      <c r="REI1" s="142"/>
      <c r="REJ1" s="142"/>
      <c r="REK1" s="142"/>
      <c r="REL1" s="142"/>
      <c r="REM1" s="142"/>
      <c r="REN1" s="142"/>
      <c r="REO1" s="142"/>
      <c r="REP1" s="142"/>
      <c r="REQ1" s="142"/>
      <c r="RER1" s="142"/>
      <c r="RES1" s="142"/>
      <c r="RET1" s="142"/>
      <c r="REU1" s="142"/>
      <c r="REV1" s="142"/>
      <c r="REW1" s="142"/>
      <c r="REX1" s="142"/>
      <c r="REY1" s="142"/>
      <c r="REZ1" s="142"/>
      <c r="RFA1" s="142"/>
      <c r="RFB1" s="142"/>
      <c r="RFC1" s="142"/>
      <c r="RFD1" s="142"/>
      <c r="RFE1" s="142"/>
      <c r="RFF1" s="142"/>
      <c r="RFG1" s="142"/>
      <c r="RFH1" s="142"/>
      <c r="RFI1" s="142"/>
      <c r="RFJ1" s="142"/>
      <c r="RFK1" s="142"/>
      <c r="RFL1" s="142"/>
      <c r="RFM1" s="142"/>
      <c r="RFN1" s="142"/>
      <c r="RFO1" s="142"/>
      <c r="RFP1" s="142"/>
      <c r="RFQ1" s="142"/>
      <c r="RFR1" s="142"/>
      <c r="RFS1" s="142"/>
      <c r="RFT1" s="142"/>
      <c r="RFU1" s="142"/>
      <c r="RFV1" s="142"/>
      <c r="RFW1" s="142"/>
      <c r="RFX1" s="142"/>
      <c r="RFY1" s="142"/>
      <c r="RFZ1" s="142"/>
      <c r="RGA1" s="142"/>
      <c r="RGB1" s="142"/>
      <c r="RGC1" s="142"/>
      <c r="RGD1" s="142"/>
      <c r="RGE1" s="142"/>
      <c r="RGF1" s="142"/>
      <c r="RGG1" s="142"/>
      <c r="RGH1" s="142"/>
      <c r="RGI1" s="142"/>
      <c r="RGJ1" s="142"/>
      <c r="RGK1" s="142"/>
      <c r="RGL1" s="142"/>
      <c r="RGM1" s="142"/>
      <c r="RGN1" s="142"/>
      <c r="RGO1" s="142"/>
      <c r="RGP1" s="142"/>
      <c r="RGQ1" s="142"/>
      <c r="RGR1" s="142"/>
      <c r="RGS1" s="142"/>
      <c r="RGT1" s="142"/>
      <c r="RGU1" s="142"/>
      <c r="RGV1" s="142"/>
      <c r="RGW1" s="142"/>
      <c r="RGX1" s="142"/>
      <c r="RGY1" s="142"/>
      <c r="RGZ1" s="142"/>
      <c r="RHA1" s="142"/>
      <c r="RHB1" s="142"/>
      <c r="RHC1" s="142"/>
      <c r="RHD1" s="142"/>
      <c r="RHE1" s="142"/>
      <c r="RHF1" s="142"/>
      <c r="RHG1" s="142"/>
      <c r="RHH1" s="142"/>
      <c r="RHI1" s="142"/>
      <c r="RHJ1" s="142"/>
      <c r="RHK1" s="142"/>
      <c r="RHL1" s="142"/>
      <c r="RHM1" s="142"/>
      <c r="RHN1" s="142"/>
      <c r="RHO1" s="142"/>
      <c r="RHP1" s="142"/>
      <c r="RHQ1" s="142"/>
      <c r="RHR1" s="142"/>
      <c r="RHS1" s="142"/>
      <c r="RHT1" s="142"/>
      <c r="RHU1" s="142"/>
      <c r="RHV1" s="142"/>
      <c r="RHW1" s="142"/>
      <c r="RHX1" s="142"/>
      <c r="RHY1" s="142"/>
      <c r="RHZ1" s="142"/>
      <c r="RIA1" s="142"/>
      <c r="RIB1" s="142"/>
      <c r="RIC1" s="142"/>
      <c r="RID1" s="142"/>
      <c r="RIE1" s="142"/>
      <c r="RIF1" s="142"/>
      <c r="RIG1" s="142"/>
      <c r="RIH1" s="142"/>
      <c r="RII1" s="142"/>
      <c r="RIJ1" s="142"/>
      <c r="RIK1" s="142"/>
      <c r="RIL1" s="142"/>
      <c r="RIM1" s="142"/>
      <c r="RIN1" s="142"/>
      <c r="RIO1" s="142"/>
      <c r="RIP1" s="142"/>
      <c r="RIQ1" s="142"/>
      <c r="RIR1" s="142"/>
      <c r="RIS1" s="142"/>
      <c r="RIT1" s="142"/>
      <c r="RIU1" s="142"/>
      <c r="RIV1" s="142"/>
      <c r="RIW1" s="142"/>
      <c r="RIX1" s="142"/>
      <c r="RIY1" s="142"/>
      <c r="RIZ1" s="142"/>
      <c r="RJA1" s="142"/>
      <c r="RJB1" s="142"/>
      <c r="RJC1" s="142"/>
      <c r="RJD1" s="142"/>
      <c r="RJE1" s="142"/>
      <c r="RJF1" s="142"/>
      <c r="RJG1" s="142"/>
      <c r="RJH1" s="142"/>
      <c r="RJI1" s="142"/>
      <c r="RJJ1" s="142"/>
      <c r="RJK1" s="142"/>
      <c r="RJL1" s="142"/>
      <c r="RJM1" s="142"/>
      <c r="RJN1" s="142"/>
      <c r="RJO1" s="142"/>
      <c r="RJP1" s="142"/>
      <c r="RJQ1" s="142"/>
      <c r="RJR1" s="142"/>
      <c r="RJS1" s="142"/>
      <c r="RJT1" s="142"/>
      <c r="RJU1" s="142"/>
      <c r="RJV1" s="142"/>
      <c r="RJW1" s="142"/>
      <c r="RJX1" s="142"/>
      <c r="RJY1" s="142"/>
      <c r="RJZ1" s="142"/>
      <c r="RKA1" s="142"/>
      <c r="RKB1" s="142"/>
      <c r="RKC1" s="142"/>
      <c r="RKD1" s="142"/>
      <c r="RKE1" s="142"/>
      <c r="RKF1" s="142"/>
      <c r="RKG1" s="142"/>
      <c r="RKH1" s="142"/>
      <c r="RKI1" s="142"/>
      <c r="RKJ1" s="142"/>
      <c r="RKK1" s="142"/>
      <c r="RKL1" s="142"/>
      <c r="RKM1" s="142"/>
      <c r="RKN1" s="142"/>
      <c r="RKO1" s="142"/>
      <c r="RKP1" s="142"/>
      <c r="RKQ1" s="142"/>
      <c r="RKR1" s="142"/>
      <c r="RKS1" s="142"/>
      <c r="RKT1" s="142"/>
      <c r="RKU1" s="142"/>
      <c r="RKV1" s="142"/>
      <c r="RKW1" s="142"/>
      <c r="RKX1" s="142"/>
      <c r="RKY1" s="142"/>
      <c r="RKZ1" s="142"/>
      <c r="RLA1" s="142"/>
      <c r="RLB1" s="142"/>
      <c r="RLC1" s="142"/>
      <c r="RLD1" s="142"/>
      <c r="RLE1" s="142"/>
      <c r="RLF1" s="142"/>
      <c r="RLG1" s="142"/>
      <c r="RLH1" s="142"/>
      <c r="RLI1" s="142"/>
      <c r="RLJ1" s="142"/>
      <c r="RLK1" s="142"/>
      <c r="RLL1" s="142"/>
      <c r="RLM1" s="142"/>
      <c r="RLN1" s="142"/>
      <c r="RLO1" s="142"/>
      <c r="RLP1" s="142"/>
      <c r="RLQ1" s="142"/>
      <c r="RLR1" s="142"/>
      <c r="RLS1" s="142"/>
      <c r="RLT1" s="142"/>
      <c r="RLU1" s="142"/>
      <c r="RLV1" s="142"/>
      <c r="RLW1" s="142"/>
      <c r="RLX1" s="142"/>
      <c r="RLY1" s="142"/>
      <c r="RLZ1" s="142"/>
      <c r="RMA1" s="142"/>
      <c r="RMB1" s="142"/>
      <c r="RMC1" s="142"/>
      <c r="RMD1" s="142"/>
      <c r="RME1" s="142"/>
      <c r="RMF1" s="142"/>
      <c r="RMG1" s="142"/>
      <c r="RMH1" s="142"/>
      <c r="RMI1" s="142"/>
      <c r="RMJ1" s="142"/>
      <c r="RMK1" s="142"/>
      <c r="RML1" s="142"/>
      <c r="RMM1" s="142"/>
      <c r="RMN1" s="142"/>
      <c r="RMO1" s="142"/>
      <c r="RMP1" s="142"/>
      <c r="RMQ1" s="142"/>
      <c r="RMR1" s="142"/>
      <c r="RMS1" s="142"/>
      <c r="RMT1" s="142"/>
      <c r="RMU1" s="142"/>
      <c r="RMV1" s="142"/>
      <c r="RMW1" s="142"/>
      <c r="RMX1" s="142"/>
      <c r="RMY1" s="142"/>
      <c r="RMZ1" s="142"/>
      <c r="RNA1" s="142"/>
      <c r="RNB1" s="142"/>
      <c r="RNC1" s="142"/>
      <c r="RND1" s="142"/>
      <c r="RNE1" s="142"/>
      <c r="RNF1" s="142"/>
      <c r="RNG1" s="142"/>
      <c r="RNH1" s="142"/>
      <c r="RNI1" s="142"/>
      <c r="RNJ1" s="142"/>
      <c r="RNK1" s="142"/>
      <c r="RNL1" s="142"/>
      <c r="RNM1" s="142"/>
      <c r="RNN1" s="142"/>
      <c r="RNO1" s="142"/>
      <c r="RNP1" s="142"/>
      <c r="RNQ1" s="142"/>
      <c r="RNR1" s="142"/>
      <c r="RNS1" s="142"/>
      <c r="RNT1" s="142"/>
      <c r="RNU1" s="142"/>
      <c r="RNV1" s="142"/>
      <c r="RNW1" s="142"/>
      <c r="RNX1" s="142"/>
      <c r="RNY1" s="142"/>
      <c r="RNZ1" s="142"/>
      <c r="ROA1" s="142"/>
      <c r="ROB1" s="142"/>
      <c r="ROC1" s="142"/>
      <c r="ROD1" s="142"/>
      <c r="ROE1" s="142"/>
      <c r="ROF1" s="142"/>
      <c r="ROG1" s="142"/>
      <c r="ROH1" s="142"/>
      <c r="ROI1" s="142"/>
      <c r="ROJ1" s="142"/>
      <c r="ROK1" s="142"/>
      <c r="ROL1" s="142"/>
      <c r="ROM1" s="142"/>
      <c r="RON1" s="142"/>
      <c r="ROO1" s="142"/>
      <c r="ROP1" s="142"/>
      <c r="ROQ1" s="142"/>
      <c r="ROR1" s="142"/>
      <c r="ROS1" s="142"/>
      <c r="ROT1" s="142"/>
      <c r="ROU1" s="142"/>
      <c r="ROV1" s="142"/>
      <c r="ROW1" s="142"/>
      <c r="ROX1" s="142"/>
      <c r="ROY1" s="142"/>
      <c r="ROZ1" s="142"/>
      <c r="RPA1" s="142"/>
      <c r="RPB1" s="142"/>
      <c r="RPC1" s="142"/>
      <c r="RPD1" s="142"/>
      <c r="RPE1" s="142"/>
      <c r="RPF1" s="142"/>
      <c r="RPG1" s="142"/>
      <c r="RPH1" s="142"/>
      <c r="RPI1" s="142"/>
      <c r="RPJ1" s="142"/>
      <c r="RPK1" s="142"/>
      <c r="RPL1" s="142"/>
      <c r="RPM1" s="142"/>
      <c r="RPN1" s="142"/>
      <c r="RPO1" s="142"/>
      <c r="RPP1" s="142"/>
      <c r="RPQ1" s="142"/>
      <c r="RPR1" s="142"/>
      <c r="RPS1" s="142"/>
      <c r="RPT1" s="142"/>
      <c r="RPU1" s="142"/>
      <c r="RPV1" s="142"/>
      <c r="RPW1" s="142"/>
      <c r="RPX1" s="142"/>
      <c r="RPY1" s="142"/>
      <c r="RPZ1" s="142"/>
      <c r="RQA1" s="142"/>
      <c r="RQB1" s="142"/>
      <c r="RQC1" s="142"/>
      <c r="RQD1" s="142"/>
      <c r="RQE1" s="142"/>
      <c r="RQF1" s="142"/>
      <c r="RQG1" s="142"/>
      <c r="RQH1" s="142"/>
      <c r="RQI1" s="142"/>
      <c r="RQJ1" s="142"/>
      <c r="RQK1" s="142"/>
      <c r="RQL1" s="142"/>
      <c r="RQM1" s="142"/>
      <c r="RQN1" s="142"/>
      <c r="RQO1" s="142"/>
      <c r="RQP1" s="142"/>
      <c r="RQQ1" s="142"/>
      <c r="RQR1" s="142"/>
      <c r="RQS1" s="142"/>
      <c r="RQT1" s="142"/>
      <c r="RQU1" s="142"/>
      <c r="RQV1" s="142"/>
      <c r="RQW1" s="142"/>
      <c r="RQX1" s="142"/>
      <c r="RQY1" s="142"/>
      <c r="RQZ1" s="142"/>
      <c r="RRA1" s="142"/>
      <c r="RRB1" s="142"/>
      <c r="RRC1" s="142"/>
      <c r="RRD1" s="142"/>
      <c r="RRE1" s="142"/>
      <c r="RRF1" s="142"/>
      <c r="RRG1" s="142"/>
      <c r="RRH1" s="142"/>
      <c r="RRI1" s="142"/>
      <c r="RRJ1" s="142"/>
      <c r="RRK1" s="142"/>
      <c r="RRL1" s="142"/>
      <c r="RRM1" s="142"/>
      <c r="RRN1" s="142"/>
      <c r="RRO1" s="142"/>
      <c r="RRP1" s="142"/>
      <c r="RRQ1" s="142"/>
      <c r="RRR1" s="142"/>
      <c r="RRS1" s="142"/>
      <c r="RRT1" s="142"/>
      <c r="RRU1" s="142"/>
      <c r="RRV1" s="142"/>
      <c r="RRW1" s="142"/>
      <c r="RRX1" s="142"/>
      <c r="RRY1" s="142"/>
      <c r="RRZ1" s="142"/>
      <c r="RSA1" s="142"/>
      <c r="RSB1" s="142"/>
      <c r="RSC1" s="142"/>
      <c r="RSD1" s="142"/>
      <c r="RSE1" s="142"/>
      <c r="RSF1" s="142"/>
      <c r="RSG1" s="142"/>
      <c r="RSH1" s="142"/>
      <c r="RSI1" s="142"/>
      <c r="RSJ1" s="142"/>
      <c r="RSK1" s="142"/>
      <c r="RSL1" s="142"/>
      <c r="RSM1" s="142"/>
      <c r="RSN1" s="142"/>
      <c r="RSO1" s="142"/>
      <c r="RSP1" s="142"/>
      <c r="RSQ1" s="142"/>
      <c r="RSR1" s="142"/>
      <c r="RSS1" s="142"/>
      <c r="RST1" s="142"/>
      <c r="RSU1" s="142"/>
      <c r="RSV1" s="142"/>
      <c r="RSW1" s="142"/>
      <c r="RSX1" s="142"/>
      <c r="RSY1" s="142"/>
      <c r="RSZ1" s="142"/>
      <c r="RTA1" s="142"/>
      <c r="RTB1" s="142"/>
      <c r="RTC1" s="142"/>
      <c r="RTD1" s="142"/>
      <c r="RTE1" s="142"/>
      <c r="RTF1" s="142"/>
      <c r="RTG1" s="142"/>
      <c r="RTH1" s="142"/>
      <c r="RTI1" s="142"/>
      <c r="RTJ1" s="142"/>
      <c r="RTK1" s="142"/>
      <c r="RTL1" s="142"/>
      <c r="RTM1" s="142"/>
      <c r="RTN1" s="142"/>
      <c r="RTO1" s="142"/>
      <c r="RTP1" s="142"/>
      <c r="RTQ1" s="142"/>
      <c r="RTR1" s="142"/>
      <c r="RTS1" s="142"/>
      <c r="RTT1" s="142"/>
      <c r="RTU1" s="142"/>
      <c r="RTV1" s="142"/>
      <c r="RTW1" s="142"/>
      <c r="RTX1" s="142"/>
      <c r="RTY1" s="142"/>
      <c r="RTZ1" s="142"/>
      <c r="RUA1" s="142"/>
      <c r="RUB1" s="142"/>
      <c r="RUC1" s="142"/>
      <c r="RUD1" s="142"/>
      <c r="RUE1" s="142"/>
      <c r="RUF1" s="142"/>
      <c r="RUG1" s="142"/>
      <c r="RUH1" s="142"/>
      <c r="RUI1" s="142"/>
      <c r="RUJ1" s="142"/>
      <c r="RUK1" s="142"/>
      <c r="RUL1" s="142"/>
      <c r="RUM1" s="142"/>
      <c r="RUN1" s="142"/>
      <c r="RUO1" s="142"/>
      <c r="RUP1" s="142"/>
      <c r="RUQ1" s="142"/>
      <c r="RUR1" s="142"/>
      <c r="RUS1" s="142"/>
      <c r="RUT1" s="142"/>
      <c r="RUU1" s="142"/>
      <c r="RUV1" s="142"/>
      <c r="RUW1" s="142"/>
      <c r="RUX1" s="142"/>
      <c r="RUY1" s="142"/>
      <c r="RUZ1" s="142"/>
      <c r="RVA1" s="142"/>
      <c r="RVB1" s="142"/>
      <c r="RVC1" s="142"/>
      <c r="RVD1" s="142"/>
      <c r="RVE1" s="142"/>
      <c r="RVF1" s="142"/>
      <c r="RVG1" s="142"/>
      <c r="RVH1" s="142"/>
      <c r="RVI1" s="142"/>
      <c r="RVJ1" s="142"/>
      <c r="RVK1" s="142"/>
      <c r="RVL1" s="142"/>
      <c r="RVM1" s="142"/>
      <c r="RVN1" s="142"/>
      <c r="RVO1" s="142"/>
      <c r="RVP1" s="142"/>
      <c r="RVQ1" s="142"/>
      <c r="RVR1" s="142"/>
      <c r="RVS1" s="142"/>
      <c r="RVT1" s="142"/>
      <c r="RVU1" s="142"/>
      <c r="RVV1" s="142"/>
      <c r="RVW1" s="142"/>
      <c r="RVX1" s="142"/>
      <c r="RVY1" s="142"/>
      <c r="RVZ1" s="142"/>
      <c r="RWA1" s="142"/>
      <c r="RWB1" s="142"/>
      <c r="RWC1" s="142"/>
      <c r="RWD1" s="142"/>
      <c r="RWE1" s="142"/>
      <c r="RWF1" s="142"/>
      <c r="RWG1" s="142"/>
      <c r="RWH1" s="142"/>
      <c r="RWI1" s="142"/>
      <c r="RWJ1" s="142"/>
      <c r="RWK1" s="142"/>
      <c r="RWL1" s="142"/>
      <c r="RWM1" s="142"/>
      <c r="RWN1" s="142"/>
      <c r="RWO1" s="142"/>
      <c r="RWP1" s="142"/>
      <c r="RWQ1" s="142"/>
      <c r="RWR1" s="142"/>
      <c r="RWS1" s="142"/>
      <c r="RWT1" s="142"/>
      <c r="RWU1" s="142"/>
      <c r="RWV1" s="142"/>
      <c r="RWW1" s="142"/>
      <c r="RWX1" s="142"/>
      <c r="RWY1" s="142"/>
      <c r="RWZ1" s="142"/>
      <c r="RXA1" s="142"/>
      <c r="RXB1" s="142"/>
      <c r="RXC1" s="142"/>
      <c r="RXD1" s="142"/>
      <c r="RXE1" s="142"/>
      <c r="RXF1" s="142"/>
      <c r="RXG1" s="142"/>
      <c r="RXH1" s="142"/>
      <c r="RXI1" s="142"/>
      <c r="RXJ1" s="142"/>
      <c r="RXK1" s="142"/>
      <c r="RXL1" s="142"/>
      <c r="RXM1" s="142"/>
      <c r="RXN1" s="142"/>
      <c r="RXO1" s="142"/>
      <c r="RXP1" s="142"/>
      <c r="RXQ1" s="142"/>
      <c r="RXR1" s="142"/>
      <c r="RXS1" s="142"/>
      <c r="RXT1" s="142"/>
      <c r="RXU1" s="142"/>
      <c r="RXV1" s="142"/>
      <c r="RXW1" s="142"/>
      <c r="RXX1" s="142"/>
      <c r="RXY1" s="142"/>
      <c r="RXZ1" s="142"/>
      <c r="RYA1" s="142"/>
      <c r="RYB1" s="142"/>
      <c r="RYC1" s="142"/>
      <c r="RYD1" s="142"/>
      <c r="RYE1" s="142"/>
      <c r="RYF1" s="142"/>
      <c r="RYG1" s="142"/>
      <c r="RYH1" s="142"/>
      <c r="RYI1" s="142"/>
      <c r="RYJ1" s="142"/>
      <c r="RYK1" s="142"/>
      <c r="RYL1" s="142"/>
      <c r="RYM1" s="142"/>
      <c r="RYN1" s="142"/>
      <c r="RYO1" s="142"/>
      <c r="RYP1" s="142"/>
      <c r="RYQ1" s="142"/>
      <c r="RYR1" s="142"/>
      <c r="RYS1" s="142"/>
      <c r="RYT1" s="142"/>
      <c r="RYU1" s="142"/>
      <c r="RYV1" s="142"/>
      <c r="RYW1" s="142"/>
      <c r="RYX1" s="142"/>
      <c r="RYY1" s="142"/>
      <c r="RYZ1" s="142"/>
      <c r="RZA1" s="142"/>
      <c r="RZB1" s="142"/>
      <c r="RZC1" s="142"/>
      <c r="RZD1" s="142"/>
      <c r="RZE1" s="142"/>
      <c r="RZF1" s="142"/>
      <c r="RZG1" s="142"/>
      <c r="RZH1" s="142"/>
      <c r="RZI1" s="142"/>
      <c r="RZJ1" s="142"/>
      <c r="RZK1" s="142"/>
      <c r="RZL1" s="142"/>
      <c r="RZM1" s="142"/>
      <c r="RZN1" s="142"/>
      <c r="RZO1" s="142"/>
      <c r="RZP1" s="142"/>
      <c r="RZQ1" s="142"/>
      <c r="RZR1" s="142"/>
      <c r="RZS1" s="142"/>
      <c r="RZT1" s="142"/>
      <c r="RZU1" s="142"/>
      <c r="RZV1" s="142"/>
      <c r="RZW1" s="142"/>
      <c r="RZX1" s="142"/>
      <c r="RZY1" s="142"/>
      <c r="RZZ1" s="142"/>
      <c r="SAA1" s="142"/>
      <c r="SAB1" s="142"/>
      <c r="SAC1" s="142"/>
      <c r="SAD1" s="142"/>
      <c r="SAE1" s="142"/>
      <c r="SAF1" s="142"/>
      <c r="SAG1" s="142"/>
      <c r="SAH1" s="142"/>
      <c r="SAI1" s="142"/>
      <c r="SAJ1" s="142"/>
      <c r="SAK1" s="142"/>
      <c r="SAL1" s="142"/>
      <c r="SAM1" s="142"/>
      <c r="SAN1" s="142"/>
      <c r="SAO1" s="142"/>
      <c r="SAP1" s="142"/>
      <c r="SAQ1" s="142"/>
      <c r="SAR1" s="142"/>
      <c r="SAS1" s="142"/>
      <c r="SAT1" s="142"/>
      <c r="SAU1" s="142"/>
      <c r="SAV1" s="142"/>
      <c r="SAW1" s="142"/>
      <c r="SAX1" s="142"/>
      <c r="SAY1" s="142"/>
      <c r="SAZ1" s="142"/>
      <c r="SBA1" s="142"/>
      <c r="SBB1" s="142"/>
      <c r="SBC1" s="142"/>
      <c r="SBD1" s="142"/>
      <c r="SBE1" s="142"/>
      <c r="SBF1" s="142"/>
      <c r="SBG1" s="142"/>
      <c r="SBH1" s="142"/>
      <c r="SBI1" s="142"/>
      <c r="SBJ1" s="142"/>
      <c r="SBK1" s="142"/>
      <c r="SBL1" s="142"/>
      <c r="SBM1" s="142"/>
      <c r="SBN1" s="142"/>
      <c r="SBO1" s="142"/>
      <c r="SBP1" s="142"/>
      <c r="SBQ1" s="142"/>
      <c r="SBR1" s="142"/>
      <c r="SBS1" s="142"/>
      <c r="SBT1" s="142"/>
      <c r="SBU1" s="142"/>
      <c r="SBV1" s="142"/>
      <c r="SBW1" s="142"/>
      <c r="SBX1" s="142"/>
      <c r="SBY1" s="142"/>
      <c r="SBZ1" s="142"/>
      <c r="SCA1" s="142"/>
      <c r="SCB1" s="142"/>
      <c r="SCC1" s="142"/>
      <c r="SCD1" s="142"/>
      <c r="SCE1" s="142"/>
      <c r="SCF1" s="142"/>
      <c r="SCG1" s="142"/>
      <c r="SCH1" s="142"/>
      <c r="SCI1" s="142"/>
      <c r="SCJ1" s="142"/>
      <c r="SCK1" s="142"/>
      <c r="SCL1" s="142"/>
      <c r="SCM1" s="142"/>
      <c r="SCN1" s="142"/>
      <c r="SCO1" s="142"/>
      <c r="SCP1" s="142"/>
      <c r="SCQ1" s="142"/>
      <c r="SCR1" s="142"/>
      <c r="SCS1" s="142"/>
      <c r="SCT1" s="142"/>
      <c r="SCU1" s="142"/>
      <c r="SCV1" s="142"/>
      <c r="SCW1" s="142"/>
      <c r="SCX1" s="142"/>
      <c r="SCY1" s="142"/>
      <c r="SCZ1" s="142"/>
      <c r="SDA1" s="142"/>
      <c r="SDB1" s="142"/>
      <c r="SDC1" s="142"/>
      <c r="SDD1" s="142"/>
      <c r="SDE1" s="142"/>
      <c r="SDF1" s="142"/>
      <c r="SDG1" s="142"/>
      <c r="SDH1" s="142"/>
      <c r="SDI1" s="142"/>
      <c r="SDJ1" s="142"/>
      <c r="SDK1" s="142"/>
      <c r="SDL1" s="142"/>
      <c r="SDM1" s="142"/>
      <c r="SDN1" s="142"/>
      <c r="SDO1" s="142"/>
      <c r="SDP1" s="142"/>
      <c r="SDQ1" s="142"/>
      <c r="SDR1" s="142"/>
      <c r="SDS1" s="142"/>
      <c r="SDT1" s="142"/>
      <c r="SDU1" s="142"/>
      <c r="SDV1" s="142"/>
      <c r="SDW1" s="142"/>
      <c r="SDX1" s="142"/>
      <c r="SDY1" s="142"/>
      <c r="SDZ1" s="142"/>
      <c r="SEA1" s="142"/>
      <c r="SEB1" s="142"/>
      <c r="SEC1" s="142"/>
      <c r="SED1" s="142"/>
      <c r="SEE1" s="142"/>
      <c r="SEF1" s="142"/>
      <c r="SEG1" s="142"/>
      <c r="SEH1" s="142"/>
      <c r="SEI1" s="142"/>
      <c r="SEJ1" s="142"/>
      <c r="SEK1" s="142"/>
      <c r="SEL1" s="142"/>
      <c r="SEM1" s="142"/>
      <c r="SEN1" s="142"/>
      <c r="SEO1" s="142"/>
      <c r="SEP1" s="142"/>
      <c r="SEQ1" s="142"/>
      <c r="SER1" s="142"/>
      <c r="SES1" s="142"/>
      <c r="SET1" s="142"/>
      <c r="SEU1" s="142"/>
      <c r="SEV1" s="142"/>
      <c r="SEW1" s="142"/>
      <c r="SEX1" s="142"/>
      <c r="SEY1" s="142"/>
      <c r="SEZ1" s="142"/>
      <c r="SFA1" s="142"/>
      <c r="SFB1" s="142"/>
      <c r="SFC1" s="142"/>
      <c r="SFD1" s="142"/>
      <c r="SFE1" s="142"/>
      <c r="SFF1" s="142"/>
      <c r="SFG1" s="142"/>
      <c r="SFH1" s="142"/>
      <c r="SFI1" s="142"/>
      <c r="SFJ1" s="142"/>
      <c r="SFK1" s="142"/>
      <c r="SFL1" s="142"/>
      <c r="SFM1" s="142"/>
      <c r="SFN1" s="142"/>
      <c r="SFO1" s="142"/>
      <c r="SFP1" s="142"/>
      <c r="SFQ1" s="142"/>
      <c r="SFR1" s="142"/>
      <c r="SFS1" s="142"/>
      <c r="SFT1" s="142"/>
      <c r="SFU1" s="142"/>
      <c r="SFV1" s="142"/>
      <c r="SFW1" s="142"/>
      <c r="SFX1" s="142"/>
      <c r="SFY1" s="142"/>
      <c r="SFZ1" s="142"/>
      <c r="SGA1" s="142"/>
      <c r="SGB1" s="142"/>
      <c r="SGC1" s="142"/>
      <c r="SGD1" s="142"/>
      <c r="SGE1" s="142"/>
      <c r="SGF1" s="142"/>
      <c r="SGG1" s="142"/>
      <c r="SGH1" s="142"/>
      <c r="SGI1" s="142"/>
      <c r="SGJ1" s="142"/>
      <c r="SGK1" s="142"/>
      <c r="SGL1" s="142"/>
      <c r="SGM1" s="142"/>
      <c r="SGN1" s="142"/>
      <c r="SGO1" s="142"/>
      <c r="SGP1" s="142"/>
      <c r="SGQ1" s="142"/>
      <c r="SGR1" s="142"/>
      <c r="SGS1" s="142"/>
      <c r="SGT1" s="142"/>
      <c r="SGU1" s="142"/>
      <c r="SGV1" s="142"/>
      <c r="SGW1" s="142"/>
      <c r="SGX1" s="142"/>
      <c r="SGY1" s="142"/>
      <c r="SGZ1" s="142"/>
      <c r="SHA1" s="142"/>
      <c r="SHB1" s="142"/>
      <c r="SHC1" s="142"/>
      <c r="SHD1" s="142"/>
      <c r="SHE1" s="142"/>
      <c r="SHF1" s="142"/>
      <c r="SHG1" s="142"/>
      <c r="SHH1" s="142"/>
      <c r="SHI1" s="142"/>
      <c r="SHJ1" s="142"/>
      <c r="SHK1" s="142"/>
      <c r="SHL1" s="142"/>
      <c r="SHM1" s="142"/>
      <c r="SHN1" s="142"/>
      <c r="SHO1" s="142"/>
      <c r="SHP1" s="142"/>
      <c r="SHQ1" s="142"/>
      <c r="SHR1" s="142"/>
      <c r="SHS1" s="142"/>
      <c r="SHT1" s="142"/>
      <c r="SHU1" s="142"/>
      <c r="SHV1" s="142"/>
      <c r="SHW1" s="142"/>
      <c r="SHX1" s="142"/>
      <c r="SHY1" s="142"/>
      <c r="SHZ1" s="142"/>
      <c r="SIA1" s="142"/>
      <c r="SIB1" s="142"/>
      <c r="SIC1" s="142"/>
      <c r="SID1" s="142"/>
      <c r="SIE1" s="142"/>
      <c r="SIF1" s="142"/>
      <c r="SIG1" s="142"/>
      <c r="SIH1" s="142"/>
      <c r="SII1" s="142"/>
      <c r="SIJ1" s="142"/>
      <c r="SIK1" s="142"/>
      <c r="SIL1" s="142"/>
      <c r="SIM1" s="142"/>
      <c r="SIN1" s="142"/>
      <c r="SIO1" s="142"/>
      <c r="SIP1" s="142"/>
      <c r="SIQ1" s="142"/>
      <c r="SIR1" s="142"/>
      <c r="SIS1" s="142"/>
      <c r="SIT1" s="142"/>
      <c r="SIU1" s="142"/>
      <c r="SIV1" s="142"/>
      <c r="SIW1" s="142"/>
      <c r="SIX1" s="142"/>
      <c r="SIY1" s="142"/>
      <c r="SIZ1" s="142"/>
      <c r="SJA1" s="142"/>
      <c r="SJB1" s="142"/>
      <c r="SJC1" s="142"/>
      <c r="SJD1" s="142"/>
      <c r="SJE1" s="142"/>
      <c r="SJF1" s="142"/>
      <c r="SJG1" s="142"/>
      <c r="SJH1" s="142"/>
      <c r="SJI1" s="142"/>
      <c r="SJJ1" s="142"/>
      <c r="SJK1" s="142"/>
      <c r="SJL1" s="142"/>
      <c r="SJM1" s="142"/>
      <c r="SJN1" s="142"/>
      <c r="SJO1" s="142"/>
      <c r="SJP1" s="142"/>
      <c r="SJQ1" s="142"/>
      <c r="SJR1" s="142"/>
      <c r="SJS1" s="142"/>
      <c r="SJT1" s="142"/>
      <c r="SJU1" s="142"/>
      <c r="SJV1" s="142"/>
      <c r="SJW1" s="142"/>
      <c r="SJX1" s="142"/>
      <c r="SJY1" s="142"/>
      <c r="SJZ1" s="142"/>
      <c r="SKA1" s="142"/>
      <c r="SKB1" s="142"/>
      <c r="SKC1" s="142"/>
      <c r="SKD1" s="142"/>
      <c r="SKE1" s="142"/>
      <c r="SKF1" s="142"/>
      <c r="SKG1" s="142"/>
      <c r="SKH1" s="142"/>
      <c r="SKI1" s="142"/>
      <c r="SKJ1" s="142"/>
      <c r="SKK1" s="142"/>
      <c r="SKL1" s="142"/>
      <c r="SKM1" s="142"/>
      <c r="SKN1" s="142"/>
      <c r="SKO1" s="142"/>
      <c r="SKP1" s="142"/>
      <c r="SKQ1" s="142"/>
      <c r="SKR1" s="142"/>
      <c r="SKS1" s="142"/>
      <c r="SKT1" s="142"/>
      <c r="SKU1" s="142"/>
      <c r="SKV1" s="142"/>
      <c r="SKW1" s="142"/>
      <c r="SKX1" s="142"/>
      <c r="SKY1" s="142"/>
      <c r="SKZ1" s="142"/>
      <c r="SLA1" s="142"/>
      <c r="SLB1" s="142"/>
      <c r="SLC1" s="142"/>
      <c r="SLD1" s="142"/>
      <c r="SLE1" s="142"/>
      <c r="SLF1" s="142"/>
      <c r="SLG1" s="142"/>
      <c r="SLH1" s="142"/>
      <c r="SLI1" s="142"/>
      <c r="SLJ1" s="142"/>
      <c r="SLK1" s="142"/>
      <c r="SLL1" s="142"/>
      <c r="SLM1" s="142"/>
      <c r="SLN1" s="142"/>
      <c r="SLO1" s="142"/>
      <c r="SLP1" s="142"/>
      <c r="SLQ1" s="142"/>
      <c r="SLR1" s="142"/>
      <c r="SLS1" s="142"/>
      <c r="SLT1" s="142"/>
      <c r="SLU1" s="142"/>
      <c r="SLV1" s="142"/>
      <c r="SLW1" s="142"/>
      <c r="SLX1" s="142"/>
      <c r="SLY1" s="142"/>
      <c r="SLZ1" s="142"/>
      <c r="SMA1" s="142"/>
      <c r="SMB1" s="142"/>
      <c r="SMC1" s="142"/>
      <c r="SMD1" s="142"/>
      <c r="SME1" s="142"/>
      <c r="SMF1" s="142"/>
      <c r="SMG1" s="142"/>
      <c r="SMH1" s="142"/>
      <c r="SMI1" s="142"/>
      <c r="SMJ1" s="142"/>
      <c r="SMK1" s="142"/>
      <c r="SML1" s="142"/>
      <c r="SMM1" s="142"/>
      <c r="SMN1" s="142"/>
      <c r="SMO1" s="142"/>
      <c r="SMP1" s="142"/>
      <c r="SMQ1" s="142"/>
      <c r="SMR1" s="142"/>
      <c r="SMS1" s="142"/>
      <c r="SMT1" s="142"/>
      <c r="SMU1" s="142"/>
      <c r="SMV1" s="142"/>
      <c r="SMW1" s="142"/>
      <c r="SMX1" s="142"/>
      <c r="SMY1" s="142"/>
      <c r="SMZ1" s="142"/>
      <c r="SNA1" s="142"/>
      <c r="SNB1" s="142"/>
      <c r="SNC1" s="142"/>
      <c r="SND1" s="142"/>
      <c r="SNE1" s="142"/>
      <c r="SNF1" s="142"/>
      <c r="SNG1" s="142"/>
      <c r="SNH1" s="142"/>
      <c r="SNI1" s="142"/>
      <c r="SNJ1" s="142"/>
      <c r="SNK1" s="142"/>
      <c r="SNL1" s="142"/>
      <c r="SNM1" s="142"/>
      <c r="SNN1" s="142"/>
      <c r="SNO1" s="142"/>
      <c r="SNP1" s="142"/>
      <c r="SNQ1" s="142"/>
      <c r="SNR1" s="142"/>
      <c r="SNS1" s="142"/>
      <c r="SNT1" s="142"/>
      <c r="SNU1" s="142"/>
      <c r="SNV1" s="142"/>
      <c r="SNW1" s="142"/>
      <c r="SNX1" s="142"/>
      <c r="SNY1" s="142"/>
      <c r="SNZ1" s="142"/>
      <c r="SOA1" s="142"/>
      <c r="SOB1" s="142"/>
      <c r="SOC1" s="142"/>
      <c r="SOD1" s="142"/>
      <c r="SOE1" s="142"/>
      <c r="SOF1" s="142"/>
      <c r="SOG1" s="142"/>
      <c r="SOH1" s="142"/>
      <c r="SOI1" s="142"/>
      <c r="SOJ1" s="142"/>
      <c r="SOK1" s="142"/>
      <c r="SOL1" s="142"/>
      <c r="SOM1" s="142"/>
      <c r="SON1" s="142"/>
      <c r="SOO1" s="142"/>
      <c r="SOP1" s="142"/>
      <c r="SOQ1" s="142"/>
      <c r="SOR1" s="142"/>
      <c r="SOS1" s="142"/>
      <c r="SOT1" s="142"/>
      <c r="SOU1" s="142"/>
      <c r="SOV1" s="142"/>
      <c r="SOW1" s="142"/>
      <c r="SOX1" s="142"/>
      <c r="SOY1" s="142"/>
      <c r="SOZ1" s="142"/>
      <c r="SPA1" s="142"/>
      <c r="SPB1" s="142"/>
      <c r="SPC1" s="142"/>
      <c r="SPD1" s="142"/>
      <c r="SPE1" s="142"/>
      <c r="SPF1" s="142"/>
      <c r="SPG1" s="142"/>
      <c r="SPH1" s="142"/>
      <c r="SPI1" s="142"/>
      <c r="SPJ1" s="142"/>
      <c r="SPK1" s="142"/>
      <c r="SPL1" s="142"/>
      <c r="SPM1" s="142"/>
      <c r="SPN1" s="142"/>
      <c r="SPO1" s="142"/>
      <c r="SPP1" s="142"/>
      <c r="SPQ1" s="142"/>
      <c r="SPR1" s="142"/>
      <c r="SPS1" s="142"/>
      <c r="SPT1" s="142"/>
      <c r="SPU1" s="142"/>
      <c r="SPV1" s="142"/>
      <c r="SPW1" s="142"/>
      <c r="SPX1" s="142"/>
      <c r="SPY1" s="142"/>
      <c r="SPZ1" s="142"/>
      <c r="SQA1" s="142"/>
      <c r="SQB1" s="142"/>
      <c r="SQC1" s="142"/>
      <c r="SQD1" s="142"/>
      <c r="SQE1" s="142"/>
      <c r="SQF1" s="142"/>
      <c r="SQG1" s="142"/>
      <c r="SQH1" s="142"/>
      <c r="SQI1" s="142"/>
      <c r="SQJ1" s="142"/>
      <c r="SQK1" s="142"/>
      <c r="SQL1" s="142"/>
      <c r="SQM1" s="142"/>
      <c r="SQN1" s="142"/>
      <c r="SQO1" s="142"/>
      <c r="SQP1" s="142"/>
      <c r="SQQ1" s="142"/>
      <c r="SQR1" s="142"/>
      <c r="SQS1" s="142"/>
      <c r="SQT1" s="142"/>
      <c r="SQU1" s="142"/>
      <c r="SQV1" s="142"/>
      <c r="SQW1" s="142"/>
      <c r="SQX1" s="142"/>
      <c r="SQY1" s="142"/>
      <c r="SQZ1" s="142"/>
      <c r="SRA1" s="142"/>
      <c r="SRB1" s="142"/>
      <c r="SRC1" s="142"/>
      <c r="SRD1" s="142"/>
      <c r="SRE1" s="142"/>
      <c r="SRF1" s="142"/>
      <c r="SRG1" s="142"/>
      <c r="SRH1" s="142"/>
      <c r="SRI1" s="142"/>
      <c r="SRJ1" s="142"/>
      <c r="SRK1" s="142"/>
      <c r="SRL1" s="142"/>
      <c r="SRM1" s="142"/>
      <c r="SRN1" s="142"/>
      <c r="SRO1" s="142"/>
      <c r="SRP1" s="142"/>
      <c r="SRQ1" s="142"/>
      <c r="SRR1" s="142"/>
      <c r="SRS1" s="142"/>
      <c r="SRT1" s="142"/>
      <c r="SRU1" s="142"/>
      <c r="SRV1" s="142"/>
      <c r="SRW1" s="142"/>
      <c r="SRX1" s="142"/>
      <c r="SRY1" s="142"/>
      <c r="SRZ1" s="142"/>
      <c r="SSA1" s="142"/>
      <c r="SSB1" s="142"/>
      <c r="SSC1" s="142"/>
      <c r="SSD1" s="142"/>
      <c r="SSE1" s="142"/>
      <c r="SSF1" s="142"/>
      <c r="SSG1" s="142"/>
      <c r="SSH1" s="142"/>
      <c r="SSI1" s="142"/>
      <c r="SSJ1" s="142"/>
      <c r="SSK1" s="142"/>
      <c r="SSL1" s="142"/>
      <c r="SSM1" s="142"/>
      <c r="SSN1" s="142"/>
      <c r="SSO1" s="142"/>
      <c r="SSP1" s="142"/>
      <c r="SSQ1" s="142"/>
      <c r="SSR1" s="142"/>
      <c r="SSS1" s="142"/>
      <c r="SST1" s="142"/>
      <c r="SSU1" s="142"/>
      <c r="SSV1" s="142"/>
      <c r="SSW1" s="142"/>
      <c r="SSX1" s="142"/>
      <c r="SSY1" s="142"/>
      <c r="SSZ1" s="142"/>
      <c r="STA1" s="142"/>
      <c r="STB1" s="142"/>
      <c r="STC1" s="142"/>
      <c r="STD1" s="142"/>
      <c r="STE1" s="142"/>
      <c r="STF1" s="142"/>
      <c r="STG1" s="142"/>
      <c r="STH1" s="142"/>
      <c r="STI1" s="142"/>
      <c r="STJ1" s="142"/>
      <c r="STK1" s="142"/>
      <c r="STL1" s="142"/>
      <c r="STM1" s="142"/>
      <c r="STN1" s="142"/>
      <c r="STO1" s="142"/>
      <c r="STP1" s="142"/>
      <c r="STQ1" s="142"/>
      <c r="STR1" s="142"/>
      <c r="STS1" s="142"/>
      <c r="STT1" s="142"/>
      <c r="STU1" s="142"/>
      <c r="STV1" s="142"/>
      <c r="STW1" s="142"/>
      <c r="STX1" s="142"/>
      <c r="STY1" s="142"/>
      <c r="STZ1" s="142"/>
      <c r="SUA1" s="142"/>
      <c r="SUB1" s="142"/>
      <c r="SUC1" s="142"/>
      <c r="SUD1" s="142"/>
      <c r="SUE1" s="142"/>
      <c r="SUF1" s="142"/>
      <c r="SUG1" s="142"/>
      <c r="SUH1" s="142"/>
      <c r="SUI1" s="142"/>
      <c r="SUJ1" s="142"/>
      <c r="SUK1" s="142"/>
      <c r="SUL1" s="142"/>
      <c r="SUM1" s="142"/>
      <c r="SUN1" s="142"/>
      <c r="SUO1" s="142"/>
      <c r="SUP1" s="142"/>
      <c r="SUQ1" s="142"/>
      <c r="SUR1" s="142"/>
      <c r="SUS1" s="142"/>
      <c r="SUT1" s="142"/>
      <c r="SUU1" s="142"/>
      <c r="SUV1" s="142"/>
      <c r="SUW1" s="142"/>
      <c r="SUX1" s="142"/>
      <c r="SUY1" s="142"/>
      <c r="SUZ1" s="142"/>
      <c r="SVA1" s="142"/>
      <c r="SVB1" s="142"/>
      <c r="SVC1" s="142"/>
      <c r="SVD1" s="142"/>
      <c r="SVE1" s="142"/>
      <c r="SVF1" s="142"/>
      <c r="SVG1" s="142"/>
      <c r="SVH1" s="142"/>
      <c r="SVI1" s="142"/>
      <c r="SVJ1" s="142"/>
      <c r="SVK1" s="142"/>
      <c r="SVL1" s="142"/>
      <c r="SVM1" s="142"/>
      <c r="SVN1" s="142"/>
      <c r="SVO1" s="142"/>
      <c r="SVP1" s="142"/>
      <c r="SVQ1" s="142"/>
      <c r="SVR1" s="142"/>
      <c r="SVS1" s="142"/>
      <c r="SVT1" s="142"/>
      <c r="SVU1" s="142"/>
      <c r="SVV1" s="142"/>
      <c r="SVW1" s="142"/>
      <c r="SVX1" s="142"/>
      <c r="SVY1" s="142"/>
      <c r="SVZ1" s="142"/>
      <c r="SWA1" s="142"/>
      <c r="SWB1" s="142"/>
      <c r="SWC1" s="142"/>
      <c r="SWD1" s="142"/>
      <c r="SWE1" s="142"/>
      <c r="SWF1" s="142"/>
      <c r="SWG1" s="142"/>
      <c r="SWH1" s="142"/>
      <c r="SWI1" s="142"/>
      <c r="SWJ1" s="142"/>
      <c r="SWK1" s="142"/>
      <c r="SWL1" s="142"/>
      <c r="SWM1" s="142"/>
      <c r="SWN1" s="142"/>
      <c r="SWO1" s="142"/>
      <c r="SWP1" s="142"/>
      <c r="SWQ1" s="142"/>
      <c r="SWR1" s="142"/>
      <c r="SWS1" s="142"/>
      <c r="SWT1" s="142"/>
      <c r="SWU1" s="142"/>
      <c r="SWV1" s="142"/>
      <c r="SWW1" s="142"/>
      <c r="SWX1" s="142"/>
      <c r="SWY1" s="142"/>
      <c r="SWZ1" s="142"/>
      <c r="SXA1" s="142"/>
      <c r="SXB1" s="142"/>
      <c r="SXC1" s="142"/>
      <c r="SXD1" s="142"/>
      <c r="SXE1" s="142"/>
      <c r="SXF1" s="142"/>
      <c r="SXG1" s="142"/>
      <c r="SXH1" s="142"/>
      <c r="SXI1" s="142"/>
      <c r="SXJ1" s="142"/>
      <c r="SXK1" s="142"/>
      <c r="SXL1" s="142"/>
      <c r="SXM1" s="142"/>
      <c r="SXN1" s="142"/>
      <c r="SXO1" s="142"/>
      <c r="SXP1" s="142"/>
      <c r="SXQ1" s="142"/>
      <c r="SXR1" s="142"/>
      <c r="SXS1" s="142"/>
      <c r="SXT1" s="142"/>
      <c r="SXU1" s="142"/>
      <c r="SXV1" s="142"/>
      <c r="SXW1" s="142"/>
      <c r="SXX1" s="142"/>
      <c r="SXY1" s="142"/>
      <c r="SXZ1" s="142"/>
      <c r="SYA1" s="142"/>
      <c r="SYB1" s="142"/>
      <c r="SYC1" s="142"/>
      <c r="SYD1" s="142"/>
      <c r="SYE1" s="142"/>
      <c r="SYF1" s="142"/>
      <c r="SYG1" s="142"/>
      <c r="SYH1" s="142"/>
      <c r="SYI1" s="142"/>
      <c r="SYJ1" s="142"/>
      <c r="SYK1" s="142"/>
      <c r="SYL1" s="142"/>
      <c r="SYM1" s="142"/>
      <c r="SYN1" s="142"/>
      <c r="SYO1" s="142"/>
      <c r="SYP1" s="142"/>
      <c r="SYQ1" s="142"/>
      <c r="SYR1" s="142"/>
      <c r="SYS1" s="142"/>
      <c r="SYT1" s="142"/>
      <c r="SYU1" s="142"/>
      <c r="SYV1" s="142"/>
      <c r="SYW1" s="142"/>
      <c r="SYX1" s="142"/>
      <c r="SYY1" s="142"/>
      <c r="SYZ1" s="142"/>
      <c r="SZA1" s="142"/>
      <c r="SZB1" s="142"/>
      <c r="SZC1" s="142"/>
      <c r="SZD1" s="142"/>
      <c r="SZE1" s="142"/>
      <c r="SZF1" s="142"/>
      <c r="SZG1" s="142"/>
      <c r="SZH1" s="142"/>
      <c r="SZI1" s="142"/>
      <c r="SZJ1" s="142"/>
      <c r="SZK1" s="142"/>
      <c r="SZL1" s="142"/>
      <c r="SZM1" s="142"/>
      <c r="SZN1" s="142"/>
      <c r="SZO1" s="142"/>
      <c r="SZP1" s="142"/>
      <c r="SZQ1" s="142"/>
      <c r="SZR1" s="142"/>
      <c r="SZS1" s="142"/>
      <c r="SZT1" s="142"/>
      <c r="SZU1" s="142"/>
      <c r="SZV1" s="142"/>
      <c r="SZW1" s="142"/>
      <c r="SZX1" s="142"/>
      <c r="SZY1" s="142"/>
      <c r="SZZ1" s="142"/>
      <c r="TAA1" s="142"/>
      <c r="TAB1" s="142"/>
      <c r="TAC1" s="142"/>
      <c r="TAD1" s="142"/>
      <c r="TAE1" s="142"/>
      <c r="TAF1" s="142"/>
      <c r="TAG1" s="142"/>
      <c r="TAH1" s="142"/>
      <c r="TAI1" s="142"/>
      <c r="TAJ1" s="142"/>
      <c r="TAK1" s="142"/>
      <c r="TAL1" s="142"/>
      <c r="TAM1" s="142"/>
      <c r="TAN1" s="142"/>
      <c r="TAO1" s="142"/>
      <c r="TAP1" s="142"/>
      <c r="TAQ1" s="142"/>
      <c r="TAR1" s="142"/>
      <c r="TAS1" s="142"/>
      <c r="TAT1" s="142"/>
      <c r="TAU1" s="142"/>
      <c r="TAV1" s="142"/>
      <c r="TAW1" s="142"/>
      <c r="TAX1" s="142"/>
      <c r="TAY1" s="142"/>
      <c r="TAZ1" s="142"/>
      <c r="TBA1" s="142"/>
      <c r="TBB1" s="142"/>
      <c r="TBC1" s="142"/>
      <c r="TBD1" s="142"/>
      <c r="TBE1" s="142"/>
      <c r="TBF1" s="142"/>
      <c r="TBG1" s="142"/>
      <c r="TBH1" s="142"/>
      <c r="TBI1" s="142"/>
      <c r="TBJ1" s="142"/>
      <c r="TBK1" s="142"/>
      <c r="TBL1" s="142"/>
      <c r="TBM1" s="142"/>
      <c r="TBN1" s="142"/>
      <c r="TBO1" s="142"/>
      <c r="TBP1" s="142"/>
      <c r="TBQ1" s="142"/>
      <c r="TBR1" s="142"/>
      <c r="TBS1" s="142"/>
      <c r="TBT1" s="142"/>
      <c r="TBU1" s="142"/>
      <c r="TBV1" s="142"/>
      <c r="TBW1" s="142"/>
      <c r="TBX1" s="142"/>
      <c r="TBY1" s="142"/>
      <c r="TBZ1" s="142"/>
      <c r="TCA1" s="142"/>
      <c r="TCB1" s="142"/>
      <c r="TCC1" s="142"/>
      <c r="TCD1" s="142"/>
      <c r="TCE1" s="142"/>
      <c r="TCF1" s="142"/>
      <c r="TCG1" s="142"/>
      <c r="TCH1" s="142"/>
      <c r="TCI1" s="142"/>
      <c r="TCJ1" s="142"/>
      <c r="TCK1" s="142"/>
      <c r="TCL1" s="142"/>
      <c r="TCM1" s="142"/>
      <c r="TCN1" s="142"/>
      <c r="TCO1" s="142"/>
      <c r="TCP1" s="142"/>
      <c r="TCQ1" s="142"/>
      <c r="TCR1" s="142"/>
      <c r="TCS1" s="142"/>
      <c r="TCT1" s="142"/>
      <c r="TCU1" s="142"/>
      <c r="TCV1" s="142"/>
      <c r="TCW1" s="142"/>
      <c r="TCX1" s="142"/>
      <c r="TCY1" s="142"/>
      <c r="TCZ1" s="142"/>
      <c r="TDA1" s="142"/>
      <c r="TDB1" s="142"/>
      <c r="TDC1" s="142"/>
      <c r="TDD1" s="142"/>
      <c r="TDE1" s="142"/>
      <c r="TDF1" s="142"/>
      <c r="TDG1" s="142"/>
      <c r="TDH1" s="142"/>
      <c r="TDI1" s="142"/>
      <c r="TDJ1" s="142"/>
      <c r="TDK1" s="142"/>
      <c r="TDL1" s="142"/>
      <c r="TDM1" s="142"/>
      <c r="TDN1" s="142"/>
      <c r="TDO1" s="142"/>
      <c r="TDP1" s="142"/>
      <c r="TDQ1" s="142"/>
      <c r="TDR1" s="142"/>
      <c r="TDS1" s="142"/>
      <c r="TDT1" s="142"/>
      <c r="TDU1" s="142"/>
      <c r="TDV1" s="142"/>
      <c r="TDW1" s="142"/>
      <c r="TDX1" s="142"/>
      <c r="TDY1" s="142"/>
      <c r="TDZ1" s="142"/>
      <c r="TEA1" s="142"/>
      <c r="TEB1" s="142"/>
      <c r="TEC1" s="142"/>
      <c r="TED1" s="142"/>
      <c r="TEE1" s="142"/>
      <c r="TEF1" s="142"/>
      <c r="TEG1" s="142"/>
      <c r="TEH1" s="142"/>
      <c r="TEI1" s="142"/>
      <c r="TEJ1" s="142"/>
      <c r="TEK1" s="142"/>
      <c r="TEL1" s="142"/>
      <c r="TEM1" s="142"/>
      <c r="TEN1" s="142"/>
      <c r="TEO1" s="142"/>
      <c r="TEP1" s="142"/>
      <c r="TEQ1" s="142"/>
      <c r="TER1" s="142"/>
      <c r="TES1" s="142"/>
      <c r="TET1" s="142"/>
      <c r="TEU1" s="142"/>
      <c r="TEV1" s="142"/>
      <c r="TEW1" s="142"/>
      <c r="TEX1" s="142"/>
      <c r="TEY1" s="142"/>
      <c r="TEZ1" s="142"/>
      <c r="TFA1" s="142"/>
      <c r="TFB1" s="142"/>
      <c r="TFC1" s="142"/>
      <c r="TFD1" s="142"/>
      <c r="TFE1" s="142"/>
      <c r="TFF1" s="142"/>
      <c r="TFG1" s="142"/>
      <c r="TFH1" s="142"/>
      <c r="TFI1" s="142"/>
      <c r="TFJ1" s="142"/>
      <c r="TFK1" s="142"/>
      <c r="TFL1" s="142"/>
      <c r="TFM1" s="142"/>
      <c r="TFN1" s="142"/>
      <c r="TFO1" s="142"/>
      <c r="TFP1" s="142"/>
      <c r="TFQ1" s="142"/>
      <c r="TFR1" s="142"/>
      <c r="TFS1" s="142"/>
      <c r="TFT1" s="142"/>
      <c r="TFU1" s="142"/>
      <c r="TFV1" s="142"/>
      <c r="TFW1" s="142"/>
      <c r="TFX1" s="142"/>
      <c r="TFY1" s="142"/>
      <c r="TFZ1" s="142"/>
      <c r="TGA1" s="142"/>
      <c r="TGB1" s="142"/>
      <c r="TGC1" s="142"/>
      <c r="TGD1" s="142"/>
      <c r="TGE1" s="142"/>
      <c r="TGF1" s="142"/>
      <c r="TGG1" s="142"/>
      <c r="TGH1" s="142"/>
      <c r="TGI1" s="142"/>
      <c r="TGJ1" s="142"/>
      <c r="TGK1" s="142"/>
      <c r="TGL1" s="142"/>
      <c r="TGM1" s="142"/>
      <c r="TGN1" s="142"/>
      <c r="TGO1" s="142"/>
      <c r="TGP1" s="142"/>
      <c r="TGQ1" s="142"/>
      <c r="TGR1" s="142"/>
      <c r="TGS1" s="142"/>
      <c r="TGT1" s="142"/>
      <c r="TGU1" s="142"/>
      <c r="TGV1" s="142"/>
      <c r="TGW1" s="142"/>
      <c r="TGX1" s="142"/>
      <c r="TGY1" s="142"/>
      <c r="TGZ1" s="142"/>
      <c r="THA1" s="142"/>
      <c r="THB1" s="142"/>
      <c r="THC1" s="142"/>
      <c r="THD1" s="142"/>
      <c r="THE1" s="142"/>
      <c r="THF1" s="142"/>
      <c r="THG1" s="142"/>
      <c r="THH1" s="142"/>
      <c r="THI1" s="142"/>
      <c r="THJ1" s="142"/>
      <c r="THK1" s="142"/>
      <c r="THL1" s="142"/>
      <c r="THM1" s="142"/>
      <c r="THN1" s="142"/>
      <c r="THO1" s="142"/>
      <c r="THP1" s="142"/>
      <c r="THQ1" s="142"/>
      <c r="THR1" s="142"/>
      <c r="THS1" s="142"/>
      <c r="THT1" s="142"/>
      <c r="THU1" s="142"/>
      <c r="THV1" s="142"/>
      <c r="THW1" s="142"/>
      <c r="THX1" s="142"/>
      <c r="THY1" s="142"/>
      <c r="THZ1" s="142"/>
      <c r="TIA1" s="142"/>
      <c r="TIB1" s="142"/>
      <c r="TIC1" s="142"/>
      <c r="TID1" s="142"/>
      <c r="TIE1" s="142"/>
      <c r="TIF1" s="142"/>
      <c r="TIG1" s="142"/>
      <c r="TIH1" s="142"/>
      <c r="TII1" s="142"/>
      <c r="TIJ1" s="142"/>
      <c r="TIK1" s="142"/>
      <c r="TIL1" s="142"/>
      <c r="TIM1" s="142"/>
      <c r="TIN1" s="142"/>
      <c r="TIO1" s="142"/>
      <c r="TIP1" s="142"/>
      <c r="TIQ1" s="142"/>
      <c r="TIR1" s="142"/>
      <c r="TIS1" s="142"/>
      <c r="TIT1" s="142"/>
      <c r="TIU1" s="142"/>
      <c r="TIV1" s="142"/>
      <c r="TIW1" s="142"/>
      <c r="TIX1" s="142"/>
      <c r="TIY1" s="142"/>
      <c r="TIZ1" s="142"/>
      <c r="TJA1" s="142"/>
      <c r="TJB1" s="142"/>
      <c r="TJC1" s="142"/>
      <c r="TJD1" s="142"/>
      <c r="TJE1" s="142"/>
      <c r="TJF1" s="142"/>
      <c r="TJG1" s="142"/>
      <c r="TJH1" s="142"/>
      <c r="TJI1" s="142"/>
      <c r="TJJ1" s="142"/>
      <c r="TJK1" s="142"/>
      <c r="TJL1" s="142"/>
      <c r="TJM1" s="142"/>
      <c r="TJN1" s="142"/>
      <c r="TJO1" s="142"/>
      <c r="TJP1" s="142"/>
      <c r="TJQ1" s="142"/>
      <c r="TJR1" s="142"/>
      <c r="TJS1" s="142"/>
      <c r="TJT1" s="142"/>
      <c r="TJU1" s="142"/>
      <c r="TJV1" s="142"/>
      <c r="TJW1" s="142"/>
      <c r="TJX1" s="142"/>
      <c r="TJY1" s="142"/>
      <c r="TJZ1" s="142"/>
      <c r="TKA1" s="142"/>
      <c r="TKB1" s="142"/>
      <c r="TKC1" s="142"/>
      <c r="TKD1" s="142"/>
      <c r="TKE1" s="142"/>
      <c r="TKF1" s="142"/>
      <c r="TKG1" s="142"/>
      <c r="TKH1" s="142"/>
      <c r="TKI1" s="142"/>
      <c r="TKJ1" s="142"/>
      <c r="TKK1" s="142"/>
      <c r="TKL1" s="142"/>
      <c r="TKM1" s="142"/>
      <c r="TKN1" s="142"/>
      <c r="TKO1" s="142"/>
      <c r="TKP1" s="142"/>
      <c r="TKQ1" s="142"/>
      <c r="TKR1" s="142"/>
      <c r="TKS1" s="142"/>
      <c r="TKT1" s="142"/>
      <c r="TKU1" s="142"/>
      <c r="TKV1" s="142"/>
      <c r="TKW1" s="142"/>
      <c r="TKX1" s="142"/>
      <c r="TKY1" s="142"/>
      <c r="TKZ1" s="142"/>
      <c r="TLA1" s="142"/>
      <c r="TLB1" s="142"/>
      <c r="TLC1" s="142"/>
      <c r="TLD1" s="142"/>
      <c r="TLE1" s="142"/>
      <c r="TLF1" s="142"/>
      <c r="TLG1" s="142"/>
      <c r="TLH1" s="142"/>
      <c r="TLI1" s="142"/>
      <c r="TLJ1" s="142"/>
      <c r="TLK1" s="142"/>
      <c r="TLL1" s="142"/>
      <c r="TLM1" s="142"/>
      <c r="TLN1" s="142"/>
      <c r="TLO1" s="142"/>
      <c r="TLP1" s="142"/>
      <c r="TLQ1" s="142"/>
      <c r="TLR1" s="142"/>
      <c r="TLS1" s="142"/>
      <c r="TLT1" s="142"/>
      <c r="TLU1" s="142"/>
      <c r="TLV1" s="142"/>
      <c r="TLW1" s="142"/>
      <c r="TLX1" s="142"/>
      <c r="TLY1" s="142"/>
      <c r="TLZ1" s="142"/>
      <c r="TMA1" s="142"/>
      <c r="TMB1" s="142"/>
      <c r="TMC1" s="142"/>
      <c r="TMD1" s="142"/>
      <c r="TME1" s="142"/>
      <c r="TMF1" s="142"/>
      <c r="TMG1" s="142"/>
      <c r="TMH1" s="142"/>
      <c r="TMI1" s="142"/>
      <c r="TMJ1" s="142"/>
      <c r="TMK1" s="142"/>
      <c r="TML1" s="142"/>
      <c r="TMM1" s="142"/>
      <c r="TMN1" s="142"/>
      <c r="TMO1" s="142"/>
      <c r="TMP1" s="142"/>
      <c r="TMQ1" s="142"/>
      <c r="TMR1" s="142"/>
      <c r="TMS1" s="142"/>
      <c r="TMT1" s="142"/>
      <c r="TMU1" s="142"/>
      <c r="TMV1" s="142"/>
      <c r="TMW1" s="142"/>
      <c r="TMX1" s="142"/>
      <c r="TMY1" s="142"/>
      <c r="TMZ1" s="142"/>
      <c r="TNA1" s="142"/>
      <c r="TNB1" s="142"/>
      <c r="TNC1" s="142"/>
      <c r="TND1" s="142"/>
      <c r="TNE1" s="142"/>
      <c r="TNF1" s="142"/>
      <c r="TNG1" s="142"/>
      <c r="TNH1" s="142"/>
      <c r="TNI1" s="142"/>
      <c r="TNJ1" s="142"/>
      <c r="TNK1" s="142"/>
      <c r="TNL1" s="142"/>
      <c r="TNM1" s="142"/>
      <c r="TNN1" s="142"/>
      <c r="TNO1" s="142"/>
      <c r="TNP1" s="142"/>
      <c r="TNQ1" s="142"/>
      <c r="TNR1" s="142"/>
      <c r="TNS1" s="142"/>
      <c r="TNT1" s="142"/>
      <c r="TNU1" s="142"/>
      <c r="TNV1" s="142"/>
      <c r="TNW1" s="142"/>
      <c r="TNX1" s="142"/>
      <c r="TNY1" s="142"/>
      <c r="TNZ1" s="142"/>
      <c r="TOA1" s="142"/>
      <c r="TOB1" s="142"/>
      <c r="TOC1" s="142"/>
      <c r="TOD1" s="142"/>
      <c r="TOE1" s="142"/>
      <c r="TOF1" s="142"/>
      <c r="TOG1" s="142"/>
      <c r="TOH1" s="142"/>
      <c r="TOI1" s="142"/>
      <c r="TOJ1" s="142"/>
      <c r="TOK1" s="142"/>
      <c r="TOL1" s="142"/>
      <c r="TOM1" s="142"/>
      <c r="TON1" s="142"/>
      <c r="TOO1" s="142"/>
      <c r="TOP1" s="142"/>
      <c r="TOQ1" s="142"/>
      <c r="TOR1" s="142"/>
      <c r="TOS1" s="142"/>
      <c r="TOT1" s="142"/>
      <c r="TOU1" s="142"/>
      <c r="TOV1" s="142"/>
      <c r="TOW1" s="142"/>
      <c r="TOX1" s="142"/>
      <c r="TOY1" s="142"/>
      <c r="TOZ1" s="142"/>
      <c r="TPA1" s="142"/>
      <c r="TPB1" s="142"/>
      <c r="TPC1" s="142"/>
      <c r="TPD1" s="142"/>
      <c r="TPE1" s="142"/>
      <c r="TPF1" s="142"/>
      <c r="TPG1" s="142"/>
      <c r="TPH1" s="142"/>
      <c r="TPI1" s="142"/>
      <c r="TPJ1" s="142"/>
      <c r="TPK1" s="142"/>
      <c r="TPL1" s="142"/>
      <c r="TPM1" s="142"/>
      <c r="TPN1" s="142"/>
      <c r="TPO1" s="142"/>
      <c r="TPP1" s="142"/>
      <c r="TPQ1" s="142"/>
      <c r="TPR1" s="142"/>
      <c r="TPS1" s="142"/>
      <c r="TPT1" s="142"/>
      <c r="TPU1" s="142"/>
      <c r="TPV1" s="142"/>
      <c r="TPW1" s="142"/>
      <c r="TPX1" s="142"/>
      <c r="TPY1" s="142"/>
      <c r="TPZ1" s="142"/>
      <c r="TQA1" s="142"/>
      <c r="TQB1" s="142"/>
      <c r="TQC1" s="142"/>
      <c r="TQD1" s="142"/>
      <c r="TQE1" s="142"/>
      <c r="TQF1" s="142"/>
      <c r="TQG1" s="142"/>
      <c r="TQH1" s="142"/>
      <c r="TQI1" s="142"/>
      <c r="TQJ1" s="142"/>
      <c r="TQK1" s="142"/>
      <c r="TQL1" s="142"/>
      <c r="TQM1" s="142"/>
      <c r="TQN1" s="142"/>
      <c r="TQO1" s="142"/>
      <c r="TQP1" s="142"/>
      <c r="TQQ1" s="142"/>
      <c r="TQR1" s="142"/>
      <c r="TQS1" s="142"/>
      <c r="TQT1" s="142"/>
      <c r="TQU1" s="142"/>
      <c r="TQV1" s="142"/>
      <c r="TQW1" s="142"/>
      <c r="TQX1" s="142"/>
      <c r="TQY1" s="142"/>
      <c r="TQZ1" s="142"/>
      <c r="TRA1" s="142"/>
      <c r="TRB1" s="142"/>
      <c r="TRC1" s="142"/>
      <c r="TRD1" s="142"/>
      <c r="TRE1" s="142"/>
      <c r="TRF1" s="142"/>
      <c r="TRG1" s="142"/>
      <c r="TRH1" s="142"/>
      <c r="TRI1" s="142"/>
      <c r="TRJ1" s="142"/>
      <c r="TRK1" s="142"/>
      <c r="TRL1" s="142"/>
      <c r="TRM1" s="142"/>
      <c r="TRN1" s="142"/>
      <c r="TRO1" s="142"/>
      <c r="TRP1" s="142"/>
      <c r="TRQ1" s="142"/>
      <c r="TRR1" s="142"/>
      <c r="TRS1" s="142"/>
      <c r="TRT1" s="142"/>
      <c r="TRU1" s="142"/>
      <c r="TRV1" s="142"/>
      <c r="TRW1" s="142"/>
      <c r="TRX1" s="142"/>
      <c r="TRY1" s="142"/>
      <c r="TRZ1" s="142"/>
      <c r="TSA1" s="142"/>
      <c r="TSB1" s="142"/>
      <c r="TSC1" s="142"/>
      <c r="TSD1" s="142"/>
      <c r="TSE1" s="142"/>
      <c r="TSF1" s="142"/>
      <c r="TSG1" s="142"/>
      <c r="TSH1" s="142"/>
      <c r="TSI1" s="142"/>
      <c r="TSJ1" s="142"/>
      <c r="TSK1" s="142"/>
      <c r="TSL1" s="142"/>
      <c r="TSM1" s="142"/>
      <c r="TSN1" s="142"/>
      <c r="TSO1" s="142"/>
      <c r="TSP1" s="142"/>
      <c r="TSQ1" s="142"/>
      <c r="TSR1" s="142"/>
      <c r="TSS1" s="142"/>
      <c r="TST1" s="142"/>
      <c r="TSU1" s="142"/>
      <c r="TSV1" s="142"/>
      <c r="TSW1" s="142"/>
      <c r="TSX1" s="142"/>
      <c r="TSY1" s="142"/>
      <c r="TSZ1" s="142"/>
      <c r="TTA1" s="142"/>
      <c r="TTB1" s="142"/>
      <c r="TTC1" s="142"/>
      <c r="TTD1" s="142"/>
      <c r="TTE1" s="142"/>
      <c r="TTF1" s="142"/>
      <c r="TTG1" s="142"/>
      <c r="TTH1" s="142"/>
      <c r="TTI1" s="142"/>
      <c r="TTJ1" s="142"/>
      <c r="TTK1" s="142"/>
      <c r="TTL1" s="142"/>
      <c r="TTM1" s="142"/>
      <c r="TTN1" s="142"/>
      <c r="TTO1" s="142"/>
      <c r="TTP1" s="142"/>
      <c r="TTQ1" s="142"/>
      <c r="TTR1" s="142"/>
      <c r="TTS1" s="142"/>
      <c r="TTT1" s="142"/>
      <c r="TTU1" s="142"/>
      <c r="TTV1" s="142"/>
      <c r="TTW1" s="142"/>
      <c r="TTX1" s="142"/>
      <c r="TTY1" s="142"/>
      <c r="TTZ1" s="142"/>
      <c r="TUA1" s="142"/>
      <c r="TUB1" s="142"/>
      <c r="TUC1" s="142"/>
      <c r="TUD1" s="142"/>
      <c r="TUE1" s="142"/>
      <c r="TUF1" s="142"/>
      <c r="TUG1" s="142"/>
      <c r="TUH1" s="142"/>
      <c r="TUI1" s="142"/>
      <c r="TUJ1" s="142"/>
      <c r="TUK1" s="142"/>
      <c r="TUL1" s="142"/>
      <c r="TUM1" s="142"/>
      <c r="TUN1" s="142"/>
      <c r="TUO1" s="142"/>
      <c r="TUP1" s="142"/>
      <c r="TUQ1" s="142"/>
      <c r="TUR1" s="142"/>
      <c r="TUS1" s="142"/>
      <c r="TUT1" s="142"/>
      <c r="TUU1" s="142"/>
      <c r="TUV1" s="142"/>
      <c r="TUW1" s="142"/>
      <c r="TUX1" s="142"/>
      <c r="TUY1" s="142"/>
      <c r="TUZ1" s="142"/>
      <c r="TVA1" s="142"/>
      <c r="TVB1" s="142"/>
      <c r="TVC1" s="142"/>
      <c r="TVD1" s="142"/>
      <c r="TVE1" s="142"/>
      <c r="TVF1" s="142"/>
      <c r="TVG1" s="142"/>
      <c r="TVH1" s="142"/>
      <c r="TVI1" s="142"/>
      <c r="TVJ1" s="142"/>
      <c r="TVK1" s="142"/>
      <c r="TVL1" s="142"/>
      <c r="TVM1" s="142"/>
      <c r="TVN1" s="142"/>
      <c r="TVO1" s="142"/>
      <c r="TVP1" s="142"/>
      <c r="TVQ1" s="142"/>
      <c r="TVR1" s="142"/>
      <c r="TVS1" s="142"/>
      <c r="TVT1" s="142"/>
      <c r="TVU1" s="142"/>
      <c r="TVV1" s="142"/>
      <c r="TVW1" s="142"/>
      <c r="TVX1" s="142"/>
      <c r="TVY1" s="142"/>
      <c r="TVZ1" s="142"/>
      <c r="TWA1" s="142"/>
      <c r="TWB1" s="142"/>
      <c r="TWC1" s="142"/>
      <c r="TWD1" s="142"/>
      <c r="TWE1" s="142"/>
      <c r="TWF1" s="142"/>
      <c r="TWG1" s="142"/>
      <c r="TWH1" s="142"/>
      <c r="TWI1" s="142"/>
      <c r="TWJ1" s="142"/>
      <c r="TWK1" s="142"/>
      <c r="TWL1" s="142"/>
      <c r="TWM1" s="142"/>
      <c r="TWN1" s="142"/>
      <c r="TWO1" s="142"/>
      <c r="TWP1" s="142"/>
      <c r="TWQ1" s="142"/>
      <c r="TWR1" s="142"/>
      <c r="TWS1" s="142"/>
      <c r="TWT1" s="142"/>
      <c r="TWU1" s="142"/>
      <c r="TWV1" s="142"/>
      <c r="TWW1" s="142"/>
      <c r="TWX1" s="142"/>
      <c r="TWY1" s="142"/>
      <c r="TWZ1" s="142"/>
      <c r="TXA1" s="142"/>
      <c r="TXB1" s="142"/>
      <c r="TXC1" s="142"/>
      <c r="TXD1" s="142"/>
      <c r="TXE1" s="142"/>
      <c r="TXF1" s="142"/>
      <c r="TXG1" s="142"/>
      <c r="TXH1" s="142"/>
      <c r="TXI1" s="142"/>
      <c r="TXJ1" s="142"/>
      <c r="TXK1" s="142"/>
      <c r="TXL1" s="142"/>
      <c r="TXM1" s="142"/>
      <c r="TXN1" s="142"/>
      <c r="TXO1" s="142"/>
      <c r="TXP1" s="142"/>
      <c r="TXQ1" s="142"/>
      <c r="TXR1" s="142"/>
      <c r="TXS1" s="142"/>
      <c r="TXT1" s="142"/>
      <c r="TXU1" s="142"/>
      <c r="TXV1" s="142"/>
      <c r="TXW1" s="142"/>
      <c r="TXX1" s="142"/>
      <c r="TXY1" s="142"/>
      <c r="TXZ1" s="142"/>
      <c r="TYA1" s="142"/>
      <c r="TYB1" s="142"/>
      <c r="TYC1" s="142"/>
      <c r="TYD1" s="142"/>
      <c r="TYE1" s="142"/>
      <c r="TYF1" s="142"/>
      <c r="TYG1" s="142"/>
      <c r="TYH1" s="142"/>
      <c r="TYI1" s="142"/>
      <c r="TYJ1" s="142"/>
      <c r="TYK1" s="142"/>
      <c r="TYL1" s="142"/>
      <c r="TYM1" s="142"/>
      <c r="TYN1" s="142"/>
      <c r="TYO1" s="142"/>
      <c r="TYP1" s="142"/>
      <c r="TYQ1" s="142"/>
      <c r="TYR1" s="142"/>
      <c r="TYS1" s="142"/>
      <c r="TYT1" s="142"/>
      <c r="TYU1" s="142"/>
      <c r="TYV1" s="142"/>
      <c r="TYW1" s="142"/>
      <c r="TYX1" s="142"/>
      <c r="TYY1" s="142"/>
      <c r="TYZ1" s="142"/>
      <c r="TZA1" s="142"/>
      <c r="TZB1" s="142"/>
      <c r="TZC1" s="142"/>
      <c r="TZD1" s="142"/>
      <c r="TZE1" s="142"/>
      <c r="TZF1" s="142"/>
      <c r="TZG1" s="142"/>
      <c r="TZH1" s="142"/>
      <c r="TZI1" s="142"/>
      <c r="TZJ1" s="142"/>
      <c r="TZK1" s="142"/>
      <c r="TZL1" s="142"/>
      <c r="TZM1" s="142"/>
      <c r="TZN1" s="142"/>
      <c r="TZO1" s="142"/>
      <c r="TZP1" s="142"/>
      <c r="TZQ1" s="142"/>
      <c r="TZR1" s="142"/>
      <c r="TZS1" s="142"/>
      <c r="TZT1" s="142"/>
      <c r="TZU1" s="142"/>
      <c r="TZV1" s="142"/>
      <c r="TZW1" s="142"/>
      <c r="TZX1" s="142"/>
      <c r="TZY1" s="142"/>
      <c r="TZZ1" s="142"/>
      <c r="UAA1" s="142"/>
      <c r="UAB1" s="142"/>
      <c r="UAC1" s="142"/>
      <c r="UAD1" s="142"/>
      <c r="UAE1" s="142"/>
      <c r="UAF1" s="142"/>
      <c r="UAG1" s="142"/>
      <c r="UAH1" s="142"/>
      <c r="UAI1" s="142"/>
      <c r="UAJ1" s="142"/>
      <c r="UAK1" s="142"/>
      <c r="UAL1" s="142"/>
      <c r="UAM1" s="142"/>
      <c r="UAN1" s="142"/>
      <c r="UAO1" s="142"/>
      <c r="UAP1" s="142"/>
      <c r="UAQ1" s="142"/>
      <c r="UAR1" s="142"/>
      <c r="UAS1" s="142"/>
      <c r="UAT1" s="142"/>
      <c r="UAU1" s="142"/>
      <c r="UAV1" s="142"/>
      <c r="UAW1" s="142"/>
      <c r="UAX1" s="142"/>
      <c r="UAY1" s="142"/>
      <c r="UAZ1" s="142"/>
      <c r="UBA1" s="142"/>
      <c r="UBB1" s="142"/>
      <c r="UBC1" s="142"/>
      <c r="UBD1" s="142"/>
      <c r="UBE1" s="142"/>
      <c r="UBF1" s="142"/>
      <c r="UBG1" s="142"/>
      <c r="UBH1" s="142"/>
      <c r="UBI1" s="142"/>
      <c r="UBJ1" s="142"/>
      <c r="UBK1" s="142"/>
      <c r="UBL1" s="142"/>
      <c r="UBM1" s="142"/>
      <c r="UBN1" s="142"/>
      <c r="UBO1" s="142"/>
      <c r="UBP1" s="142"/>
      <c r="UBQ1" s="142"/>
      <c r="UBR1" s="142"/>
      <c r="UBS1" s="142"/>
      <c r="UBT1" s="142"/>
      <c r="UBU1" s="142"/>
      <c r="UBV1" s="142"/>
      <c r="UBW1" s="142"/>
      <c r="UBX1" s="142"/>
      <c r="UBY1" s="142"/>
      <c r="UBZ1" s="142"/>
      <c r="UCA1" s="142"/>
      <c r="UCB1" s="142"/>
      <c r="UCC1" s="142"/>
      <c r="UCD1" s="142"/>
      <c r="UCE1" s="142"/>
      <c r="UCF1" s="142"/>
      <c r="UCG1" s="142"/>
      <c r="UCH1" s="142"/>
      <c r="UCI1" s="142"/>
      <c r="UCJ1" s="142"/>
      <c r="UCK1" s="142"/>
      <c r="UCL1" s="142"/>
      <c r="UCM1" s="142"/>
      <c r="UCN1" s="142"/>
      <c r="UCO1" s="142"/>
      <c r="UCP1" s="142"/>
      <c r="UCQ1" s="142"/>
      <c r="UCR1" s="142"/>
      <c r="UCS1" s="142"/>
      <c r="UCT1" s="142"/>
      <c r="UCU1" s="142"/>
      <c r="UCV1" s="142"/>
      <c r="UCW1" s="142"/>
      <c r="UCX1" s="142"/>
      <c r="UCY1" s="142"/>
      <c r="UCZ1" s="142"/>
      <c r="UDA1" s="142"/>
      <c r="UDB1" s="142"/>
      <c r="UDC1" s="142"/>
      <c r="UDD1" s="142"/>
      <c r="UDE1" s="142"/>
      <c r="UDF1" s="142"/>
      <c r="UDG1" s="142"/>
      <c r="UDH1" s="142"/>
      <c r="UDI1" s="142"/>
      <c r="UDJ1" s="142"/>
      <c r="UDK1" s="142"/>
      <c r="UDL1" s="142"/>
      <c r="UDM1" s="142"/>
      <c r="UDN1" s="142"/>
      <c r="UDO1" s="142"/>
      <c r="UDP1" s="142"/>
      <c r="UDQ1" s="142"/>
      <c r="UDR1" s="142"/>
      <c r="UDS1" s="142"/>
      <c r="UDT1" s="142"/>
      <c r="UDU1" s="142"/>
      <c r="UDV1" s="142"/>
      <c r="UDW1" s="142"/>
      <c r="UDX1" s="142"/>
      <c r="UDY1" s="142"/>
      <c r="UDZ1" s="142"/>
      <c r="UEA1" s="142"/>
      <c r="UEB1" s="142"/>
      <c r="UEC1" s="142"/>
      <c r="UED1" s="142"/>
      <c r="UEE1" s="142"/>
      <c r="UEF1" s="142"/>
      <c r="UEG1" s="142"/>
      <c r="UEH1" s="142"/>
      <c r="UEI1" s="142"/>
      <c r="UEJ1" s="142"/>
      <c r="UEK1" s="142"/>
      <c r="UEL1" s="142"/>
      <c r="UEM1" s="142"/>
      <c r="UEN1" s="142"/>
      <c r="UEO1" s="142"/>
      <c r="UEP1" s="142"/>
      <c r="UEQ1" s="142"/>
      <c r="UER1" s="142"/>
      <c r="UES1" s="142"/>
      <c r="UET1" s="142"/>
      <c r="UEU1" s="142"/>
      <c r="UEV1" s="142"/>
      <c r="UEW1" s="142"/>
      <c r="UEX1" s="142"/>
      <c r="UEY1" s="142"/>
      <c r="UEZ1" s="142"/>
      <c r="UFA1" s="142"/>
      <c r="UFB1" s="142"/>
      <c r="UFC1" s="142"/>
      <c r="UFD1" s="142"/>
      <c r="UFE1" s="142"/>
      <c r="UFF1" s="142"/>
      <c r="UFG1" s="142"/>
      <c r="UFH1" s="142"/>
      <c r="UFI1" s="142"/>
      <c r="UFJ1" s="142"/>
      <c r="UFK1" s="142"/>
      <c r="UFL1" s="142"/>
      <c r="UFM1" s="142"/>
      <c r="UFN1" s="142"/>
      <c r="UFO1" s="142"/>
      <c r="UFP1" s="142"/>
      <c r="UFQ1" s="142"/>
      <c r="UFR1" s="142"/>
      <c r="UFS1" s="142"/>
      <c r="UFT1" s="142"/>
      <c r="UFU1" s="142"/>
      <c r="UFV1" s="142"/>
      <c r="UFW1" s="142"/>
      <c r="UFX1" s="142"/>
      <c r="UFY1" s="142"/>
      <c r="UFZ1" s="142"/>
      <c r="UGA1" s="142"/>
      <c r="UGB1" s="142"/>
      <c r="UGC1" s="142"/>
      <c r="UGD1" s="142"/>
      <c r="UGE1" s="142"/>
      <c r="UGF1" s="142"/>
      <c r="UGG1" s="142"/>
      <c r="UGH1" s="142"/>
      <c r="UGI1" s="142"/>
      <c r="UGJ1" s="142"/>
      <c r="UGK1" s="142"/>
      <c r="UGL1" s="142"/>
      <c r="UGM1" s="142"/>
      <c r="UGN1" s="142"/>
      <c r="UGO1" s="142"/>
      <c r="UGP1" s="142"/>
      <c r="UGQ1" s="142"/>
      <c r="UGR1" s="142"/>
      <c r="UGS1" s="142"/>
      <c r="UGT1" s="142"/>
      <c r="UGU1" s="142"/>
      <c r="UGV1" s="142"/>
      <c r="UGW1" s="142"/>
      <c r="UGX1" s="142"/>
      <c r="UGY1" s="142"/>
      <c r="UGZ1" s="142"/>
      <c r="UHA1" s="142"/>
      <c r="UHB1" s="142"/>
      <c r="UHC1" s="142"/>
      <c r="UHD1" s="142"/>
      <c r="UHE1" s="142"/>
      <c r="UHF1" s="142"/>
      <c r="UHG1" s="142"/>
      <c r="UHH1" s="142"/>
      <c r="UHI1" s="142"/>
      <c r="UHJ1" s="142"/>
      <c r="UHK1" s="142"/>
      <c r="UHL1" s="142"/>
      <c r="UHM1" s="142"/>
      <c r="UHN1" s="142"/>
      <c r="UHO1" s="142"/>
      <c r="UHP1" s="142"/>
      <c r="UHQ1" s="142"/>
      <c r="UHR1" s="142"/>
      <c r="UHS1" s="142"/>
      <c r="UHT1" s="142"/>
      <c r="UHU1" s="142"/>
      <c r="UHV1" s="142"/>
      <c r="UHW1" s="142"/>
      <c r="UHX1" s="142"/>
      <c r="UHY1" s="142"/>
      <c r="UHZ1" s="142"/>
      <c r="UIA1" s="142"/>
      <c r="UIB1" s="142"/>
      <c r="UIC1" s="142"/>
      <c r="UID1" s="142"/>
      <c r="UIE1" s="142"/>
      <c r="UIF1" s="142"/>
      <c r="UIG1" s="142"/>
      <c r="UIH1" s="142"/>
      <c r="UII1" s="142"/>
      <c r="UIJ1" s="142"/>
      <c r="UIK1" s="142"/>
      <c r="UIL1" s="142"/>
      <c r="UIM1" s="142"/>
      <c r="UIN1" s="142"/>
      <c r="UIO1" s="142"/>
      <c r="UIP1" s="142"/>
      <c r="UIQ1" s="142"/>
      <c r="UIR1" s="142"/>
      <c r="UIS1" s="142"/>
      <c r="UIT1" s="142"/>
      <c r="UIU1" s="142"/>
      <c r="UIV1" s="142"/>
      <c r="UIW1" s="142"/>
      <c r="UIX1" s="142"/>
      <c r="UIY1" s="142"/>
      <c r="UIZ1" s="142"/>
      <c r="UJA1" s="142"/>
      <c r="UJB1" s="142"/>
      <c r="UJC1" s="142"/>
      <c r="UJD1" s="142"/>
      <c r="UJE1" s="142"/>
      <c r="UJF1" s="142"/>
      <c r="UJG1" s="142"/>
      <c r="UJH1" s="142"/>
      <c r="UJI1" s="142"/>
      <c r="UJJ1" s="142"/>
      <c r="UJK1" s="142"/>
      <c r="UJL1" s="142"/>
      <c r="UJM1" s="142"/>
      <c r="UJN1" s="142"/>
      <c r="UJO1" s="142"/>
      <c r="UJP1" s="142"/>
      <c r="UJQ1" s="142"/>
      <c r="UJR1" s="142"/>
      <c r="UJS1" s="142"/>
      <c r="UJT1" s="142"/>
      <c r="UJU1" s="142"/>
      <c r="UJV1" s="142"/>
      <c r="UJW1" s="142"/>
      <c r="UJX1" s="142"/>
      <c r="UJY1" s="142"/>
      <c r="UJZ1" s="142"/>
      <c r="UKA1" s="142"/>
      <c r="UKB1" s="142"/>
      <c r="UKC1" s="142"/>
      <c r="UKD1" s="142"/>
      <c r="UKE1" s="142"/>
      <c r="UKF1" s="142"/>
      <c r="UKG1" s="142"/>
      <c r="UKH1" s="142"/>
      <c r="UKI1" s="142"/>
      <c r="UKJ1" s="142"/>
      <c r="UKK1" s="142"/>
      <c r="UKL1" s="142"/>
      <c r="UKM1" s="142"/>
      <c r="UKN1" s="142"/>
      <c r="UKO1" s="142"/>
      <c r="UKP1" s="142"/>
      <c r="UKQ1" s="142"/>
      <c r="UKR1" s="142"/>
      <c r="UKS1" s="142"/>
      <c r="UKT1" s="142"/>
      <c r="UKU1" s="142"/>
      <c r="UKV1" s="142"/>
      <c r="UKW1" s="142"/>
      <c r="UKX1" s="142"/>
      <c r="UKY1" s="142"/>
      <c r="UKZ1" s="142"/>
      <c r="ULA1" s="142"/>
      <c r="ULB1" s="142"/>
      <c r="ULC1" s="142"/>
      <c r="ULD1" s="142"/>
      <c r="ULE1" s="142"/>
      <c r="ULF1" s="142"/>
      <c r="ULG1" s="142"/>
      <c r="ULH1" s="142"/>
      <c r="ULI1" s="142"/>
      <c r="ULJ1" s="142"/>
      <c r="ULK1" s="142"/>
      <c r="ULL1" s="142"/>
      <c r="ULM1" s="142"/>
      <c r="ULN1" s="142"/>
      <c r="ULO1" s="142"/>
      <c r="ULP1" s="142"/>
      <c r="ULQ1" s="142"/>
      <c r="ULR1" s="142"/>
      <c r="ULS1" s="142"/>
      <c r="ULT1" s="142"/>
      <c r="ULU1" s="142"/>
      <c r="ULV1" s="142"/>
      <c r="ULW1" s="142"/>
      <c r="ULX1" s="142"/>
      <c r="ULY1" s="142"/>
      <c r="ULZ1" s="142"/>
      <c r="UMA1" s="142"/>
      <c r="UMB1" s="142"/>
      <c r="UMC1" s="142"/>
      <c r="UMD1" s="142"/>
      <c r="UME1" s="142"/>
      <c r="UMF1" s="142"/>
      <c r="UMG1" s="142"/>
      <c r="UMH1" s="142"/>
      <c r="UMI1" s="142"/>
      <c r="UMJ1" s="142"/>
      <c r="UMK1" s="142"/>
      <c r="UML1" s="142"/>
      <c r="UMM1" s="142"/>
      <c r="UMN1" s="142"/>
      <c r="UMO1" s="142"/>
      <c r="UMP1" s="142"/>
      <c r="UMQ1" s="142"/>
      <c r="UMR1" s="142"/>
      <c r="UMS1" s="142"/>
      <c r="UMT1" s="142"/>
      <c r="UMU1" s="142"/>
      <c r="UMV1" s="142"/>
      <c r="UMW1" s="142"/>
      <c r="UMX1" s="142"/>
      <c r="UMY1" s="142"/>
      <c r="UMZ1" s="142"/>
      <c r="UNA1" s="142"/>
      <c r="UNB1" s="142"/>
      <c r="UNC1" s="142"/>
      <c r="UND1" s="142"/>
      <c r="UNE1" s="142"/>
      <c r="UNF1" s="142"/>
      <c r="UNG1" s="142"/>
      <c r="UNH1" s="142"/>
      <c r="UNI1" s="142"/>
      <c r="UNJ1" s="142"/>
      <c r="UNK1" s="142"/>
      <c r="UNL1" s="142"/>
      <c r="UNM1" s="142"/>
      <c r="UNN1" s="142"/>
      <c r="UNO1" s="142"/>
      <c r="UNP1" s="142"/>
      <c r="UNQ1" s="142"/>
      <c r="UNR1" s="142"/>
      <c r="UNS1" s="142"/>
      <c r="UNT1" s="142"/>
      <c r="UNU1" s="142"/>
      <c r="UNV1" s="142"/>
      <c r="UNW1" s="142"/>
      <c r="UNX1" s="142"/>
      <c r="UNY1" s="142"/>
      <c r="UNZ1" s="142"/>
      <c r="UOA1" s="142"/>
      <c r="UOB1" s="142"/>
      <c r="UOC1" s="142"/>
      <c r="UOD1" s="142"/>
      <c r="UOE1" s="142"/>
      <c r="UOF1" s="142"/>
      <c r="UOG1" s="142"/>
      <c r="UOH1" s="142"/>
      <c r="UOI1" s="142"/>
      <c r="UOJ1" s="142"/>
      <c r="UOK1" s="142"/>
      <c r="UOL1" s="142"/>
      <c r="UOM1" s="142"/>
      <c r="UON1" s="142"/>
      <c r="UOO1" s="142"/>
      <c r="UOP1" s="142"/>
      <c r="UOQ1" s="142"/>
      <c r="UOR1" s="142"/>
      <c r="UOS1" s="142"/>
      <c r="UOT1" s="142"/>
      <c r="UOU1" s="142"/>
      <c r="UOV1" s="142"/>
      <c r="UOW1" s="142"/>
      <c r="UOX1" s="142"/>
      <c r="UOY1" s="142"/>
      <c r="UOZ1" s="142"/>
      <c r="UPA1" s="142"/>
      <c r="UPB1" s="142"/>
      <c r="UPC1" s="142"/>
      <c r="UPD1" s="142"/>
      <c r="UPE1" s="142"/>
      <c r="UPF1" s="142"/>
      <c r="UPG1" s="142"/>
      <c r="UPH1" s="142"/>
      <c r="UPI1" s="142"/>
      <c r="UPJ1" s="142"/>
      <c r="UPK1" s="142"/>
      <c r="UPL1" s="142"/>
      <c r="UPM1" s="142"/>
      <c r="UPN1" s="142"/>
      <c r="UPO1" s="142"/>
      <c r="UPP1" s="142"/>
      <c r="UPQ1" s="142"/>
      <c r="UPR1" s="142"/>
      <c r="UPS1" s="142"/>
      <c r="UPT1" s="142"/>
      <c r="UPU1" s="142"/>
      <c r="UPV1" s="142"/>
      <c r="UPW1" s="142"/>
      <c r="UPX1" s="142"/>
      <c r="UPY1" s="142"/>
      <c r="UPZ1" s="142"/>
      <c r="UQA1" s="142"/>
      <c r="UQB1" s="142"/>
      <c r="UQC1" s="142"/>
      <c r="UQD1" s="142"/>
      <c r="UQE1" s="142"/>
      <c r="UQF1" s="142"/>
      <c r="UQG1" s="142"/>
      <c r="UQH1" s="142"/>
      <c r="UQI1" s="142"/>
      <c r="UQJ1" s="142"/>
      <c r="UQK1" s="142"/>
      <c r="UQL1" s="142"/>
      <c r="UQM1" s="142"/>
      <c r="UQN1" s="142"/>
      <c r="UQO1" s="142"/>
      <c r="UQP1" s="142"/>
      <c r="UQQ1" s="142"/>
      <c r="UQR1" s="142"/>
      <c r="UQS1" s="142"/>
      <c r="UQT1" s="142"/>
      <c r="UQU1" s="142"/>
      <c r="UQV1" s="142"/>
      <c r="UQW1" s="142"/>
      <c r="UQX1" s="142"/>
      <c r="UQY1" s="142"/>
      <c r="UQZ1" s="142"/>
      <c r="URA1" s="142"/>
      <c r="URB1" s="142"/>
      <c r="URC1" s="142"/>
      <c r="URD1" s="142"/>
      <c r="URE1" s="142"/>
      <c r="URF1" s="142"/>
      <c r="URG1" s="142"/>
      <c r="URH1" s="142"/>
      <c r="URI1" s="142"/>
      <c r="URJ1" s="142"/>
      <c r="URK1" s="142"/>
      <c r="URL1" s="142"/>
      <c r="URM1" s="142"/>
      <c r="URN1" s="142"/>
      <c r="URO1" s="142"/>
      <c r="URP1" s="142"/>
      <c r="URQ1" s="142"/>
      <c r="URR1" s="142"/>
      <c r="URS1" s="142"/>
      <c r="URT1" s="142"/>
      <c r="URU1" s="142"/>
      <c r="URV1" s="142"/>
      <c r="URW1" s="142"/>
      <c r="URX1" s="142"/>
      <c r="URY1" s="142"/>
      <c r="URZ1" s="142"/>
      <c r="USA1" s="142"/>
      <c r="USB1" s="142"/>
      <c r="USC1" s="142"/>
      <c r="USD1" s="142"/>
      <c r="USE1" s="142"/>
      <c r="USF1" s="142"/>
      <c r="USG1" s="142"/>
      <c r="USH1" s="142"/>
      <c r="USI1" s="142"/>
      <c r="USJ1" s="142"/>
      <c r="USK1" s="142"/>
      <c r="USL1" s="142"/>
      <c r="USM1" s="142"/>
      <c r="USN1" s="142"/>
      <c r="USO1" s="142"/>
      <c r="USP1" s="142"/>
      <c r="USQ1" s="142"/>
      <c r="USR1" s="142"/>
      <c r="USS1" s="142"/>
      <c r="UST1" s="142"/>
      <c r="USU1" s="142"/>
      <c r="USV1" s="142"/>
      <c r="USW1" s="142"/>
      <c r="USX1" s="142"/>
      <c r="USY1" s="142"/>
      <c r="USZ1" s="142"/>
      <c r="UTA1" s="142"/>
      <c r="UTB1" s="142"/>
      <c r="UTC1" s="142"/>
      <c r="UTD1" s="142"/>
      <c r="UTE1" s="142"/>
      <c r="UTF1" s="142"/>
      <c r="UTG1" s="142"/>
      <c r="UTH1" s="142"/>
      <c r="UTI1" s="142"/>
      <c r="UTJ1" s="142"/>
      <c r="UTK1" s="142"/>
      <c r="UTL1" s="142"/>
      <c r="UTM1" s="142"/>
      <c r="UTN1" s="142"/>
      <c r="UTO1" s="142"/>
      <c r="UTP1" s="142"/>
      <c r="UTQ1" s="142"/>
      <c r="UTR1" s="142"/>
      <c r="UTS1" s="142"/>
      <c r="UTT1" s="142"/>
      <c r="UTU1" s="142"/>
      <c r="UTV1" s="142"/>
      <c r="UTW1" s="142"/>
      <c r="UTX1" s="142"/>
      <c r="UTY1" s="142"/>
      <c r="UTZ1" s="142"/>
      <c r="UUA1" s="142"/>
      <c r="UUB1" s="142"/>
      <c r="UUC1" s="142"/>
      <c r="UUD1" s="142"/>
      <c r="UUE1" s="142"/>
      <c r="UUF1" s="142"/>
      <c r="UUG1" s="142"/>
      <c r="UUH1" s="142"/>
      <c r="UUI1" s="142"/>
      <c r="UUJ1" s="142"/>
      <c r="UUK1" s="142"/>
      <c r="UUL1" s="142"/>
      <c r="UUM1" s="142"/>
      <c r="UUN1" s="142"/>
      <c r="UUO1" s="142"/>
      <c r="UUP1" s="142"/>
      <c r="UUQ1" s="142"/>
      <c r="UUR1" s="142"/>
      <c r="UUS1" s="142"/>
      <c r="UUT1" s="142"/>
      <c r="UUU1" s="142"/>
      <c r="UUV1" s="142"/>
      <c r="UUW1" s="142"/>
      <c r="UUX1" s="142"/>
      <c r="UUY1" s="142"/>
      <c r="UUZ1" s="142"/>
      <c r="UVA1" s="142"/>
      <c r="UVB1" s="142"/>
      <c r="UVC1" s="142"/>
      <c r="UVD1" s="142"/>
      <c r="UVE1" s="142"/>
      <c r="UVF1" s="142"/>
      <c r="UVG1" s="142"/>
      <c r="UVH1" s="142"/>
      <c r="UVI1" s="142"/>
      <c r="UVJ1" s="142"/>
      <c r="UVK1" s="142"/>
      <c r="UVL1" s="142"/>
      <c r="UVM1" s="142"/>
      <c r="UVN1" s="142"/>
      <c r="UVO1" s="142"/>
      <c r="UVP1" s="142"/>
      <c r="UVQ1" s="142"/>
      <c r="UVR1" s="142"/>
      <c r="UVS1" s="142"/>
      <c r="UVT1" s="142"/>
      <c r="UVU1" s="142"/>
      <c r="UVV1" s="142"/>
      <c r="UVW1" s="142"/>
      <c r="UVX1" s="142"/>
      <c r="UVY1" s="142"/>
      <c r="UVZ1" s="142"/>
      <c r="UWA1" s="142"/>
      <c r="UWB1" s="142"/>
      <c r="UWC1" s="142"/>
      <c r="UWD1" s="142"/>
      <c r="UWE1" s="142"/>
      <c r="UWF1" s="142"/>
      <c r="UWG1" s="142"/>
      <c r="UWH1" s="142"/>
      <c r="UWI1" s="142"/>
      <c r="UWJ1" s="142"/>
      <c r="UWK1" s="142"/>
      <c r="UWL1" s="142"/>
      <c r="UWM1" s="142"/>
      <c r="UWN1" s="142"/>
      <c r="UWO1" s="142"/>
      <c r="UWP1" s="142"/>
      <c r="UWQ1" s="142"/>
      <c r="UWR1" s="142"/>
      <c r="UWS1" s="142"/>
      <c r="UWT1" s="142"/>
      <c r="UWU1" s="142"/>
      <c r="UWV1" s="142"/>
      <c r="UWW1" s="142"/>
      <c r="UWX1" s="142"/>
      <c r="UWY1" s="142"/>
      <c r="UWZ1" s="142"/>
      <c r="UXA1" s="142"/>
      <c r="UXB1" s="142"/>
      <c r="UXC1" s="142"/>
      <c r="UXD1" s="142"/>
      <c r="UXE1" s="142"/>
      <c r="UXF1" s="142"/>
      <c r="UXG1" s="142"/>
      <c r="UXH1" s="142"/>
      <c r="UXI1" s="142"/>
      <c r="UXJ1" s="142"/>
      <c r="UXK1" s="142"/>
      <c r="UXL1" s="142"/>
      <c r="UXM1" s="142"/>
      <c r="UXN1" s="142"/>
      <c r="UXO1" s="142"/>
      <c r="UXP1" s="142"/>
      <c r="UXQ1" s="142"/>
      <c r="UXR1" s="142"/>
      <c r="UXS1" s="142"/>
      <c r="UXT1" s="142"/>
      <c r="UXU1" s="142"/>
      <c r="UXV1" s="142"/>
      <c r="UXW1" s="142"/>
      <c r="UXX1" s="142"/>
      <c r="UXY1" s="142"/>
      <c r="UXZ1" s="142"/>
      <c r="UYA1" s="142"/>
      <c r="UYB1" s="142"/>
      <c r="UYC1" s="142"/>
      <c r="UYD1" s="142"/>
      <c r="UYE1" s="142"/>
      <c r="UYF1" s="142"/>
      <c r="UYG1" s="142"/>
      <c r="UYH1" s="142"/>
      <c r="UYI1" s="142"/>
      <c r="UYJ1" s="142"/>
      <c r="UYK1" s="142"/>
      <c r="UYL1" s="142"/>
      <c r="UYM1" s="142"/>
      <c r="UYN1" s="142"/>
      <c r="UYO1" s="142"/>
      <c r="UYP1" s="142"/>
      <c r="UYQ1" s="142"/>
      <c r="UYR1" s="142"/>
      <c r="UYS1" s="142"/>
      <c r="UYT1" s="142"/>
      <c r="UYU1" s="142"/>
      <c r="UYV1" s="142"/>
      <c r="UYW1" s="142"/>
      <c r="UYX1" s="142"/>
      <c r="UYY1" s="142"/>
      <c r="UYZ1" s="142"/>
      <c r="UZA1" s="142"/>
      <c r="UZB1" s="142"/>
      <c r="UZC1" s="142"/>
      <c r="UZD1" s="142"/>
      <c r="UZE1" s="142"/>
      <c r="UZF1" s="142"/>
      <c r="UZG1" s="142"/>
      <c r="UZH1" s="142"/>
      <c r="UZI1" s="142"/>
      <c r="UZJ1" s="142"/>
      <c r="UZK1" s="142"/>
      <c r="UZL1" s="142"/>
      <c r="UZM1" s="142"/>
      <c r="UZN1" s="142"/>
      <c r="UZO1" s="142"/>
      <c r="UZP1" s="142"/>
      <c r="UZQ1" s="142"/>
      <c r="UZR1" s="142"/>
      <c r="UZS1" s="142"/>
      <c r="UZT1" s="142"/>
      <c r="UZU1" s="142"/>
      <c r="UZV1" s="142"/>
      <c r="UZW1" s="142"/>
      <c r="UZX1" s="142"/>
      <c r="UZY1" s="142"/>
      <c r="UZZ1" s="142"/>
      <c r="VAA1" s="142"/>
      <c r="VAB1" s="142"/>
      <c r="VAC1" s="142"/>
      <c r="VAD1" s="142"/>
      <c r="VAE1" s="142"/>
      <c r="VAF1" s="142"/>
      <c r="VAG1" s="142"/>
      <c r="VAH1" s="142"/>
      <c r="VAI1" s="142"/>
      <c r="VAJ1" s="142"/>
      <c r="VAK1" s="142"/>
      <c r="VAL1" s="142"/>
      <c r="VAM1" s="142"/>
      <c r="VAN1" s="142"/>
      <c r="VAO1" s="142"/>
      <c r="VAP1" s="142"/>
      <c r="VAQ1" s="142"/>
      <c r="VAR1" s="142"/>
      <c r="VAS1" s="142"/>
      <c r="VAT1" s="142"/>
      <c r="VAU1" s="142"/>
      <c r="VAV1" s="142"/>
      <c r="VAW1" s="142"/>
      <c r="VAX1" s="142"/>
      <c r="VAY1" s="142"/>
      <c r="VAZ1" s="142"/>
      <c r="VBA1" s="142"/>
      <c r="VBB1" s="142"/>
      <c r="VBC1" s="142"/>
      <c r="VBD1" s="142"/>
      <c r="VBE1" s="142"/>
      <c r="VBF1" s="142"/>
      <c r="VBG1" s="142"/>
      <c r="VBH1" s="142"/>
      <c r="VBI1" s="142"/>
      <c r="VBJ1" s="142"/>
      <c r="VBK1" s="142"/>
      <c r="VBL1" s="142"/>
      <c r="VBM1" s="142"/>
      <c r="VBN1" s="142"/>
      <c r="VBO1" s="142"/>
      <c r="VBP1" s="142"/>
      <c r="VBQ1" s="142"/>
      <c r="VBR1" s="142"/>
      <c r="VBS1" s="142"/>
      <c r="VBT1" s="142"/>
      <c r="VBU1" s="142"/>
      <c r="VBV1" s="142"/>
      <c r="VBW1" s="142"/>
      <c r="VBX1" s="142"/>
      <c r="VBY1" s="142"/>
      <c r="VBZ1" s="142"/>
      <c r="VCA1" s="142"/>
      <c r="VCB1" s="142"/>
      <c r="VCC1" s="142"/>
      <c r="VCD1" s="142"/>
      <c r="VCE1" s="142"/>
      <c r="VCF1" s="142"/>
      <c r="VCG1" s="142"/>
      <c r="VCH1" s="142"/>
      <c r="VCI1" s="142"/>
      <c r="VCJ1" s="142"/>
      <c r="VCK1" s="142"/>
      <c r="VCL1" s="142"/>
      <c r="VCM1" s="142"/>
      <c r="VCN1" s="142"/>
      <c r="VCO1" s="142"/>
      <c r="VCP1" s="142"/>
      <c r="VCQ1" s="142"/>
      <c r="VCR1" s="142"/>
      <c r="VCS1" s="142"/>
      <c r="VCT1" s="142"/>
      <c r="VCU1" s="142"/>
      <c r="VCV1" s="142"/>
      <c r="VCW1" s="142"/>
      <c r="VCX1" s="142"/>
      <c r="VCY1" s="142"/>
      <c r="VCZ1" s="142"/>
      <c r="VDA1" s="142"/>
      <c r="VDB1" s="142"/>
      <c r="VDC1" s="142"/>
      <c r="VDD1" s="142"/>
      <c r="VDE1" s="142"/>
      <c r="VDF1" s="142"/>
      <c r="VDG1" s="142"/>
      <c r="VDH1" s="142"/>
      <c r="VDI1" s="142"/>
      <c r="VDJ1" s="142"/>
      <c r="VDK1" s="142"/>
      <c r="VDL1" s="142"/>
      <c r="VDM1" s="142"/>
      <c r="VDN1" s="142"/>
      <c r="VDO1" s="142"/>
      <c r="VDP1" s="142"/>
      <c r="VDQ1" s="142"/>
      <c r="VDR1" s="142"/>
      <c r="VDS1" s="142"/>
      <c r="VDT1" s="142"/>
      <c r="VDU1" s="142"/>
      <c r="VDV1" s="142"/>
      <c r="VDW1" s="142"/>
      <c r="VDX1" s="142"/>
      <c r="VDY1" s="142"/>
      <c r="VDZ1" s="142"/>
      <c r="VEA1" s="142"/>
      <c r="VEB1" s="142"/>
      <c r="VEC1" s="142"/>
      <c r="VED1" s="142"/>
      <c r="VEE1" s="142"/>
      <c r="VEF1" s="142"/>
      <c r="VEG1" s="142"/>
      <c r="VEH1" s="142"/>
      <c r="VEI1" s="142"/>
      <c r="VEJ1" s="142"/>
      <c r="VEK1" s="142"/>
      <c r="VEL1" s="142"/>
      <c r="VEM1" s="142"/>
      <c r="VEN1" s="142"/>
      <c r="VEO1" s="142"/>
      <c r="VEP1" s="142"/>
      <c r="VEQ1" s="142"/>
      <c r="VER1" s="142"/>
      <c r="VES1" s="142"/>
      <c r="VET1" s="142"/>
      <c r="VEU1" s="142"/>
      <c r="VEV1" s="142"/>
      <c r="VEW1" s="142"/>
      <c r="VEX1" s="142"/>
      <c r="VEY1" s="142"/>
      <c r="VEZ1" s="142"/>
      <c r="VFA1" s="142"/>
      <c r="VFB1" s="142"/>
      <c r="VFC1" s="142"/>
      <c r="VFD1" s="142"/>
      <c r="VFE1" s="142"/>
      <c r="VFF1" s="142"/>
      <c r="VFG1" s="142"/>
      <c r="VFH1" s="142"/>
      <c r="VFI1" s="142"/>
      <c r="VFJ1" s="142"/>
      <c r="VFK1" s="142"/>
      <c r="VFL1" s="142"/>
      <c r="VFM1" s="142"/>
      <c r="VFN1" s="142"/>
      <c r="VFO1" s="142"/>
      <c r="VFP1" s="142"/>
      <c r="VFQ1" s="142"/>
      <c r="VFR1" s="142"/>
      <c r="VFS1" s="142"/>
      <c r="VFT1" s="142"/>
      <c r="VFU1" s="142"/>
      <c r="VFV1" s="142"/>
      <c r="VFW1" s="142"/>
      <c r="VFX1" s="142"/>
      <c r="VFY1" s="142"/>
      <c r="VFZ1" s="142"/>
      <c r="VGA1" s="142"/>
      <c r="VGB1" s="142"/>
      <c r="VGC1" s="142"/>
      <c r="VGD1" s="142"/>
      <c r="VGE1" s="142"/>
      <c r="VGF1" s="142"/>
      <c r="VGG1" s="142"/>
      <c r="VGH1" s="142"/>
      <c r="VGI1" s="142"/>
      <c r="VGJ1" s="142"/>
      <c r="VGK1" s="142"/>
      <c r="VGL1" s="142"/>
      <c r="VGM1" s="142"/>
      <c r="VGN1" s="142"/>
      <c r="VGO1" s="142"/>
      <c r="VGP1" s="142"/>
      <c r="VGQ1" s="142"/>
      <c r="VGR1" s="142"/>
      <c r="VGS1" s="142"/>
      <c r="VGT1" s="142"/>
      <c r="VGU1" s="142"/>
      <c r="VGV1" s="142"/>
      <c r="VGW1" s="142"/>
      <c r="VGX1" s="142"/>
      <c r="VGY1" s="142"/>
      <c r="VGZ1" s="142"/>
      <c r="VHA1" s="142"/>
      <c r="VHB1" s="142"/>
      <c r="VHC1" s="142"/>
      <c r="VHD1" s="142"/>
      <c r="VHE1" s="142"/>
      <c r="VHF1" s="142"/>
      <c r="VHG1" s="142"/>
      <c r="VHH1" s="142"/>
      <c r="VHI1" s="142"/>
      <c r="VHJ1" s="142"/>
      <c r="VHK1" s="142"/>
      <c r="VHL1" s="142"/>
      <c r="VHM1" s="142"/>
      <c r="VHN1" s="142"/>
      <c r="VHO1" s="142"/>
      <c r="VHP1" s="142"/>
      <c r="VHQ1" s="142"/>
      <c r="VHR1" s="142"/>
      <c r="VHS1" s="142"/>
      <c r="VHT1" s="142"/>
      <c r="VHU1" s="142"/>
      <c r="VHV1" s="142"/>
      <c r="VHW1" s="142"/>
      <c r="VHX1" s="142"/>
      <c r="VHY1" s="142"/>
      <c r="VHZ1" s="142"/>
      <c r="VIA1" s="142"/>
      <c r="VIB1" s="142"/>
      <c r="VIC1" s="142"/>
      <c r="VID1" s="142"/>
      <c r="VIE1" s="142"/>
      <c r="VIF1" s="142"/>
      <c r="VIG1" s="142"/>
      <c r="VIH1" s="142"/>
      <c r="VII1" s="142"/>
      <c r="VIJ1" s="142"/>
      <c r="VIK1" s="142"/>
      <c r="VIL1" s="142"/>
      <c r="VIM1" s="142"/>
      <c r="VIN1" s="142"/>
      <c r="VIO1" s="142"/>
      <c r="VIP1" s="142"/>
      <c r="VIQ1" s="142"/>
      <c r="VIR1" s="142"/>
      <c r="VIS1" s="142"/>
      <c r="VIT1" s="142"/>
      <c r="VIU1" s="142"/>
      <c r="VIV1" s="142"/>
      <c r="VIW1" s="142"/>
      <c r="VIX1" s="142"/>
      <c r="VIY1" s="142"/>
      <c r="VIZ1" s="142"/>
      <c r="VJA1" s="142"/>
      <c r="VJB1" s="142"/>
      <c r="VJC1" s="142"/>
      <c r="VJD1" s="142"/>
      <c r="VJE1" s="142"/>
      <c r="VJF1" s="142"/>
      <c r="VJG1" s="142"/>
      <c r="VJH1" s="142"/>
      <c r="VJI1" s="142"/>
      <c r="VJJ1" s="142"/>
      <c r="VJK1" s="142"/>
      <c r="VJL1" s="142"/>
      <c r="VJM1" s="142"/>
      <c r="VJN1" s="142"/>
      <c r="VJO1" s="142"/>
      <c r="VJP1" s="142"/>
      <c r="VJQ1" s="142"/>
      <c r="VJR1" s="142"/>
      <c r="VJS1" s="142"/>
      <c r="VJT1" s="142"/>
      <c r="VJU1" s="142"/>
      <c r="VJV1" s="142"/>
      <c r="VJW1" s="142"/>
      <c r="VJX1" s="142"/>
      <c r="VJY1" s="142"/>
      <c r="VJZ1" s="142"/>
      <c r="VKA1" s="142"/>
      <c r="VKB1" s="142"/>
      <c r="VKC1" s="142"/>
      <c r="VKD1" s="142"/>
      <c r="VKE1" s="142"/>
      <c r="VKF1" s="142"/>
      <c r="VKG1" s="142"/>
      <c r="VKH1" s="142"/>
      <c r="VKI1" s="142"/>
      <c r="VKJ1" s="142"/>
      <c r="VKK1" s="142"/>
      <c r="VKL1" s="142"/>
      <c r="VKM1" s="142"/>
      <c r="VKN1" s="142"/>
      <c r="VKO1" s="142"/>
      <c r="VKP1" s="142"/>
      <c r="VKQ1" s="142"/>
      <c r="VKR1" s="142"/>
      <c r="VKS1" s="142"/>
      <c r="VKT1" s="142"/>
      <c r="VKU1" s="142"/>
      <c r="VKV1" s="142"/>
      <c r="VKW1" s="142"/>
      <c r="VKX1" s="142"/>
      <c r="VKY1" s="142"/>
      <c r="VKZ1" s="142"/>
      <c r="VLA1" s="142"/>
      <c r="VLB1" s="142"/>
      <c r="VLC1" s="142"/>
      <c r="VLD1" s="142"/>
      <c r="VLE1" s="142"/>
      <c r="VLF1" s="142"/>
      <c r="VLG1" s="142"/>
      <c r="VLH1" s="142"/>
      <c r="VLI1" s="142"/>
      <c r="VLJ1" s="142"/>
      <c r="VLK1" s="142"/>
      <c r="VLL1" s="142"/>
      <c r="VLM1" s="142"/>
      <c r="VLN1" s="142"/>
      <c r="VLO1" s="142"/>
      <c r="VLP1" s="142"/>
      <c r="VLQ1" s="142"/>
      <c r="VLR1" s="142"/>
      <c r="VLS1" s="142"/>
      <c r="VLT1" s="142"/>
      <c r="VLU1" s="142"/>
      <c r="VLV1" s="142"/>
      <c r="VLW1" s="142"/>
      <c r="VLX1" s="142"/>
      <c r="VLY1" s="142"/>
      <c r="VLZ1" s="142"/>
      <c r="VMA1" s="142"/>
      <c r="VMB1" s="142"/>
      <c r="VMC1" s="142"/>
      <c r="VMD1" s="142"/>
      <c r="VME1" s="142"/>
      <c r="VMF1" s="142"/>
      <c r="VMG1" s="142"/>
      <c r="VMH1" s="142"/>
      <c r="VMI1" s="142"/>
      <c r="VMJ1" s="142"/>
      <c r="VMK1" s="142"/>
      <c r="VML1" s="142"/>
      <c r="VMM1" s="142"/>
      <c r="VMN1" s="142"/>
      <c r="VMO1" s="142"/>
      <c r="VMP1" s="142"/>
      <c r="VMQ1" s="142"/>
      <c r="VMR1" s="142"/>
      <c r="VMS1" s="142"/>
      <c r="VMT1" s="142"/>
      <c r="VMU1" s="142"/>
      <c r="VMV1" s="142"/>
      <c r="VMW1" s="142"/>
      <c r="VMX1" s="142"/>
      <c r="VMY1" s="142"/>
      <c r="VMZ1" s="142"/>
      <c r="VNA1" s="142"/>
      <c r="VNB1" s="142"/>
      <c r="VNC1" s="142"/>
      <c r="VND1" s="142"/>
      <c r="VNE1" s="142"/>
      <c r="VNF1" s="142"/>
      <c r="VNG1" s="142"/>
      <c r="VNH1" s="142"/>
      <c r="VNI1" s="142"/>
      <c r="VNJ1" s="142"/>
      <c r="VNK1" s="142"/>
      <c r="VNL1" s="142"/>
      <c r="VNM1" s="142"/>
      <c r="VNN1" s="142"/>
      <c r="VNO1" s="142"/>
      <c r="VNP1" s="142"/>
      <c r="VNQ1" s="142"/>
      <c r="VNR1" s="142"/>
      <c r="VNS1" s="142"/>
      <c r="VNT1" s="142"/>
      <c r="VNU1" s="142"/>
      <c r="VNV1" s="142"/>
      <c r="VNW1" s="142"/>
      <c r="VNX1" s="142"/>
      <c r="VNY1" s="142"/>
      <c r="VNZ1" s="142"/>
      <c r="VOA1" s="142"/>
      <c r="VOB1" s="142"/>
      <c r="VOC1" s="142"/>
      <c r="VOD1" s="142"/>
      <c r="VOE1" s="142"/>
      <c r="VOF1" s="142"/>
      <c r="VOG1" s="142"/>
      <c r="VOH1" s="142"/>
      <c r="VOI1" s="142"/>
      <c r="VOJ1" s="142"/>
      <c r="VOK1" s="142"/>
      <c r="VOL1" s="142"/>
      <c r="VOM1" s="142"/>
      <c r="VON1" s="142"/>
      <c r="VOO1" s="142"/>
      <c r="VOP1" s="142"/>
      <c r="VOQ1" s="142"/>
      <c r="VOR1" s="142"/>
      <c r="VOS1" s="142"/>
      <c r="VOT1" s="142"/>
      <c r="VOU1" s="142"/>
      <c r="VOV1" s="142"/>
      <c r="VOW1" s="142"/>
      <c r="VOX1" s="142"/>
      <c r="VOY1" s="142"/>
      <c r="VOZ1" s="142"/>
      <c r="VPA1" s="142"/>
      <c r="VPB1" s="142"/>
      <c r="VPC1" s="142"/>
      <c r="VPD1" s="142"/>
      <c r="VPE1" s="142"/>
      <c r="VPF1" s="142"/>
      <c r="VPG1" s="142"/>
      <c r="VPH1" s="142"/>
      <c r="VPI1" s="142"/>
      <c r="VPJ1" s="142"/>
      <c r="VPK1" s="142"/>
      <c r="VPL1" s="142"/>
      <c r="VPM1" s="142"/>
      <c r="VPN1" s="142"/>
      <c r="VPO1" s="142"/>
      <c r="VPP1" s="142"/>
      <c r="VPQ1" s="142"/>
      <c r="VPR1" s="142"/>
      <c r="VPS1" s="142"/>
      <c r="VPT1" s="142"/>
      <c r="VPU1" s="142"/>
      <c r="VPV1" s="142"/>
      <c r="VPW1" s="142"/>
      <c r="VPX1" s="142"/>
      <c r="VPY1" s="142"/>
      <c r="VPZ1" s="142"/>
      <c r="VQA1" s="142"/>
      <c r="VQB1" s="142"/>
      <c r="VQC1" s="142"/>
      <c r="VQD1" s="142"/>
      <c r="VQE1" s="142"/>
      <c r="VQF1" s="142"/>
      <c r="VQG1" s="142"/>
      <c r="VQH1" s="142"/>
      <c r="VQI1" s="142"/>
      <c r="VQJ1" s="142"/>
      <c r="VQK1" s="142"/>
      <c r="VQL1" s="142"/>
      <c r="VQM1" s="142"/>
      <c r="VQN1" s="142"/>
      <c r="VQO1" s="142"/>
      <c r="VQP1" s="142"/>
      <c r="VQQ1" s="142"/>
      <c r="VQR1" s="142"/>
      <c r="VQS1" s="142"/>
      <c r="VQT1" s="142"/>
      <c r="VQU1" s="142"/>
      <c r="VQV1" s="142"/>
      <c r="VQW1" s="142"/>
      <c r="VQX1" s="142"/>
      <c r="VQY1" s="142"/>
      <c r="VQZ1" s="142"/>
      <c r="VRA1" s="142"/>
      <c r="VRB1" s="142"/>
      <c r="VRC1" s="142"/>
      <c r="VRD1" s="142"/>
      <c r="VRE1" s="142"/>
      <c r="VRF1" s="142"/>
      <c r="VRG1" s="142"/>
      <c r="VRH1" s="142"/>
      <c r="VRI1" s="142"/>
      <c r="VRJ1" s="142"/>
      <c r="VRK1" s="142"/>
      <c r="VRL1" s="142"/>
      <c r="VRM1" s="142"/>
      <c r="VRN1" s="142"/>
      <c r="VRO1" s="142"/>
      <c r="VRP1" s="142"/>
      <c r="VRQ1" s="142"/>
      <c r="VRR1" s="142"/>
      <c r="VRS1" s="142"/>
      <c r="VRT1" s="142"/>
      <c r="VRU1" s="142"/>
      <c r="VRV1" s="142"/>
      <c r="VRW1" s="142"/>
      <c r="VRX1" s="142"/>
      <c r="VRY1" s="142"/>
      <c r="VRZ1" s="142"/>
      <c r="VSA1" s="142"/>
      <c r="VSB1" s="142"/>
      <c r="VSC1" s="142"/>
      <c r="VSD1" s="142"/>
      <c r="VSE1" s="142"/>
      <c r="VSF1" s="142"/>
      <c r="VSG1" s="142"/>
      <c r="VSH1" s="142"/>
      <c r="VSI1" s="142"/>
      <c r="VSJ1" s="142"/>
      <c r="VSK1" s="142"/>
      <c r="VSL1" s="142"/>
      <c r="VSM1" s="142"/>
      <c r="VSN1" s="142"/>
      <c r="VSO1" s="142"/>
      <c r="VSP1" s="142"/>
      <c r="VSQ1" s="142"/>
      <c r="VSR1" s="142"/>
      <c r="VSS1" s="142"/>
      <c r="VST1" s="142"/>
      <c r="VSU1" s="142"/>
      <c r="VSV1" s="142"/>
      <c r="VSW1" s="142"/>
      <c r="VSX1" s="142"/>
      <c r="VSY1" s="142"/>
      <c r="VSZ1" s="142"/>
      <c r="VTA1" s="142"/>
      <c r="VTB1" s="142"/>
      <c r="VTC1" s="142"/>
      <c r="VTD1" s="142"/>
      <c r="VTE1" s="142"/>
      <c r="VTF1" s="142"/>
      <c r="VTG1" s="142"/>
      <c r="VTH1" s="142"/>
      <c r="VTI1" s="142"/>
      <c r="VTJ1" s="142"/>
      <c r="VTK1" s="142"/>
      <c r="VTL1" s="142"/>
      <c r="VTM1" s="142"/>
      <c r="VTN1" s="142"/>
      <c r="VTO1" s="142"/>
      <c r="VTP1" s="142"/>
      <c r="VTQ1" s="142"/>
      <c r="VTR1" s="142"/>
      <c r="VTS1" s="142"/>
      <c r="VTT1" s="142"/>
      <c r="VTU1" s="142"/>
      <c r="VTV1" s="142"/>
      <c r="VTW1" s="142"/>
      <c r="VTX1" s="142"/>
      <c r="VTY1" s="142"/>
      <c r="VTZ1" s="142"/>
      <c r="VUA1" s="142"/>
      <c r="VUB1" s="142"/>
      <c r="VUC1" s="142"/>
      <c r="VUD1" s="142"/>
      <c r="VUE1" s="142"/>
      <c r="VUF1" s="142"/>
      <c r="VUG1" s="142"/>
      <c r="VUH1" s="142"/>
      <c r="VUI1" s="142"/>
      <c r="VUJ1" s="142"/>
      <c r="VUK1" s="142"/>
      <c r="VUL1" s="142"/>
      <c r="VUM1" s="142"/>
      <c r="VUN1" s="142"/>
      <c r="VUO1" s="142"/>
      <c r="VUP1" s="142"/>
      <c r="VUQ1" s="142"/>
      <c r="VUR1" s="142"/>
      <c r="VUS1" s="142"/>
      <c r="VUT1" s="142"/>
      <c r="VUU1" s="142"/>
      <c r="VUV1" s="142"/>
      <c r="VUW1" s="142"/>
      <c r="VUX1" s="142"/>
      <c r="VUY1" s="142"/>
      <c r="VUZ1" s="142"/>
      <c r="VVA1" s="142"/>
      <c r="VVB1" s="142"/>
      <c r="VVC1" s="142"/>
      <c r="VVD1" s="142"/>
      <c r="VVE1" s="142"/>
      <c r="VVF1" s="142"/>
      <c r="VVG1" s="142"/>
      <c r="VVH1" s="142"/>
      <c r="VVI1" s="142"/>
      <c r="VVJ1" s="142"/>
      <c r="VVK1" s="142"/>
      <c r="VVL1" s="142"/>
      <c r="VVM1" s="142"/>
      <c r="VVN1" s="142"/>
      <c r="VVO1" s="142"/>
      <c r="VVP1" s="142"/>
      <c r="VVQ1" s="142"/>
      <c r="VVR1" s="142"/>
      <c r="VVS1" s="142"/>
      <c r="VVT1" s="142"/>
      <c r="VVU1" s="142"/>
      <c r="VVV1" s="142"/>
      <c r="VVW1" s="142"/>
      <c r="VVX1" s="142"/>
      <c r="VVY1" s="142"/>
      <c r="VVZ1" s="142"/>
      <c r="VWA1" s="142"/>
      <c r="VWB1" s="142"/>
      <c r="VWC1" s="142"/>
      <c r="VWD1" s="142"/>
      <c r="VWE1" s="142"/>
      <c r="VWF1" s="142"/>
      <c r="VWG1" s="142"/>
      <c r="VWH1" s="142"/>
      <c r="VWI1" s="142"/>
      <c r="VWJ1" s="142"/>
      <c r="VWK1" s="142"/>
      <c r="VWL1" s="142"/>
      <c r="VWM1" s="142"/>
      <c r="VWN1" s="142"/>
      <c r="VWO1" s="142"/>
      <c r="VWP1" s="142"/>
      <c r="VWQ1" s="142"/>
      <c r="VWR1" s="142"/>
      <c r="VWS1" s="142"/>
      <c r="VWT1" s="142"/>
      <c r="VWU1" s="142"/>
      <c r="VWV1" s="142"/>
      <c r="VWW1" s="142"/>
      <c r="VWX1" s="142"/>
      <c r="VWY1" s="142"/>
      <c r="VWZ1" s="142"/>
      <c r="VXA1" s="142"/>
      <c r="VXB1" s="142"/>
      <c r="VXC1" s="142"/>
      <c r="VXD1" s="142"/>
      <c r="VXE1" s="142"/>
      <c r="VXF1" s="142"/>
      <c r="VXG1" s="142"/>
      <c r="VXH1" s="142"/>
      <c r="VXI1" s="142"/>
      <c r="VXJ1" s="142"/>
      <c r="VXK1" s="142"/>
      <c r="VXL1" s="142"/>
      <c r="VXM1" s="142"/>
      <c r="VXN1" s="142"/>
      <c r="VXO1" s="142"/>
      <c r="VXP1" s="142"/>
      <c r="VXQ1" s="142"/>
      <c r="VXR1" s="142"/>
      <c r="VXS1" s="142"/>
      <c r="VXT1" s="142"/>
      <c r="VXU1" s="142"/>
      <c r="VXV1" s="142"/>
      <c r="VXW1" s="142"/>
      <c r="VXX1" s="142"/>
      <c r="VXY1" s="142"/>
      <c r="VXZ1" s="142"/>
      <c r="VYA1" s="142"/>
      <c r="VYB1" s="142"/>
      <c r="VYC1" s="142"/>
      <c r="VYD1" s="142"/>
      <c r="VYE1" s="142"/>
      <c r="VYF1" s="142"/>
      <c r="VYG1" s="142"/>
      <c r="VYH1" s="142"/>
      <c r="VYI1" s="142"/>
      <c r="VYJ1" s="142"/>
      <c r="VYK1" s="142"/>
      <c r="VYL1" s="142"/>
      <c r="VYM1" s="142"/>
      <c r="VYN1" s="142"/>
      <c r="VYO1" s="142"/>
      <c r="VYP1" s="142"/>
      <c r="VYQ1" s="142"/>
      <c r="VYR1" s="142"/>
      <c r="VYS1" s="142"/>
      <c r="VYT1" s="142"/>
      <c r="VYU1" s="142"/>
      <c r="VYV1" s="142"/>
      <c r="VYW1" s="142"/>
      <c r="VYX1" s="142"/>
      <c r="VYY1" s="142"/>
      <c r="VYZ1" s="142"/>
      <c r="VZA1" s="142"/>
      <c r="VZB1" s="142"/>
      <c r="VZC1" s="142"/>
      <c r="VZD1" s="142"/>
      <c r="VZE1" s="142"/>
      <c r="VZF1" s="142"/>
      <c r="VZG1" s="142"/>
      <c r="VZH1" s="142"/>
      <c r="VZI1" s="142"/>
      <c r="VZJ1" s="142"/>
      <c r="VZK1" s="142"/>
      <c r="VZL1" s="142"/>
      <c r="VZM1" s="142"/>
      <c r="VZN1" s="142"/>
      <c r="VZO1" s="142"/>
      <c r="VZP1" s="142"/>
      <c r="VZQ1" s="142"/>
      <c r="VZR1" s="142"/>
      <c r="VZS1" s="142"/>
      <c r="VZT1" s="142"/>
      <c r="VZU1" s="142"/>
      <c r="VZV1" s="142"/>
      <c r="VZW1" s="142"/>
      <c r="VZX1" s="142"/>
      <c r="VZY1" s="142"/>
      <c r="VZZ1" s="142"/>
      <c r="WAA1" s="142"/>
      <c r="WAB1" s="142"/>
      <c r="WAC1" s="142"/>
      <c r="WAD1" s="142"/>
      <c r="WAE1" s="142"/>
      <c r="WAF1" s="142"/>
      <c r="WAG1" s="142"/>
      <c r="WAH1" s="142"/>
      <c r="WAI1" s="142"/>
      <c r="WAJ1" s="142"/>
      <c r="WAK1" s="142"/>
      <c r="WAL1" s="142"/>
      <c r="WAM1" s="142"/>
      <c r="WAN1" s="142"/>
      <c r="WAO1" s="142"/>
      <c r="WAP1" s="142"/>
      <c r="WAQ1" s="142"/>
      <c r="WAR1" s="142"/>
      <c r="WAS1" s="142"/>
      <c r="WAT1" s="142"/>
      <c r="WAU1" s="142"/>
      <c r="WAV1" s="142"/>
      <c r="WAW1" s="142"/>
      <c r="WAX1" s="142"/>
      <c r="WAY1" s="142"/>
      <c r="WAZ1" s="142"/>
      <c r="WBA1" s="142"/>
      <c r="WBB1" s="142"/>
      <c r="WBC1" s="142"/>
      <c r="WBD1" s="142"/>
      <c r="WBE1" s="142"/>
      <c r="WBF1" s="142"/>
      <c r="WBG1" s="142"/>
      <c r="WBH1" s="142"/>
      <c r="WBI1" s="142"/>
      <c r="WBJ1" s="142"/>
      <c r="WBK1" s="142"/>
      <c r="WBL1" s="142"/>
      <c r="WBM1" s="142"/>
      <c r="WBN1" s="142"/>
      <c r="WBO1" s="142"/>
      <c r="WBP1" s="142"/>
      <c r="WBQ1" s="142"/>
      <c r="WBR1" s="142"/>
      <c r="WBS1" s="142"/>
      <c r="WBT1" s="142"/>
      <c r="WBU1" s="142"/>
      <c r="WBV1" s="142"/>
      <c r="WBW1" s="142"/>
      <c r="WBX1" s="142"/>
      <c r="WBY1" s="142"/>
      <c r="WBZ1" s="142"/>
      <c r="WCA1" s="142"/>
      <c r="WCB1" s="142"/>
      <c r="WCC1" s="142"/>
      <c r="WCD1" s="142"/>
      <c r="WCE1" s="142"/>
      <c r="WCF1" s="142"/>
      <c r="WCG1" s="142"/>
      <c r="WCH1" s="142"/>
      <c r="WCI1" s="142"/>
      <c r="WCJ1" s="142"/>
      <c r="WCK1" s="142"/>
      <c r="WCL1" s="142"/>
      <c r="WCM1" s="142"/>
      <c r="WCN1" s="142"/>
      <c r="WCO1" s="142"/>
      <c r="WCP1" s="142"/>
      <c r="WCQ1" s="142"/>
      <c r="WCR1" s="142"/>
      <c r="WCS1" s="142"/>
      <c r="WCT1" s="142"/>
      <c r="WCU1" s="142"/>
      <c r="WCV1" s="142"/>
      <c r="WCW1" s="142"/>
      <c r="WCX1" s="142"/>
      <c r="WCY1" s="142"/>
      <c r="WCZ1" s="142"/>
      <c r="WDA1" s="142"/>
      <c r="WDB1" s="142"/>
      <c r="WDC1" s="142"/>
      <c r="WDD1" s="142"/>
      <c r="WDE1" s="142"/>
      <c r="WDF1" s="142"/>
      <c r="WDG1" s="142"/>
      <c r="WDH1" s="142"/>
      <c r="WDI1" s="142"/>
      <c r="WDJ1" s="142"/>
      <c r="WDK1" s="142"/>
      <c r="WDL1" s="142"/>
      <c r="WDM1" s="142"/>
      <c r="WDN1" s="142"/>
      <c r="WDO1" s="142"/>
      <c r="WDP1" s="142"/>
      <c r="WDQ1" s="142"/>
      <c r="WDR1" s="142"/>
      <c r="WDS1" s="142"/>
      <c r="WDT1" s="142"/>
      <c r="WDU1" s="142"/>
      <c r="WDV1" s="142"/>
      <c r="WDW1" s="142"/>
      <c r="WDX1" s="142"/>
      <c r="WDY1" s="142"/>
      <c r="WDZ1" s="142"/>
      <c r="WEA1" s="142"/>
      <c r="WEB1" s="142"/>
      <c r="WEC1" s="142"/>
      <c r="WED1" s="142"/>
      <c r="WEE1" s="142"/>
      <c r="WEF1" s="142"/>
      <c r="WEG1" s="142"/>
      <c r="WEH1" s="142"/>
      <c r="WEI1" s="142"/>
      <c r="WEJ1" s="142"/>
      <c r="WEK1" s="142"/>
      <c r="WEL1" s="142"/>
      <c r="WEM1" s="142"/>
      <c r="WEN1" s="142"/>
      <c r="WEO1" s="142"/>
      <c r="WEP1" s="142"/>
      <c r="WEQ1" s="142"/>
      <c r="WER1" s="142"/>
      <c r="WES1" s="142"/>
      <c r="WET1" s="142"/>
      <c r="WEU1" s="142"/>
      <c r="WEV1" s="142"/>
      <c r="WEW1" s="142"/>
      <c r="WEX1" s="142"/>
      <c r="WEY1" s="142"/>
      <c r="WEZ1" s="142"/>
      <c r="WFA1" s="142"/>
      <c r="WFB1" s="142"/>
      <c r="WFC1" s="142"/>
      <c r="WFD1" s="142"/>
      <c r="WFE1" s="142"/>
      <c r="WFF1" s="142"/>
      <c r="WFG1" s="142"/>
      <c r="WFH1" s="142"/>
      <c r="WFI1" s="142"/>
      <c r="WFJ1" s="142"/>
      <c r="WFK1" s="142"/>
      <c r="WFL1" s="142"/>
      <c r="WFM1" s="142"/>
      <c r="WFN1" s="142"/>
      <c r="WFO1" s="142"/>
      <c r="WFP1" s="142"/>
      <c r="WFQ1" s="142"/>
      <c r="WFR1" s="142"/>
      <c r="WFS1" s="142"/>
      <c r="WFT1" s="142"/>
      <c r="WFU1" s="142"/>
      <c r="WFV1" s="142"/>
      <c r="WFW1" s="142"/>
      <c r="WFX1" s="142"/>
      <c r="WFY1" s="142"/>
      <c r="WFZ1" s="142"/>
      <c r="WGA1" s="142"/>
      <c r="WGB1" s="142"/>
      <c r="WGC1" s="142"/>
      <c r="WGD1" s="142"/>
      <c r="WGE1" s="142"/>
      <c r="WGF1" s="142"/>
      <c r="WGG1" s="142"/>
      <c r="WGH1" s="142"/>
      <c r="WGI1" s="142"/>
      <c r="WGJ1" s="142"/>
      <c r="WGK1" s="142"/>
      <c r="WGL1" s="142"/>
      <c r="WGM1" s="142"/>
      <c r="WGN1" s="142"/>
      <c r="WGO1" s="142"/>
      <c r="WGP1" s="142"/>
      <c r="WGQ1" s="142"/>
      <c r="WGR1" s="142"/>
      <c r="WGS1" s="142"/>
      <c r="WGT1" s="142"/>
      <c r="WGU1" s="142"/>
      <c r="WGV1" s="142"/>
      <c r="WGW1" s="142"/>
      <c r="WGX1" s="142"/>
      <c r="WGY1" s="142"/>
      <c r="WGZ1" s="142"/>
      <c r="WHA1" s="142"/>
      <c r="WHB1" s="142"/>
      <c r="WHC1" s="142"/>
      <c r="WHD1" s="142"/>
      <c r="WHE1" s="142"/>
      <c r="WHF1" s="142"/>
      <c r="WHG1" s="142"/>
      <c r="WHH1" s="142"/>
      <c r="WHI1" s="142"/>
      <c r="WHJ1" s="142"/>
      <c r="WHK1" s="142"/>
      <c r="WHL1" s="142"/>
      <c r="WHM1" s="142"/>
      <c r="WHN1" s="142"/>
      <c r="WHO1" s="142"/>
      <c r="WHP1" s="142"/>
      <c r="WHQ1" s="142"/>
      <c r="WHR1" s="142"/>
      <c r="WHS1" s="142"/>
      <c r="WHT1" s="142"/>
      <c r="WHU1" s="142"/>
      <c r="WHV1" s="142"/>
      <c r="WHW1" s="142"/>
      <c r="WHX1" s="142"/>
      <c r="WHY1" s="142"/>
      <c r="WHZ1" s="142"/>
      <c r="WIA1" s="142"/>
      <c r="WIB1" s="142"/>
      <c r="WIC1" s="142"/>
      <c r="WID1" s="142"/>
      <c r="WIE1" s="142"/>
      <c r="WIF1" s="142"/>
      <c r="WIG1" s="142"/>
      <c r="WIH1" s="142"/>
      <c r="WII1" s="142"/>
      <c r="WIJ1" s="142"/>
      <c r="WIK1" s="142"/>
      <c r="WIL1" s="142"/>
      <c r="WIM1" s="142"/>
      <c r="WIN1" s="142"/>
      <c r="WIO1" s="142"/>
      <c r="WIP1" s="142"/>
      <c r="WIQ1" s="142"/>
      <c r="WIR1" s="142"/>
      <c r="WIS1" s="142"/>
      <c r="WIT1" s="142"/>
      <c r="WIU1" s="142"/>
      <c r="WIV1" s="142"/>
      <c r="WIW1" s="142"/>
      <c r="WIX1" s="142"/>
      <c r="WIY1" s="142"/>
      <c r="WIZ1" s="142"/>
      <c r="WJA1" s="142"/>
      <c r="WJB1" s="142"/>
      <c r="WJC1" s="142"/>
      <c r="WJD1" s="142"/>
      <c r="WJE1" s="142"/>
      <c r="WJF1" s="142"/>
      <c r="WJG1" s="142"/>
      <c r="WJH1" s="142"/>
      <c r="WJI1" s="142"/>
      <c r="WJJ1" s="142"/>
      <c r="WJK1" s="142"/>
      <c r="WJL1" s="142"/>
      <c r="WJM1" s="142"/>
      <c r="WJN1" s="142"/>
      <c r="WJO1" s="142"/>
      <c r="WJP1" s="142"/>
      <c r="WJQ1" s="142"/>
      <c r="WJR1" s="142"/>
      <c r="WJS1" s="142"/>
      <c r="WJT1" s="142"/>
      <c r="WJU1" s="142"/>
      <c r="WJV1" s="142"/>
      <c r="WJW1" s="142"/>
      <c r="WJX1" s="142"/>
      <c r="WJY1" s="142"/>
      <c r="WJZ1" s="142"/>
      <c r="WKA1" s="142"/>
      <c r="WKB1" s="142"/>
      <c r="WKC1" s="142"/>
      <c r="WKD1" s="142"/>
      <c r="WKE1" s="142"/>
      <c r="WKF1" s="142"/>
      <c r="WKG1" s="142"/>
      <c r="WKH1" s="142"/>
      <c r="WKI1" s="142"/>
      <c r="WKJ1" s="142"/>
      <c r="WKK1" s="142"/>
      <c r="WKL1" s="142"/>
      <c r="WKM1" s="142"/>
      <c r="WKN1" s="142"/>
      <c r="WKO1" s="142"/>
      <c r="WKP1" s="142"/>
      <c r="WKQ1" s="142"/>
      <c r="WKR1" s="142"/>
      <c r="WKS1" s="142"/>
      <c r="WKT1" s="142"/>
      <c r="WKU1" s="142"/>
      <c r="WKV1" s="142"/>
      <c r="WKW1" s="142"/>
      <c r="WKX1" s="142"/>
      <c r="WKY1" s="142"/>
      <c r="WKZ1" s="142"/>
      <c r="WLA1" s="142"/>
      <c r="WLB1" s="142"/>
      <c r="WLC1" s="142"/>
      <c r="WLD1" s="142"/>
      <c r="WLE1" s="142"/>
      <c r="WLF1" s="142"/>
      <c r="WLG1" s="142"/>
      <c r="WLH1" s="142"/>
      <c r="WLI1" s="142"/>
      <c r="WLJ1" s="142"/>
      <c r="WLK1" s="142"/>
      <c r="WLL1" s="142"/>
      <c r="WLM1" s="142"/>
      <c r="WLN1" s="142"/>
      <c r="WLO1" s="142"/>
      <c r="WLP1" s="142"/>
      <c r="WLQ1" s="142"/>
      <c r="WLR1" s="142"/>
      <c r="WLS1" s="142"/>
      <c r="WLT1" s="142"/>
      <c r="WLU1" s="142"/>
      <c r="WLV1" s="142"/>
      <c r="WLW1" s="142"/>
      <c r="WLX1" s="142"/>
      <c r="WLY1" s="142"/>
      <c r="WLZ1" s="142"/>
      <c r="WMA1" s="142"/>
      <c r="WMB1" s="142"/>
      <c r="WMC1" s="142"/>
      <c r="WMD1" s="142"/>
      <c r="WME1" s="142"/>
      <c r="WMF1" s="142"/>
      <c r="WMG1" s="142"/>
      <c r="WMH1" s="142"/>
      <c r="WMI1" s="142"/>
      <c r="WMJ1" s="142"/>
      <c r="WMK1" s="142"/>
      <c r="WML1" s="142"/>
      <c r="WMM1" s="142"/>
      <c r="WMN1" s="142"/>
      <c r="WMO1" s="142"/>
      <c r="WMP1" s="142"/>
      <c r="WMQ1" s="142"/>
      <c r="WMR1" s="142"/>
      <c r="WMS1" s="142"/>
      <c r="WMT1" s="142"/>
      <c r="WMU1" s="142"/>
      <c r="WMV1" s="142"/>
      <c r="WMW1" s="142"/>
      <c r="WMX1" s="142"/>
      <c r="WMY1" s="142"/>
      <c r="WMZ1" s="142"/>
      <c r="WNA1" s="142"/>
      <c r="WNB1" s="142"/>
      <c r="WNC1" s="142"/>
      <c r="WND1" s="142"/>
      <c r="WNE1" s="142"/>
      <c r="WNF1" s="142"/>
      <c r="WNG1" s="142"/>
      <c r="WNH1" s="142"/>
      <c r="WNI1" s="142"/>
      <c r="WNJ1" s="142"/>
      <c r="WNK1" s="142"/>
      <c r="WNL1" s="142"/>
      <c r="WNM1" s="142"/>
      <c r="WNN1" s="142"/>
      <c r="WNO1" s="142"/>
      <c r="WNP1" s="142"/>
      <c r="WNQ1" s="142"/>
      <c r="WNR1" s="142"/>
      <c r="WNS1" s="142"/>
      <c r="WNT1" s="142"/>
      <c r="WNU1" s="142"/>
      <c r="WNV1" s="142"/>
      <c r="WNW1" s="142"/>
      <c r="WNX1" s="142"/>
      <c r="WNY1" s="142"/>
      <c r="WNZ1" s="142"/>
      <c r="WOA1" s="142"/>
      <c r="WOB1" s="142"/>
      <c r="WOC1" s="142"/>
      <c r="WOD1" s="142"/>
      <c r="WOE1" s="142"/>
      <c r="WOF1" s="142"/>
      <c r="WOG1" s="142"/>
      <c r="WOH1" s="142"/>
      <c r="WOI1" s="142"/>
      <c r="WOJ1" s="142"/>
      <c r="WOK1" s="142"/>
      <c r="WOL1" s="142"/>
      <c r="WOM1" s="142"/>
      <c r="WON1" s="142"/>
      <c r="WOO1" s="142"/>
      <c r="WOP1" s="142"/>
      <c r="WOQ1" s="142"/>
      <c r="WOR1" s="142"/>
      <c r="WOS1" s="142"/>
      <c r="WOT1" s="142"/>
      <c r="WOU1" s="142"/>
      <c r="WOV1" s="142"/>
      <c r="WOW1" s="142"/>
      <c r="WOX1" s="142"/>
      <c r="WOY1" s="142"/>
      <c r="WOZ1" s="142"/>
      <c r="WPA1" s="142"/>
      <c r="WPB1" s="142"/>
      <c r="WPC1" s="142"/>
      <c r="WPD1" s="142"/>
      <c r="WPE1" s="142"/>
      <c r="WPF1" s="142"/>
      <c r="WPG1" s="142"/>
      <c r="WPH1" s="142"/>
      <c r="WPI1" s="142"/>
      <c r="WPJ1" s="142"/>
      <c r="WPK1" s="142"/>
      <c r="WPL1" s="142"/>
      <c r="WPM1" s="142"/>
      <c r="WPN1" s="142"/>
      <c r="WPO1" s="142"/>
      <c r="WPP1" s="142"/>
      <c r="WPQ1" s="142"/>
      <c r="WPR1" s="142"/>
      <c r="WPS1" s="142"/>
      <c r="WPT1" s="142"/>
      <c r="WPU1" s="142"/>
      <c r="WPV1" s="142"/>
      <c r="WPW1" s="142"/>
      <c r="WPX1" s="142"/>
      <c r="WPY1" s="142"/>
      <c r="WPZ1" s="142"/>
      <c r="WQA1" s="142"/>
      <c r="WQB1" s="142"/>
      <c r="WQC1" s="142"/>
      <c r="WQD1" s="142"/>
      <c r="WQE1" s="142"/>
      <c r="WQF1" s="142"/>
      <c r="WQG1" s="142"/>
      <c r="WQH1" s="142"/>
      <c r="WQI1" s="142"/>
      <c r="WQJ1" s="142"/>
      <c r="WQK1" s="142"/>
      <c r="WQL1" s="142"/>
      <c r="WQM1" s="142"/>
      <c r="WQN1" s="142"/>
      <c r="WQO1" s="142"/>
      <c r="WQP1" s="142"/>
      <c r="WQQ1" s="142"/>
      <c r="WQR1" s="142"/>
      <c r="WQS1" s="142"/>
      <c r="WQT1" s="142"/>
      <c r="WQU1" s="142"/>
      <c r="WQV1" s="142"/>
      <c r="WQW1" s="142"/>
      <c r="WQX1" s="142"/>
      <c r="WQY1" s="142"/>
      <c r="WQZ1" s="142"/>
      <c r="WRA1" s="142"/>
      <c r="WRB1" s="142"/>
      <c r="WRC1" s="142"/>
      <c r="WRD1" s="142"/>
      <c r="WRE1" s="142"/>
      <c r="WRF1" s="142"/>
      <c r="WRG1" s="142"/>
      <c r="WRH1" s="142"/>
      <c r="WRI1" s="142"/>
      <c r="WRJ1" s="142"/>
      <c r="WRK1" s="142"/>
      <c r="WRL1" s="142"/>
      <c r="WRM1" s="142"/>
      <c r="WRN1" s="142"/>
      <c r="WRO1" s="142"/>
      <c r="WRP1" s="142"/>
      <c r="WRQ1" s="142"/>
      <c r="WRR1" s="142"/>
      <c r="WRS1" s="142"/>
      <c r="WRT1" s="142"/>
      <c r="WRU1" s="142"/>
      <c r="WRV1" s="142"/>
      <c r="WRW1" s="142"/>
      <c r="WRX1" s="142"/>
      <c r="WRY1" s="142"/>
      <c r="WRZ1" s="142"/>
      <c r="WSA1" s="142"/>
      <c r="WSB1" s="142"/>
      <c r="WSC1" s="142"/>
      <c r="WSD1" s="142"/>
      <c r="WSE1" s="142"/>
      <c r="WSF1" s="142"/>
      <c r="WSG1" s="142"/>
      <c r="WSH1" s="142"/>
      <c r="WSI1" s="142"/>
      <c r="WSJ1" s="142"/>
      <c r="WSK1" s="142"/>
      <c r="WSL1" s="142"/>
      <c r="WSM1" s="142"/>
      <c r="WSN1" s="142"/>
      <c r="WSO1" s="142"/>
      <c r="WSP1" s="142"/>
      <c r="WSQ1" s="142"/>
      <c r="WSR1" s="142"/>
      <c r="WSS1" s="142"/>
      <c r="WST1" s="142"/>
      <c r="WSU1" s="142"/>
      <c r="WSV1" s="142"/>
      <c r="WSW1" s="142"/>
      <c r="WSX1" s="142"/>
      <c r="WSY1" s="142"/>
      <c r="WSZ1" s="142"/>
      <c r="WTA1" s="142"/>
      <c r="WTB1" s="142"/>
      <c r="WTC1" s="142"/>
      <c r="WTD1" s="142"/>
      <c r="WTE1" s="142"/>
      <c r="WTF1" s="142"/>
      <c r="WTG1" s="142"/>
      <c r="WTH1" s="142"/>
      <c r="WTI1" s="142"/>
      <c r="WTJ1" s="142"/>
      <c r="WTK1" s="142"/>
      <c r="WTL1" s="142"/>
      <c r="WTM1" s="142"/>
      <c r="WTN1" s="142"/>
      <c r="WTO1" s="142"/>
      <c r="WTP1" s="142"/>
      <c r="WTQ1" s="142"/>
      <c r="WTR1" s="142"/>
      <c r="WTS1" s="142"/>
      <c r="WTT1" s="142"/>
      <c r="WTU1" s="142"/>
      <c r="WTV1" s="142"/>
      <c r="WTW1" s="142"/>
      <c r="WTX1" s="142"/>
      <c r="WTY1" s="142"/>
      <c r="WTZ1" s="142"/>
      <c r="WUA1" s="142"/>
      <c r="WUB1" s="142"/>
      <c r="WUC1" s="142"/>
      <c r="WUD1" s="142"/>
      <c r="WUE1" s="142"/>
      <c r="WUF1" s="142"/>
      <c r="WUG1" s="142"/>
      <c r="WUH1" s="142"/>
      <c r="WUI1" s="142"/>
      <c r="WUJ1" s="142"/>
      <c r="WUK1" s="142"/>
      <c r="WUL1" s="142"/>
      <c r="WUM1" s="142"/>
      <c r="WUN1" s="142"/>
      <c r="WUO1" s="142"/>
      <c r="WUP1" s="142"/>
      <c r="WUQ1" s="142"/>
      <c r="WUR1" s="142"/>
      <c r="WUS1" s="142"/>
      <c r="WUT1" s="142"/>
      <c r="WUU1" s="142"/>
      <c r="WUV1" s="142"/>
      <c r="WUW1" s="142"/>
      <c r="WUX1" s="142"/>
      <c r="WUY1" s="142"/>
      <c r="WUZ1" s="142"/>
      <c r="WVA1" s="142"/>
      <c r="WVB1" s="142"/>
      <c r="WVC1" s="142"/>
      <c r="WVD1" s="142"/>
      <c r="WVE1" s="142"/>
      <c r="WVF1" s="142"/>
      <c r="WVG1" s="142"/>
      <c r="WVH1" s="142"/>
      <c r="WVI1" s="142"/>
      <c r="WVJ1" s="142"/>
      <c r="WVK1" s="142"/>
      <c r="WVL1" s="142"/>
      <c r="WVM1" s="142"/>
      <c r="WVN1" s="142"/>
      <c r="WVO1" s="142"/>
      <c r="WVP1" s="142"/>
      <c r="WVQ1" s="142"/>
      <c r="WVR1" s="142"/>
      <c r="WVS1" s="142"/>
      <c r="WVT1" s="142"/>
      <c r="WVU1" s="142"/>
      <c r="WVV1" s="142"/>
      <c r="WVW1" s="142"/>
      <c r="WVX1" s="142"/>
      <c r="WVY1" s="142"/>
      <c r="WVZ1" s="142"/>
      <c r="WWA1" s="142"/>
      <c r="WWB1" s="142"/>
      <c r="WWC1" s="142"/>
      <c r="WWD1" s="142"/>
      <c r="WWE1" s="142"/>
      <c r="WWF1" s="142"/>
      <c r="WWG1" s="142"/>
      <c r="WWH1" s="142"/>
      <c r="WWI1" s="142"/>
      <c r="WWJ1" s="142"/>
      <c r="WWK1" s="142"/>
      <c r="WWL1" s="142"/>
      <c r="WWM1" s="142"/>
      <c r="WWN1" s="142"/>
      <c r="WWO1" s="142"/>
      <c r="WWP1" s="142"/>
      <c r="WWQ1" s="142"/>
      <c r="WWR1" s="142"/>
      <c r="WWS1" s="142"/>
      <c r="WWT1" s="142"/>
      <c r="WWU1" s="142"/>
      <c r="WWV1" s="142"/>
      <c r="WWW1" s="142"/>
      <c r="WWX1" s="142"/>
      <c r="WWY1" s="142"/>
      <c r="WWZ1" s="142"/>
      <c r="WXA1" s="142"/>
      <c r="WXB1" s="142"/>
      <c r="WXC1" s="142"/>
      <c r="WXD1" s="142"/>
      <c r="WXE1" s="142"/>
      <c r="WXF1" s="142"/>
      <c r="WXG1" s="142"/>
      <c r="WXH1" s="142"/>
      <c r="WXI1" s="142"/>
      <c r="WXJ1" s="142"/>
      <c r="WXK1" s="142"/>
      <c r="WXL1" s="142"/>
      <c r="WXM1" s="142"/>
      <c r="WXN1" s="142"/>
      <c r="WXO1" s="142"/>
      <c r="WXP1" s="142"/>
      <c r="WXQ1" s="142"/>
      <c r="WXR1" s="142"/>
      <c r="WXS1" s="142"/>
      <c r="WXT1" s="142"/>
      <c r="WXU1" s="142"/>
      <c r="WXV1" s="142"/>
      <c r="WXW1" s="142"/>
      <c r="WXX1" s="142"/>
      <c r="WXY1" s="142"/>
      <c r="WXZ1" s="142"/>
      <c r="WYA1" s="142"/>
      <c r="WYB1" s="142"/>
      <c r="WYC1" s="142"/>
      <c r="WYD1" s="142"/>
      <c r="WYE1" s="142"/>
      <c r="WYF1" s="142"/>
      <c r="WYG1" s="142"/>
      <c r="WYH1" s="142"/>
      <c r="WYI1" s="142"/>
      <c r="WYJ1" s="142"/>
      <c r="WYK1" s="142"/>
      <c r="WYL1" s="142"/>
      <c r="WYM1" s="142"/>
      <c r="WYN1" s="142"/>
      <c r="WYO1" s="142"/>
      <c r="WYP1" s="142"/>
      <c r="WYQ1" s="142"/>
      <c r="WYR1" s="142"/>
      <c r="WYS1" s="142"/>
      <c r="WYT1" s="142"/>
      <c r="WYU1" s="142"/>
      <c r="WYV1" s="142"/>
      <c r="WYW1" s="142"/>
      <c r="WYX1" s="142"/>
      <c r="WYY1" s="142"/>
      <c r="WYZ1" s="142"/>
      <c r="WZA1" s="142"/>
      <c r="WZB1" s="142"/>
      <c r="WZC1" s="142"/>
      <c r="WZD1" s="142"/>
      <c r="WZE1" s="142"/>
      <c r="WZF1" s="142"/>
      <c r="WZG1" s="142"/>
      <c r="WZH1" s="142"/>
      <c r="WZI1" s="142"/>
      <c r="WZJ1" s="142"/>
      <c r="WZK1" s="142"/>
      <c r="WZL1" s="142"/>
      <c r="WZM1" s="142"/>
      <c r="WZN1" s="142"/>
      <c r="WZO1" s="142"/>
      <c r="WZP1" s="142"/>
      <c r="WZQ1" s="142"/>
      <c r="WZR1" s="142"/>
      <c r="WZS1" s="142"/>
      <c r="WZT1" s="142"/>
      <c r="WZU1" s="142"/>
      <c r="WZV1" s="142"/>
      <c r="WZW1" s="142"/>
      <c r="WZX1" s="142"/>
      <c r="WZY1" s="142"/>
      <c r="WZZ1" s="142"/>
      <c r="XAA1" s="142"/>
      <c r="XAB1" s="142"/>
      <c r="XAC1" s="142"/>
      <c r="XAD1" s="142"/>
      <c r="XAE1" s="142"/>
      <c r="XAF1" s="142"/>
      <c r="XAG1" s="142"/>
      <c r="XAH1" s="142"/>
      <c r="XAI1" s="142"/>
      <c r="XAJ1" s="142"/>
      <c r="XAK1" s="142"/>
      <c r="XAL1" s="142"/>
      <c r="XAM1" s="142"/>
      <c r="XAN1" s="142"/>
      <c r="XAO1" s="142"/>
      <c r="XAP1" s="142"/>
      <c r="XAQ1" s="142"/>
      <c r="XAR1" s="142"/>
      <c r="XAS1" s="142"/>
      <c r="XAT1" s="142"/>
      <c r="XAU1" s="142"/>
      <c r="XAV1" s="142"/>
      <c r="XAW1" s="142"/>
      <c r="XAX1" s="142"/>
      <c r="XAY1" s="142"/>
      <c r="XAZ1" s="142"/>
      <c r="XBA1" s="142"/>
      <c r="XBB1" s="142"/>
      <c r="XBC1" s="142"/>
      <c r="XBD1" s="142"/>
      <c r="XBE1" s="142"/>
      <c r="XBF1" s="142"/>
      <c r="XBG1" s="142"/>
      <c r="XBH1" s="142"/>
      <c r="XBI1" s="142"/>
      <c r="XBJ1" s="142"/>
      <c r="XBK1" s="142"/>
      <c r="XBL1" s="142"/>
      <c r="XBM1" s="142"/>
      <c r="XBN1" s="142"/>
      <c r="XBO1" s="142"/>
      <c r="XBP1" s="142"/>
      <c r="XBQ1" s="142"/>
      <c r="XBR1" s="142"/>
      <c r="XBS1" s="142"/>
      <c r="XBT1" s="142"/>
      <c r="XBU1" s="142"/>
      <c r="XBV1" s="142"/>
      <c r="XBW1" s="142"/>
      <c r="XBX1" s="142"/>
      <c r="XBY1" s="142"/>
      <c r="XBZ1" s="142"/>
      <c r="XCA1" s="142"/>
      <c r="XCB1" s="142"/>
      <c r="XCC1" s="142"/>
      <c r="XCD1" s="142"/>
      <c r="XCE1" s="142"/>
      <c r="XCF1" s="142"/>
      <c r="XCG1" s="142"/>
      <c r="XCH1" s="142"/>
      <c r="XCI1" s="142"/>
      <c r="XCJ1" s="142"/>
      <c r="XCK1" s="142"/>
      <c r="XCL1" s="142"/>
      <c r="XCM1" s="142"/>
      <c r="XCN1" s="142"/>
      <c r="XCO1" s="142"/>
      <c r="XCP1" s="142"/>
      <c r="XCQ1" s="142"/>
      <c r="XCR1" s="142"/>
      <c r="XCS1" s="142"/>
      <c r="XCT1" s="142"/>
      <c r="XCU1" s="142"/>
      <c r="XCV1" s="142"/>
      <c r="XCW1" s="142"/>
      <c r="XCX1" s="142"/>
      <c r="XCY1" s="142"/>
      <c r="XCZ1" s="142"/>
      <c r="XDA1" s="142"/>
      <c r="XDB1" s="142"/>
      <c r="XDC1" s="142"/>
      <c r="XDD1" s="142"/>
      <c r="XDE1" s="142"/>
      <c r="XDF1" s="142"/>
      <c r="XDG1" s="142"/>
      <c r="XDH1" s="142"/>
      <c r="XDI1" s="142"/>
      <c r="XDJ1" s="142"/>
      <c r="XDK1" s="142"/>
      <c r="XDL1" s="142"/>
      <c r="XDM1" s="142"/>
      <c r="XDN1" s="142"/>
      <c r="XDO1" s="142"/>
      <c r="XDP1" s="142"/>
      <c r="XDQ1" s="142"/>
      <c r="XDR1" s="142"/>
      <c r="XDS1" s="142"/>
      <c r="XDT1" s="142"/>
      <c r="XDU1" s="142"/>
      <c r="XDV1" s="142"/>
    </row>
    <row r="2" spans="1:55" s="70" customFormat="1" ht="28.35" customHeight="1" hidden="1">
      <c r="A2" s="106"/>
      <c r="B2" s="107"/>
      <c r="C2" s="107"/>
      <c r="D2" s="108"/>
      <c r="E2" s="108"/>
      <c r="F2" s="108"/>
      <c r="G2" s="108"/>
      <c r="H2" s="109"/>
      <c r="I2" s="109"/>
      <c r="J2" s="109"/>
      <c r="K2" s="109"/>
      <c r="L2" s="109"/>
      <c r="M2" s="109"/>
      <c r="N2" s="109"/>
      <c r="O2" s="109"/>
      <c r="P2" s="109"/>
      <c r="Q2" s="108"/>
      <c r="R2" s="112"/>
      <c r="S2" s="112"/>
      <c r="T2" s="112"/>
      <c r="U2" s="112"/>
      <c r="V2" s="112"/>
      <c r="W2" s="113"/>
      <c r="X2" s="113"/>
      <c r="Y2" s="113"/>
      <c r="Z2" s="113"/>
      <c r="AA2" s="112"/>
      <c r="AB2" s="112"/>
      <c r="AC2" s="112"/>
      <c r="AD2" s="112"/>
      <c r="AE2" s="112"/>
      <c r="AF2" s="108"/>
      <c r="AG2" s="112"/>
      <c r="AH2" s="114"/>
      <c r="AI2" s="112"/>
      <c r="AJ2" s="112"/>
      <c r="AK2" s="112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4"/>
      <c r="BC2" s="114"/>
    </row>
    <row r="3" spans="1:55" s="70" customFormat="1" ht="15" hidden="1">
      <c r="A3" s="106"/>
      <c r="B3" s="107"/>
      <c r="C3" s="107"/>
      <c r="D3" s="108"/>
      <c r="E3" s="108"/>
      <c r="F3" s="108"/>
      <c r="G3" s="108"/>
      <c r="H3" s="109"/>
      <c r="I3" s="109"/>
      <c r="J3" s="109"/>
      <c r="K3" s="109"/>
      <c r="L3" s="109"/>
      <c r="M3" s="109"/>
      <c r="N3" s="109"/>
      <c r="O3" s="109"/>
      <c r="P3" s="109"/>
      <c r="Q3" s="108"/>
      <c r="R3" s="112"/>
      <c r="S3" s="112"/>
      <c r="T3" s="112"/>
      <c r="U3" s="112"/>
      <c r="V3" s="112"/>
      <c r="W3" s="113"/>
      <c r="X3" s="113"/>
      <c r="Y3" s="113"/>
      <c r="Z3" s="113"/>
      <c r="AA3" s="112"/>
      <c r="AB3" s="112"/>
      <c r="AC3" s="112"/>
      <c r="AD3" s="112"/>
      <c r="AE3" s="112"/>
      <c r="AF3" s="108"/>
      <c r="AG3" s="112"/>
      <c r="AH3" s="114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4"/>
      <c r="BC3" s="114"/>
    </row>
    <row r="4" spans="1:16350" ht="15" customHeight="1">
      <c r="A4" s="15"/>
      <c r="B4" s="15"/>
      <c r="C4" s="15"/>
      <c r="D4" s="117" t="s">
        <v>248</v>
      </c>
      <c r="E4" s="15"/>
      <c r="F4" s="15"/>
      <c r="G4" s="15"/>
      <c r="H4" s="15"/>
      <c r="I4" s="102"/>
      <c r="J4" s="15"/>
      <c r="K4" s="102"/>
      <c r="L4" s="15"/>
      <c r="M4" s="102"/>
      <c r="N4" s="15"/>
      <c r="O4" s="102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68"/>
      <c r="DL4" s="68"/>
      <c r="DM4" s="68"/>
      <c r="DN4" s="68"/>
      <c r="DO4" s="68"/>
      <c r="DP4" s="68"/>
      <c r="DQ4" s="68"/>
      <c r="DR4" s="68"/>
      <c r="DS4" s="68"/>
      <c r="DT4" s="68"/>
      <c r="DU4" s="68"/>
      <c r="DV4" s="68"/>
      <c r="DW4" s="68"/>
      <c r="DX4" s="68"/>
      <c r="DY4" s="68"/>
      <c r="DZ4" s="68"/>
      <c r="EA4" s="68"/>
      <c r="EB4" s="68"/>
      <c r="EC4" s="68"/>
      <c r="ED4" s="68"/>
      <c r="EE4" s="68"/>
      <c r="EF4" s="68"/>
      <c r="EG4" s="68"/>
      <c r="EH4" s="68"/>
      <c r="EI4" s="68"/>
      <c r="EJ4" s="68"/>
      <c r="EK4" s="68"/>
      <c r="EL4" s="68"/>
      <c r="EM4" s="68"/>
      <c r="EN4" s="68"/>
      <c r="EO4" s="68"/>
      <c r="EP4" s="68"/>
      <c r="EQ4" s="68"/>
      <c r="ER4" s="68"/>
      <c r="ES4" s="68"/>
      <c r="ET4" s="68"/>
      <c r="EU4" s="68"/>
      <c r="EV4" s="68"/>
      <c r="EW4" s="68"/>
      <c r="EX4" s="68"/>
      <c r="EY4" s="68"/>
      <c r="EZ4" s="68"/>
      <c r="FA4" s="68"/>
      <c r="FB4" s="68"/>
      <c r="FC4" s="68"/>
      <c r="FD4" s="68"/>
      <c r="FE4" s="68"/>
      <c r="FF4" s="68"/>
      <c r="FG4" s="68"/>
      <c r="FH4" s="68"/>
      <c r="FI4" s="68"/>
      <c r="FJ4" s="68"/>
      <c r="FK4" s="68"/>
      <c r="FL4" s="68"/>
      <c r="FM4" s="68"/>
      <c r="FN4" s="68"/>
      <c r="FO4" s="68"/>
      <c r="FP4" s="68"/>
      <c r="FQ4" s="68"/>
      <c r="FR4" s="68"/>
      <c r="FS4" s="68"/>
      <c r="FT4" s="68"/>
      <c r="FU4" s="68"/>
      <c r="FV4" s="68"/>
      <c r="FW4" s="68"/>
      <c r="FX4" s="68"/>
      <c r="FY4" s="68"/>
      <c r="FZ4" s="68"/>
      <c r="GA4" s="68"/>
      <c r="GB4" s="68"/>
      <c r="GC4" s="68"/>
      <c r="GD4" s="68"/>
      <c r="GE4" s="68"/>
      <c r="GF4" s="68"/>
      <c r="GG4" s="68"/>
      <c r="GH4" s="68"/>
      <c r="GI4" s="68"/>
      <c r="GJ4" s="68"/>
      <c r="GK4" s="68"/>
      <c r="GL4" s="68"/>
      <c r="GM4" s="68"/>
      <c r="GN4" s="68"/>
      <c r="GO4" s="68"/>
      <c r="GP4" s="68"/>
      <c r="GQ4" s="68"/>
      <c r="GR4" s="68"/>
      <c r="GS4" s="68"/>
      <c r="GT4" s="68"/>
      <c r="GU4" s="68"/>
      <c r="GV4" s="68"/>
      <c r="GW4" s="68"/>
      <c r="GX4" s="68"/>
      <c r="GY4" s="68"/>
      <c r="GZ4" s="68"/>
      <c r="HA4" s="68"/>
      <c r="HB4" s="68"/>
      <c r="HC4" s="68"/>
      <c r="HD4" s="68"/>
      <c r="HE4" s="68"/>
      <c r="HF4" s="68"/>
      <c r="HG4" s="68"/>
      <c r="HH4" s="68"/>
      <c r="HI4" s="68"/>
      <c r="HJ4" s="68"/>
      <c r="HK4" s="68"/>
      <c r="HL4" s="68"/>
      <c r="HM4" s="68"/>
      <c r="HN4" s="68"/>
      <c r="HO4" s="68"/>
      <c r="HP4" s="68"/>
      <c r="HQ4" s="68"/>
      <c r="HR4" s="68"/>
      <c r="HS4" s="68"/>
      <c r="HT4" s="68"/>
      <c r="HU4" s="68"/>
      <c r="HV4" s="68"/>
      <c r="HW4" s="68"/>
      <c r="HX4" s="68"/>
      <c r="HY4" s="68"/>
      <c r="HZ4" s="68"/>
      <c r="IA4" s="68"/>
      <c r="IB4" s="68"/>
      <c r="IC4" s="68"/>
      <c r="ID4" s="68"/>
      <c r="IE4" s="68"/>
      <c r="IF4" s="68"/>
      <c r="IG4" s="68"/>
      <c r="IH4" s="68"/>
      <c r="II4" s="68"/>
      <c r="IJ4" s="68"/>
      <c r="IK4" s="68"/>
      <c r="IL4" s="68"/>
      <c r="IM4" s="68"/>
      <c r="IN4" s="68"/>
      <c r="IO4" s="68"/>
      <c r="IP4" s="68"/>
      <c r="IQ4" s="68"/>
      <c r="IR4" s="68"/>
      <c r="IS4" s="68"/>
      <c r="IT4" s="68"/>
      <c r="IU4" s="68"/>
      <c r="IV4" s="68"/>
      <c r="IW4" s="68"/>
      <c r="IX4" s="68"/>
      <c r="IY4" s="68"/>
      <c r="IZ4" s="68"/>
      <c r="JA4" s="68"/>
      <c r="JB4" s="68"/>
      <c r="JC4" s="68"/>
      <c r="JD4" s="68"/>
      <c r="JE4" s="68"/>
      <c r="JF4" s="68"/>
      <c r="JG4" s="68"/>
      <c r="JH4" s="68"/>
      <c r="JI4" s="68"/>
      <c r="JJ4" s="68"/>
      <c r="JK4" s="68"/>
      <c r="JL4" s="68"/>
      <c r="JM4" s="68"/>
      <c r="JN4" s="68"/>
      <c r="JO4" s="68"/>
      <c r="JP4" s="68"/>
      <c r="JQ4" s="68"/>
      <c r="JR4" s="68"/>
      <c r="JS4" s="68"/>
      <c r="JT4" s="68"/>
      <c r="JU4" s="68"/>
      <c r="JV4" s="68"/>
      <c r="JW4" s="68"/>
      <c r="JX4" s="68"/>
      <c r="JY4" s="68"/>
      <c r="JZ4" s="68"/>
      <c r="KA4" s="68"/>
      <c r="KB4" s="68"/>
      <c r="KC4" s="68"/>
      <c r="KD4" s="68"/>
      <c r="KE4" s="68"/>
      <c r="KF4" s="68"/>
      <c r="KG4" s="68"/>
      <c r="KH4" s="68"/>
      <c r="KI4" s="68"/>
      <c r="KJ4" s="68"/>
      <c r="KK4" s="68"/>
      <c r="KL4" s="68"/>
      <c r="KM4" s="68"/>
      <c r="KN4" s="68"/>
      <c r="KO4" s="68"/>
      <c r="KP4" s="68"/>
      <c r="KQ4" s="68"/>
      <c r="KR4" s="68"/>
      <c r="KS4" s="68"/>
      <c r="KT4" s="68"/>
      <c r="KU4" s="68"/>
      <c r="KV4" s="68"/>
      <c r="KW4" s="68"/>
      <c r="KX4" s="68"/>
      <c r="KY4" s="68"/>
      <c r="KZ4" s="68"/>
      <c r="LA4" s="68"/>
      <c r="LB4" s="68"/>
      <c r="LC4" s="68"/>
      <c r="LD4" s="68"/>
      <c r="LE4" s="68"/>
      <c r="LF4" s="68"/>
      <c r="LG4" s="68"/>
      <c r="LH4" s="68"/>
      <c r="LI4" s="68"/>
      <c r="LJ4" s="68"/>
      <c r="LK4" s="68"/>
      <c r="LL4" s="68"/>
      <c r="LM4" s="68"/>
      <c r="LN4" s="68"/>
      <c r="LO4" s="68"/>
      <c r="LP4" s="68"/>
      <c r="LQ4" s="68"/>
      <c r="LR4" s="68"/>
      <c r="LS4" s="68"/>
      <c r="LT4" s="68"/>
      <c r="LU4" s="68"/>
      <c r="LV4" s="68"/>
      <c r="LW4" s="68"/>
      <c r="LX4" s="68"/>
      <c r="LY4" s="68"/>
      <c r="LZ4" s="68"/>
      <c r="MA4" s="68"/>
      <c r="MB4" s="68"/>
      <c r="MC4" s="68"/>
      <c r="MD4" s="68"/>
      <c r="ME4" s="68"/>
      <c r="MF4" s="68"/>
      <c r="MG4" s="68"/>
      <c r="MH4" s="68"/>
      <c r="MI4" s="68"/>
      <c r="MJ4" s="68"/>
      <c r="MK4" s="68"/>
      <c r="ML4" s="68"/>
      <c r="MM4" s="68"/>
      <c r="MN4" s="68"/>
      <c r="MO4" s="68"/>
      <c r="MP4" s="68"/>
      <c r="MQ4" s="68"/>
      <c r="MR4" s="68"/>
      <c r="MS4" s="68"/>
      <c r="MT4" s="68"/>
      <c r="MU4" s="68"/>
      <c r="MV4" s="68"/>
      <c r="MW4" s="68"/>
      <c r="MX4" s="68"/>
      <c r="MY4" s="68"/>
      <c r="MZ4" s="68"/>
      <c r="NA4" s="68"/>
      <c r="NB4" s="68"/>
      <c r="NC4" s="68"/>
      <c r="ND4" s="68"/>
      <c r="NE4" s="68"/>
      <c r="NF4" s="68"/>
      <c r="NG4" s="68"/>
      <c r="NH4" s="68"/>
      <c r="NI4" s="68"/>
      <c r="NJ4" s="68"/>
      <c r="NK4" s="68"/>
      <c r="NL4" s="68"/>
      <c r="NM4" s="68"/>
      <c r="NN4" s="68"/>
      <c r="NO4" s="68"/>
      <c r="NP4" s="68"/>
      <c r="NQ4" s="68"/>
      <c r="NR4" s="68"/>
      <c r="NS4" s="68"/>
      <c r="NT4" s="68"/>
      <c r="NU4" s="68"/>
      <c r="NV4" s="68"/>
      <c r="NW4" s="68"/>
      <c r="NX4" s="68"/>
      <c r="NY4" s="68"/>
      <c r="NZ4" s="68"/>
      <c r="OA4" s="68"/>
      <c r="OB4" s="68"/>
      <c r="OC4" s="68"/>
      <c r="OD4" s="68"/>
      <c r="OE4" s="68"/>
      <c r="OF4" s="68"/>
      <c r="OG4" s="68"/>
      <c r="OH4" s="68"/>
      <c r="OI4" s="68"/>
      <c r="OJ4" s="68"/>
      <c r="OK4" s="68"/>
      <c r="OL4" s="68"/>
      <c r="OM4" s="68"/>
      <c r="ON4" s="68"/>
      <c r="OO4" s="68"/>
      <c r="OP4" s="68"/>
      <c r="OQ4" s="68"/>
      <c r="OR4" s="68"/>
      <c r="OS4" s="68"/>
      <c r="OT4" s="68"/>
      <c r="OU4" s="68"/>
      <c r="OV4" s="68"/>
      <c r="OW4" s="68"/>
      <c r="OX4" s="68"/>
      <c r="OY4" s="68"/>
      <c r="OZ4" s="68"/>
      <c r="PA4" s="68"/>
      <c r="PB4" s="68"/>
      <c r="PC4" s="68"/>
      <c r="PD4" s="68"/>
      <c r="PE4" s="68"/>
      <c r="PF4" s="68"/>
      <c r="PG4" s="68"/>
      <c r="PH4" s="68"/>
      <c r="PI4" s="68"/>
      <c r="PJ4" s="68"/>
      <c r="PK4" s="68"/>
      <c r="PL4" s="68"/>
      <c r="PM4" s="68"/>
      <c r="PN4" s="68"/>
      <c r="PO4" s="68"/>
      <c r="PP4" s="68"/>
      <c r="PQ4" s="68"/>
      <c r="PR4" s="68"/>
      <c r="PS4" s="68"/>
      <c r="PT4" s="68"/>
      <c r="PU4" s="68"/>
      <c r="PV4" s="68"/>
      <c r="PW4" s="68"/>
      <c r="PX4" s="68"/>
      <c r="PY4" s="68"/>
      <c r="PZ4" s="68"/>
      <c r="QA4" s="68"/>
      <c r="QB4" s="68"/>
      <c r="QC4" s="68"/>
      <c r="QD4" s="68"/>
      <c r="QE4" s="68"/>
      <c r="QF4" s="68"/>
      <c r="QG4" s="68"/>
      <c r="QH4" s="68"/>
      <c r="QI4" s="68"/>
      <c r="QJ4" s="68"/>
      <c r="QK4" s="68"/>
      <c r="QL4" s="68"/>
      <c r="QM4" s="68"/>
      <c r="QN4" s="68"/>
      <c r="QO4" s="68"/>
      <c r="QP4" s="68"/>
      <c r="QQ4" s="68"/>
      <c r="QR4" s="68"/>
      <c r="QS4" s="68"/>
      <c r="QT4" s="68"/>
      <c r="QU4" s="68"/>
      <c r="QV4" s="68"/>
      <c r="QW4" s="68"/>
      <c r="QX4" s="68"/>
      <c r="QY4" s="68"/>
      <c r="QZ4" s="68"/>
      <c r="RA4" s="68"/>
      <c r="RB4" s="68"/>
      <c r="RC4" s="68"/>
      <c r="RD4" s="68"/>
      <c r="RE4" s="68"/>
      <c r="RF4" s="68"/>
      <c r="RG4" s="68"/>
      <c r="RH4" s="68"/>
      <c r="RI4" s="68"/>
      <c r="RJ4" s="68"/>
      <c r="RK4" s="68"/>
      <c r="RL4" s="68"/>
      <c r="RM4" s="68"/>
      <c r="RN4" s="68"/>
      <c r="RO4" s="68"/>
      <c r="RP4" s="68"/>
      <c r="RQ4" s="68"/>
      <c r="RR4" s="68"/>
      <c r="RS4" s="68"/>
      <c r="RT4" s="68"/>
      <c r="RU4" s="68"/>
      <c r="RV4" s="68"/>
      <c r="RW4" s="68"/>
      <c r="RX4" s="68"/>
      <c r="RY4" s="68"/>
      <c r="RZ4" s="68"/>
      <c r="SA4" s="68"/>
      <c r="SB4" s="68"/>
      <c r="SC4" s="68"/>
      <c r="SD4" s="68"/>
      <c r="SE4" s="68"/>
      <c r="SF4" s="68"/>
      <c r="SG4" s="68"/>
      <c r="SH4" s="68"/>
      <c r="SI4" s="68"/>
      <c r="SJ4" s="68"/>
      <c r="SK4" s="68"/>
      <c r="SL4" s="68"/>
      <c r="SM4" s="68"/>
      <c r="SN4" s="68"/>
      <c r="SO4" s="68"/>
      <c r="SP4" s="68"/>
      <c r="SQ4" s="68"/>
      <c r="SR4" s="68"/>
      <c r="SS4" s="68"/>
      <c r="ST4" s="68"/>
      <c r="SU4" s="68"/>
      <c r="SV4" s="68"/>
      <c r="SW4" s="68"/>
      <c r="SX4" s="68"/>
      <c r="SY4" s="68"/>
      <c r="SZ4" s="68"/>
      <c r="TA4" s="68"/>
      <c r="TB4" s="68"/>
      <c r="TC4" s="68"/>
      <c r="TD4" s="68"/>
      <c r="TE4" s="68"/>
      <c r="TF4" s="68"/>
      <c r="TG4" s="68"/>
      <c r="TH4" s="68"/>
      <c r="TI4" s="68"/>
      <c r="TJ4" s="68"/>
      <c r="TK4" s="68"/>
      <c r="TL4" s="68"/>
      <c r="TM4" s="68"/>
      <c r="TN4" s="68"/>
      <c r="TO4" s="68"/>
      <c r="TP4" s="68"/>
      <c r="TQ4" s="68"/>
      <c r="TR4" s="68"/>
      <c r="TS4" s="68"/>
      <c r="TT4" s="68"/>
      <c r="TU4" s="68"/>
      <c r="TV4" s="68"/>
      <c r="TW4" s="68"/>
      <c r="TX4" s="68"/>
      <c r="TY4" s="68"/>
      <c r="TZ4" s="68"/>
      <c r="UA4" s="68"/>
      <c r="UB4" s="68"/>
      <c r="UC4" s="68"/>
      <c r="UD4" s="68"/>
      <c r="UE4" s="68"/>
      <c r="UF4" s="68"/>
      <c r="UG4" s="68"/>
      <c r="UH4" s="68"/>
      <c r="UI4" s="68"/>
      <c r="UJ4" s="68"/>
      <c r="UK4" s="68"/>
      <c r="UL4" s="68"/>
      <c r="UM4" s="68"/>
      <c r="UN4" s="68"/>
      <c r="UO4" s="68"/>
      <c r="UP4" s="68"/>
      <c r="UQ4" s="68"/>
      <c r="UR4" s="68"/>
      <c r="US4" s="68"/>
      <c r="UT4" s="68"/>
      <c r="UU4" s="68"/>
      <c r="UV4" s="68"/>
      <c r="UW4" s="68"/>
      <c r="UX4" s="68"/>
      <c r="UY4" s="68"/>
      <c r="UZ4" s="68"/>
      <c r="VA4" s="68"/>
      <c r="VB4" s="68"/>
      <c r="VC4" s="68"/>
      <c r="VD4" s="68"/>
      <c r="VE4" s="68"/>
      <c r="VF4" s="68"/>
      <c r="VG4" s="68"/>
      <c r="VH4" s="68"/>
      <c r="VI4" s="68"/>
      <c r="VJ4" s="68"/>
      <c r="VK4" s="68"/>
      <c r="VL4" s="68"/>
      <c r="VM4" s="68"/>
      <c r="VN4" s="68"/>
      <c r="VO4" s="68"/>
      <c r="VP4" s="68"/>
      <c r="VQ4" s="68"/>
      <c r="VR4" s="68"/>
      <c r="VS4" s="68"/>
      <c r="VT4" s="68"/>
      <c r="VU4" s="68"/>
      <c r="VV4" s="68"/>
      <c r="VW4" s="68"/>
      <c r="VX4" s="68"/>
      <c r="VY4" s="68"/>
      <c r="VZ4" s="68"/>
      <c r="WA4" s="68"/>
      <c r="WB4" s="68"/>
      <c r="WC4" s="68"/>
      <c r="WD4" s="68"/>
      <c r="WE4" s="68"/>
      <c r="WF4" s="68"/>
      <c r="WG4" s="68"/>
      <c r="WH4" s="68"/>
      <c r="WI4" s="68"/>
      <c r="WJ4" s="68"/>
      <c r="WK4" s="68"/>
      <c r="WL4" s="68"/>
      <c r="WM4" s="68"/>
      <c r="WN4" s="68"/>
      <c r="WO4" s="68"/>
      <c r="WP4" s="68"/>
      <c r="WQ4" s="68"/>
      <c r="WR4" s="68"/>
      <c r="WS4" s="68"/>
      <c r="WT4" s="68"/>
      <c r="WU4" s="68"/>
      <c r="WV4" s="68"/>
      <c r="WW4" s="68"/>
      <c r="WX4" s="68"/>
      <c r="WY4" s="68"/>
      <c r="WZ4" s="68"/>
      <c r="XA4" s="68"/>
      <c r="XB4" s="68"/>
      <c r="XC4" s="68"/>
      <c r="XD4" s="68"/>
      <c r="XE4" s="68"/>
      <c r="XF4" s="68"/>
      <c r="XG4" s="68"/>
      <c r="XH4" s="68"/>
      <c r="XI4" s="68"/>
      <c r="XJ4" s="68"/>
      <c r="XK4" s="68"/>
      <c r="XL4" s="68"/>
      <c r="XM4" s="68"/>
      <c r="XN4" s="68"/>
      <c r="XO4" s="68"/>
      <c r="XP4" s="68"/>
      <c r="XQ4" s="68"/>
      <c r="XR4" s="68"/>
      <c r="XS4" s="68"/>
      <c r="XT4" s="68"/>
      <c r="XU4" s="68"/>
      <c r="XV4" s="68"/>
      <c r="XW4" s="68"/>
      <c r="XX4" s="68"/>
      <c r="XY4" s="68"/>
      <c r="XZ4" s="68"/>
      <c r="YA4" s="68"/>
      <c r="YB4" s="68"/>
      <c r="YC4" s="68"/>
      <c r="YD4" s="68"/>
      <c r="YE4" s="68"/>
      <c r="YF4" s="68"/>
      <c r="YG4" s="68"/>
      <c r="YH4" s="68"/>
      <c r="YI4" s="68"/>
      <c r="YJ4" s="68"/>
      <c r="YK4" s="68"/>
      <c r="YL4" s="68"/>
      <c r="YM4" s="68"/>
      <c r="YN4" s="68"/>
      <c r="YO4" s="68"/>
      <c r="YP4" s="68"/>
      <c r="YQ4" s="68"/>
      <c r="YR4" s="68"/>
      <c r="YS4" s="68"/>
      <c r="YT4" s="68"/>
      <c r="YU4" s="68"/>
      <c r="YV4" s="68"/>
      <c r="YW4" s="68"/>
      <c r="YX4" s="68"/>
      <c r="YY4" s="68"/>
      <c r="YZ4" s="68"/>
      <c r="ZA4" s="68"/>
      <c r="ZB4" s="68"/>
      <c r="ZC4" s="68"/>
      <c r="ZD4" s="68"/>
      <c r="ZE4" s="68"/>
      <c r="ZF4" s="68"/>
      <c r="ZG4" s="68"/>
      <c r="ZH4" s="68"/>
      <c r="ZI4" s="68"/>
      <c r="ZJ4" s="68"/>
      <c r="ZK4" s="68"/>
      <c r="ZL4" s="68"/>
      <c r="ZM4" s="68"/>
      <c r="ZN4" s="68"/>
      <c r="ZO4" s="68"/>
      <c r="ZP4" s="68"/>
      <c r="ZQ4" s="68"/>
      <c r="ZR4" s="68"/>
      <c r="ZS4" s="68"/>
      <c r="ZT4" s="68"/>
      <c r="ZU4" s="68"/>
      <c r="ZV4" s="68"/>
      <c r="ZW4" s="68"/>
      <c r="ZX4" s="68"/>
      <c r="ZY4" s="68"/>
      <c r="ZZ4" s="68"/>
      <c r="AAA4" s="68"/>
      <c r="AAB4" s="68"/>
      <c r="AAC4" s="68"/>
      <c r="AAD4" s="68"/>
      <c r="AAE4" s="68"/>
      <c r="AAF4" s="68"/>
      <c r="AAG4" s="68"/>
      <c r="AAH4" s="68"/>
      <c r="AAI4" s="68"/>
      <c r="AAJ4" s="68"/>
      <c r="AAK4" s="68"/>
      <c r="AAL4" s="68"/>
      <c r="AAM4" s="68"/>
      <c r="AAN4" s="68"/>
      <c r="AAO4" s="68"/>
      <c r="AAP4" s="68"/>
      <c r="AAQ4" s="68"/>
      <c r="AAR4" s="68"/>
      <c r="AAS4" s="68"/>
      <c r="AAT4" s="68"/>
      <c r="AAU4" s="68"/>
      <c r="AAV4" s="68"/>
      <c r="AAW4" s="68"/>
      <c r="AAX4" s="68"/>
      <c r="AAY4" s="68"/>
      <c r="AAZ4" s="68"/>
      <c r="ABA4" s="68"/>
      <c r="ABB4" s="68"/>
      <c r="ABC4" s="68"/>
      <c r="ABD4" s="68"/>
      <c r="ABE4" s="68"/>
      <c r="ABF4" s="68"/>
      <c r="ABG4" s="68"/>
      <c r="ABH4" s="68"/>
      <c r="ABI4" s="68"/>
      <c r="ABJ4" s="68"/>
      <c r="ABK4" s="68"/>
      <c r="ABL4" s="68"/>
      <c r="ABM4" s="68"/>
      <c r="ABN4" s="68"/>
      <c r="ABO4" s="68"/>
      <c r="ABP4" s="68"/>
      <c r="ABQ4" s="68"/>
      <c r="ABR4" s="68"/>
      <c r="ABS4" s="68"/>
      <c r="ABT4" s="68"/>
      <c r="ABU4" s="68"/>
      <c r="ABV4" s="68"/>
      <c r="ABW4" s="68"/>
      <c r="ABX4" s="68"/>
      <c r="ABY4" s="68"/>
      <c r="ABZ4" s="68"/>
      <c r="ACA4" s="68"/>
      <c r="ACB4" s="68"/>
      <c r="ACC4" s="68"/>
      <c r="ACD4" s="68"/>
      <c r="ACE4" s="68"/>
      <c r="ACF4" s="68"/>
      <c r="ACG4" s="68"/>
      <c r="ACH4" s="68"/>
      <c r="ACI4" s="68"/>
      <c r="ACJ4" s="68"/>
      <c r="ACK4" s="68"/>
      <c r="ACL4" s="68"/>
      <c r="ACM4" s="68"/>
      <c r="ACN4" s="68"/>
      <c r="ACO4" s="68"/>
      <c r="ACP4" s="68"/>
      <c r="ACQ4" s="68"/>
      <c r="ACR4" s="68"/>
      <c r="ACS4" s="68"/>
      <c r="ACT4" s="68"/>
      <c r="ACU4" s="68"/>
      <c r="ACV4" s="68"/>
      <c r="ACW4" s="68"/>
      <c r="ACX4" s="68"/>
      <c r="ACY4" s="68"/>
      <c r="ACZ4" s="68"/>
      <c r="ADA4" s="68"/>
      <c r="ADB4" s="68"/>
      <c r="ADC4" s="68"/>
      <c r="ADD4" s="68"/>
      <c r="ADE4" s="68"/>
      <c r="ADF4" s="68"/>
      <c r="ADG4" s="68"/>
      <c r="ADH4" s="68"/>
      <c r="ADI4" s="68"/>
      <c r="ADJ4" s="68"/>
      <c r="ADK4" s="68"/>
      <c r="ADL4" s="68"/>
      <c r="ADM4" s="68"/>
      <c r="ADN4" s="68"/>
      <c r="ADO4" s="68"/>
      <c r="ADP4" s="68"/>
      <c r="ADQ4" s="68"/>
      <c r="ADR4" s="68"/>
      <c r="ADS4" s="68"/>
      <c r="ADT4" s="68"/>
      <c r="ADU4" s="68"/>
      <c r="ADV4" s="68"/>
      <c r="ADW4" s="68"/>
      <c r="ADX4" s="68"/>
      <c r="ADY4" s="68"/>
      <c r="ADZ4" s="68"/>
      <c r="AEA4" s="68"/>
      <c r="AEB4" s="68"/>
      <c r="AEC4" s="68"/>
      <c r="AED4" s="68"/>
      <c r="AEE4" s="68"/>
      <c r="AEF4" s="68"/>
      <c r="AEG4" s="68"/>
      <c r="AEH4" s="68"/>
      <c r="AEI4" s="68"/>
      <c r="AEJ4" s="68"/>
      <c r="AEK4" s="68"/>
      <c r="AEL4" s="68"/>
      <c r="AEM4" s="68"/>
      <c r="AEN4" s="68"/>
      <c r="AEO4" s="68"/>
      <c r="AEP4" s="68"/>
      <c r="AEQ4" s="68"/>
      <c r="AER4" s="68"/>
      <c r="AES4" s="68"/>
      <c r="AET4" s="68"/>
      <c r="AEU4" s="68"/>
      <c r="AEV4" s="68"/>
      <c r="AEW4" s="68"/>
      <c r="AEX4" s="68"/>
      <c r="AEY4" s="68"/>
      <c r="AEZ4" s="68"/>
      <c r="AFA4" s="68"/>
      <c r="AFB4" s="68"/>
      <c r="AFC4" s="68"/>
      <c r="AFD4" s="68"/>
      <c r="AFE4" s="68"/>
      <c r="AFF4" s="68"/>
      <c r="AFG4" s="68"/>
      <c r="AFH4" s="68"/>
      <c r="AFI4" s="68"/>
      <c r="AFJ4" s="68"/>
      <c r="AFK4" s="68"/>
      <c r="AFL4" s="68"/>
      <c r="AFM4" s="68"/>
      <c r="AFN4" s="68"/>
      <c r="AFO4" s="68"/>
      <c r="AFP4" s="68"/>
      <c r="AFQ4" s="68"/>
      <c r="AFR4" s="68"/>
      <c r="AFS4" s="68"/>
      <c r="AFT4" s="68"/>
      <c r="AFU4" s="68"/>
      <c r="AFV4" s="68"/>
      <c r="AFW4" s="68"/>
      <c r="AFX4" s="68"/>
      <c r="AFY4" s="68"/>
      <c r="AFZ4" s="68"/>
      <c r="AGA4" s="68"/>
      <c r="AGB4" s="68"/>
      <c r="AGC4" s="68"/>
      <c r="AGD4" s="68"/>
      <c r="AGE4" s="68"/>
      <c r="AGF4" s="68"/>
      <c r="AGG4" s="68"/>
      <c r="AGH4" s="68"/>
      <c r="AGI4" s="68"/>
      <c r="AGJ4" s="68"/>
      <c r="AGK4" s="68"/>
      <c r="AGL4" s="68"/>
      <c r="AGM4" s="68"/>
      <c r="AGN4" s="68"/>
      <c r="AGO4" s="68"/>
      <c r="AGP4" s="68"/>
      <c r="AGQ4" s="68"/>
      <c r="AGR4" s="68"/>
      <c r="AGS4" s="68"/>
      <c r="AGT4" s="68"/>
      <c r="AGU4" s="68"/>
      <c r="AGV4" s="68"/>
      <c r="AGW4" s="68"/>
      <c r="AGX4" s="68"/>
      <c r="AGY4" s="68"/>
      <c r="AGZ4" s="68"/>
      <c r="AHA4" s="68"/>
      <c r="AHB4" s="68"/>
      <c r="AHC4" s="68"/>
      <c r="AHD4" s="68"/>
      <c r="AHE4" s="68"/>
      <c r="AHF4" s="68"/>
      <c r="AHG4" s="68"/>
      <c r="AHH4" s="68"/>
      <c r="AHI4" s="68"/>
      <c r="AHJ4" s="68"/>
      <c r="AHK4" s="68"/>
      <c r="AHL4" s="68"/>
      <c r="AHM4" s="68"/>
      <c r="AHN4" s="68"/>
      <c r="AHO4" s="68"/>
      <c r="AHP4" s="68"/>
      <c r="AHQ4" s="68"/>
      <c r="AHR4" s="68"/>
      <c r="AHS4" s="68"/>
      <c r="AHT4" s="68"/>
      <c r="AHU4" s="68"/>
      <c r="AHV4" s="68"/>
      <c r="AHW4" s="68"/>
      <c r="AHX4" s="68"/>
      <c r="AHY4" s="68"/>
      <c r="AHZ4" s="68"/>
      <c r="AIA4" s="68"/>
      <c r="AIB4" s="68"/>
      <c r="AIC4" s="68"/>
      <c r="AID4" s="68"/>
      <c r="AIE4" s="68"/>
      <c r="AIF4" s="68"/>
      <c r="AIG4" s="68"/>
      <c r="AIH4" s="68"/>
      <c r="AII4" s="68"/>
      <c r="AIJ4" s="68"/>
      <c r="AIK4" s="68"/>
      <c r="AIL4" s="68"/>
      <c r="AIM4" s="68"/>
      <c r="AIN4" s="68"/>
      <c r="AIO4" s="68"/>
      <c r="AIP4" s="68"/>
      <c r="AIQ4" s="68"/>
      <c r="AIR4" s="68"/>
      <c r="AIS4" s="68"/>
      <c r="AIT4" s="68"/>
      <c r="AIU4" s="68"/>
      <c r="AIV4" s="68"/>
      <c r="AIW4" s="68"/>
      <c r="AIX4" s="68"/>
      <c r="AIY4" s="68"/>
      <c r="AIZ4" s="68"/>
      <c r="AJA4" s="68"/>
      <c r="AJB4" s="68"/>
      <c r="AJC4" s="68"/>
      <c r="AJD4" s="68"/>
      <c r="AJE4" s="68"/>
      <c r="AJF4" s="68"/>
      <c r="AJG4" s="68"/>
      <c r="AJH4" s="68"/>
      <c r="AJI4" s="68"/>
      <c r="AJJ4" s="68"/>
      <c r="AJK4" s="68"/>
      <c r="AJL4" s="68"/>
      <c r="AJM4" s="68"/>
      <c r="AJN4" s="68"/>
      <c r="AJO4" s="68"/>
      <c r="AJP4" s="68"/>
      <c r="AJQ4" s="68"/>
      <c r="AJR4" s="68"/>
      <c r="AJS4" s="68"/>
      <c r="AJT4" s="68"/>
      <c r="AJU4" s="68"/>
      <c r="AJV4" s="68"/>
      <c r="AJW4" s="68"/>
      <c r="AJX4" s="68"/>
      <c r="AJY4" s="68"/>
      <c r="AJZ4" s="68"/>
      <c r="AKA4" s="68"/>
      <c r="AKB4" s="68"/>
      <c r="AKC4" s="68"/>
      <c r="AKD4" s="68"/>
      <c r="AKE4" s="68"/>
      <c r="AKF4" s="68"/>
      <c r="AKG4" s="68"/>
      <c r="AKH4" s="68"/>
      <c r="AKI4" s="68"/>
      <c r="AKJ4" s="68"/>
      <c r="AKK4" s="68"/>
      <c r="AKL4" s="68"/>
      <c r="AKM4" s="68"/>
      <c r="AKN4" s="68"/>
      <c r="AKO4" s="68"/>
      <c r="AKP4" s="68"/>
      <c r="AKQ4" s="68"/>
      <c r="AKR4" s="68"/>
      <c r="AKS4" s="68"/>
      <c r="AKT4" s="68"/>
      <c r="AKU4" s="68"/>
      <c r="AKV4" s="68"/>
      <c r="AKW4" s="68"/>
      <c r="AKX4" s="68"/>
      <c r="AKY4" s="68"/>
      <c r="AKZ4" s="68"/>
      <c r="ALA4" s="68"/>
      <c r="ALB4" s="68"/>
      <c r="ALC4" s="68"/>
      <c r="ALD4" s="68"/>
      <c r="ALE4" s="68"/>
      <c r="ALF4" s="68"/>
      <c r="ALG4" s="68"/>
      <c r="ALH4" s="68"/>
      <c r="ALI4" s="68"/>
      <c r="ALJ4" s="68"/>
      <c r="ALK4" s="68"/>
      <c r="ALL4" s="68"/>
      <c r="ALM4" s="68"/>
      <c r="ALN4" s="68"/>
      <c r="ALO4" s="68"/>
      <c r="ALP4" s="68"/>
      <c r="ALQ4" s="68"/>
      <c r="ALR4" s="68"/>
      <c r="ALS4" s="68"/>
      <c r="ALT4" s="68"/>
      <c r="ALU4" s="68"/>
      <c r="ALV4" s="68"/>
      <c r="ALW4" s="68"/>
      <c r="ALX4" s="68"/>
      <c r="ALY4" s="68"/>
      <c r="ALZ4" s="68"/>
      <c r="AMA4" s="68"/>
      <c r="AMB4" s="68"/>
      <c r="AMC4" s="68"/>
      <c r="AMD4" s="68"/>
      <c r="AME4" s="68"/>
      <c r="AMF4" s="68"/>
      <c r="AMG4" s="68"/>
      <c r="AMH4" s="68"/>
      <c r="AMI4" s="68"/>
      <c r="AMJ4" s="68"/>
      <c r="AMK4" s="68"/>
      <c r="AML4" s="68"/>
      <c r="AMM4" s="68"/>
      <c r="AMN4" s="68"/>
      <c r="AMO4" s="68"/>
      <c r="AMP4" s="68"/>
      <c r="AMQ4" s="68"/>
      <c r="AMR4" s="68"/>
      <c r="AMS4" s="68"/>
      <c r="AMT4" s="68"/>
      <c r="AMU4" s="68"/>
      <c r="AMV4" s="68"/>
      <c r="AMW4" s="68"/>
      <c r="AMX4" s="68"/>
      <c r="AMY4" s="68"/>
      <c r="AMZ4" s="68"/>
      <c r="ANA4" s="68"/>
      <c r="ANB4" s="68"/>
      <c r="ANC4" s="68"/>
      <c r="AND4" s="68"/>
      <c r="ANE4" s="68"/>
      <c r="ANF4" s="68"/>
      <c r="ANG4" s="68"/>
      <c r="ANH4" s="68"/>
      <c r="ANI4" s="68"/>
      <c r="ANJ4" s="68"/>
      <c r="ANK4" s="68"/>
      <c r="ANL4" s="68"/>
      <c r="ANM4" s="68"/>
      <c r="ANN4" s="68"/>
      <c r="ANO4" s="68"/>
      <c r="ANP4" s="68"/>
      <c r="ANQ4" s="68"/>
      <c r="ANR4" s="68"/>
      <c r="ANS4" s="68"/>
      <c r="ANT4" s="68"/>
      <c r="ANU4" s="68"/>
      <c r="ANV4" s="68"/>
      <c r="ANW4" s="68"/>
      <c r="ANX4" s="68"/>
      <c r="ANY4" s="68"/>
      <c r="ANZ4" s="68"/>
      <c r="AOA4" s="68"/>
      <c r="AOB4" s="68"/>
      <c r="AOC4" s="68"/>
      <c r="AOD4" s="68"/>
      <c r="AOE4" s="68"/>
      <c r="AOF4" s="68"/>
      <c r="AOG4" s="68"/>
      <c r="AOH4" s="68"/>
      <c r="AOI4" s="68"/>
      <c r="AOJ4" s="68"/>
      <c r="AOK4" s="68"/>
      <c r="AOL4" s="68"/>
      <c r="AOM4" s="68"/>
      <c r="AON4" s="68"/>
      <c r="AOO4" s="68"/>
      <c r="AOP4" s="68"/>
      <c r="AOQ4" s="68"/>
      <c r="AOR4" s="68"/>
      <c r="AOS4" s="68"/>
      <c r="AOT4" s="68"/>
      <c r="AOU4" s="68"/>
      <c r="AOV4" s="68"/>
      <c r="AOW4" s="68"/>
      <c r="AOX4" s="68"/>
      <c r="AOY4" s="68"/>
      <c r="AOZ4" s="68"/>
      <c r="APA4" s="68"/>
      <c r="APB4" s="68"/>
      <c r="APC4" s="68"/>
      <c r="APD4" s="68"/>
      <c r="APE4" s="68"/>
      <c r="APF4" s="68"/>
      <c r="APG4" s="68"/>
      <c r="APH4" s="68"/>
      <c r="API4" s="68"/>
      <c r="APJ4" s="68"/>
      <c r="APK4" s="68"/>
      <c r="APL4" s="68"/>
      <c r="APM4" s="68"/>
      <c r="APN4" s="68"/>
      <c r="APO4" s="68"/>
      <c r="APP4" s="68"/>
      <c r="APQ4" s="68"/>
      <c r="APR4" s="68"/>
      <c r="APS4" s="68"/>
      <c r="APT4" s="68"/>
      <c r="APU4" s="68"/>
      <c r="APV4" s="68"/>
      <c r="APW4" s="68"/>
      <c r="APX4" s="68"/>
      <c r="APY4" s="68"/>
      <c r="APZ4" s="68"/>
      <c r="AQA4" s="68"/>
      <c r="AQB4" s="68"/>
      <c r="AQC4" s="68"/>
      <c r="AQD4" s="68"/>
      <c r="AQE4" s="68"/>
      <c r="AQF4" s="68"/>
      <c r="AQG4" s="68"/>
      <c r="AQH4" s="68"/>
      <c r="AQI4" s="68"/>
      <c r="AQJ4" s="68"/>
      <c r="AQK4" s="68"/>
      <c r="AQL4" s="68"/>
      <c r="AQM4" s="68"/>
      <c r="AQN4" s="68"/>
      <c r="AQO4" s="68"/>
      <c r="AQP4" s="68"/>
      <c r="AQQ4" s="68"/>
      <c r="AQR4" s="68"/>
      <c r="AQS4" s="68"/>
      <c r="AQT4" s="68"/>
      <c r="AQU4" s="68"/>
      <c r="AQV4" s="68"/>
      <c r="AQW4" s="68"/>
      <c r="AQX4" s="68"/>
      <c r="AQY4" s="68"/>
      <c r="AQZ4" s="68"/>
      <c r="ARA4" s="68"/>
      <c r="ARB4" s="68"/>
      <c r="ARC4" s="68"/>
      <c r="ARD4" s="68"/>
      <c r="ARE4" s="68"/>
      <c r="ARF4" s="68"/>
      <c r="ARG4" s="68"/>
      <c r="ARH4" s="68"/>
      <c r="ARI4" s="68"/>
      <c r="ARJ4" s="68"/>
      <c r="ARK4" s="68"/>
      <c r="ARL4" s="68"/>
      <c r="ARM4" s="68"/>
      <c r="ARN4" s="68"/>
      <c r="ARO4" s="68"/>
      <c r="ARP4" s="68"/>
      <c r="ARQ4" s="68"/>
      <c r="ARR4" s="68"/>
      <c r="ARS4" s="68"/>
      <c r="ART4" s="68"/>
      <c r="ARU4" s="68"/>
      <c r="ARV4" s="68"/>
      <c r="ARW4" s="68"/>
      <c r="ARX4" s="68"/>
      <c r="ARY4" s="68"/>
      <c r="ARZ4" s="68"/>
      <c r="ASA4" s="68"/>
      <c r="ASB4" s="68"/>
      <c r="ASC4" s="68"/>
      <c r="ASD4" s="68"/>
      <c r="ASE4" s="68"/>
      <c r="ASF4" s="68"/>
      <c r="ASG4" s="68"/>
      <c r="ASH4" s="68"/>
      <c r="ASI4" s="68"/>
      <c r="ASJ4" s="68"/>
      <c r="ASK4" s="68"/>
      <c r="ASL4" s="68"/>
      <c r="ASM4" s="68"/>
      <c r="ASN4" s="68"/>
      <c r="ASO4" s="68"/>
      <c r="ASP4" s="68"/>
      <c r="ASQ4" s="68"/>
      <c r="ASR4" s="68"/>
      <c r="ASS4" s="68"/>
      <c r="AST4" s="68"/>
      <c r="ASU4" s="68"/>
      <c r="ASV4" s="68"/>
      <c r="ASW4" s="68"/>
      <c r="ASX4" s="68"/>
      <c r="ASY4" s="68"/>
      <c r="ASZ4" s="68"/>
      <c r="ATA4" s="68"/>
      <c r="ATB4" s="68"/>
      <c r="ATC4" s="68"/>
      <c r="ATD4" s="68"/>
      <c r="ATE4" s="68"/>
      <c r="ATF4" s="68"/>
      <c r="ATG4" s="68"/>
      <c r="ATH4" s="68"/>
      <c r="ATI4" s="68"/>
      <c r="ATJ4" s="68"/>
      <c r="ATK4" s="68"/>
      <c r="ATL4" s="68"/>
      <c r="ATM4" s="68"/>
      <c r="ATN4" s="68"/>
      <c r="ATO4" s="68"/>
      <c r="ATP4" s="68"/>
      <c r="ATQ4" s="68"/>
      <c r="ATR4" s="68"/>
      <c r="ATS4" s="68"/>
      <c r="ATT4" s="68"/>
      <c r="ATU4" s="68"/>
      <c r="ATV4" s="68"/>
      <c r="ATW4" s="68"/>
      <c r="ATX4" s="68"/>
      <c r="ATY4" s="68"/>
      <c r="ATZ4" s="68"/>
      <c r="AUA4" s="68"/>
      <c r="AUB4" s="68"/>
      <c r="AUC4" s="68"/>
      <c r="AUD4" s="68"/>
      <c r="AUE4" s="68"/>
      <c r="AUF4" s="68"/>
      <c r="AUG4" s="68"/>
      <c r="AUH4" s="68"/>
      <c r="AUI4" s="68"/>
      <c r="AUJ4" s="68"/>
      <c r="AUK4" s="68"/>
      <c r="AUL4" s="68"/>
      <c r="AUM4" s="68"/>
      <c r="AUN4" s="68"/>
      <c r="AUO4" s="68"/>
      <c r="AUP4" s="68"/>
      <c r="AUQ4" s="68"/>
      <c r="AUR4" s="68"/>
      <c r="AUS4" s="68"/>
      <c r="AUT4" s="68"/>
      <c r="AUU4" s="68"/>
      <c r="AUV4" s="68"/>
      <c r="AUW4" s="68"/>
      <c r="AUX4" s="68"/>
      <c r="AUY4" s="68"/>
      <c r="AUZ4" s="68"/>
      <c r="AVA4" s="68"/>
      <c r="AVB4" s="68"/>
      <c r="AVC4" s="68"/>
      <c r="AVD4" s="68"/>
      <c r="AVE4" s="68"/>
      <c r="AVF4" s="68"/>
      <c r="AVG4" s="68"/>
      <c r="AVH4" s="68"/>
      <c r="AVI4" s="68"/>
      <c r="AVJ4" s="68"/>
      <c r="AVK4" s="68"/>
      <c r="AVL4" s="68"/>
      <c r="AVM4" s="68"/>
      <c r="AVN4" s="68"/>
      <c r="AVO4" s="68"/>
      <c r="AVP4" s="68"/>
      <c r="AVQ4" s="68"/>
      <c r="AVR4" s="68"/>
      <c r="AVS4" s="68"/>
      <c r="AVT4" s="68"/>
      <c r="AVU4" s="68"/>
      <c r="AVV4" s="68"/>
      <c r="AVW4" s="68"/>
      <c r="AVX4" s="68"/>
      <c r="AVY4" s="68"/>
      <c r="AVZ4" s="68"/>
      <c r="AWA4" s="68"/>
      <c r="AWB4" s="68"/>
      <c r="AWC4" s="68"/>
      <c r="AWD4" s="68"/>
      <c r="AWE4" s="68"/>
      <c r="AWF4" s="68"/>
      <c r="AWG4" s="68"/>
      <c r="AWH4" s="68"/>
      <c r="AWI4" s="68"/>
      <c r="AWJ4" s="68"/>
      <c r="AWK4" s="68"/>
      <c r="AWL4" s="68"/>
      <c r="AWM4" s="68"/>
      <c r="AWN4" s="68"/>
      <c r="AWO4" s="68"/>
      <c r="AWP4" s="68"/>
      <c r="AWQ4" s="68"/>
      <c r="AWR4" s="68"/>
      <c r="AWS4" s="68"/>
      <c r="AWT4" s="68"/>
      <c r="AWU4" s="68"/>
      <c r="AWV4" s="68"/>
      <c r="AWW4" s="68"/>
      <c r="AWX4" s="68"/>
      <c r="AWY4" s="68"/>
      <c r="AWZ4" s="68"/>
      <c r="AXA4" s="68"/>
      <c r="AXB4" s="68"/>
      <c r="AXC4" s="68"/>
      <c r="AXD4" s="68"/>
      <c r="AXE4" s="68"/>
      <c r="AXF4" s="68"/>
      <c r="AXG4" s="68"/>
      <c r="AXH4" s="68"/>
      <c r="AXI4" s="68"/>
      <c r="AXJ4" s="68"/>
      <c r="AXK4" s="68"/>
      <c r="AXL4" s="68"/>
      <c r="AXM4" s="68"/>
      <c r="AXN4" s="68"/>
      <c r="AXO4" s="68"/>
      <c r="AXP4" s="68"/>
      <c r="AXQ4" s="68"/>
      <c r="AXR4" s="68"/>
      <c r="AXS4" s="68"/>
      <c r="AXT4" s="68"/>
      <c r="AXU4" s="68"/>
      <c r="AXV4" s="68"/>
      <c r="AXW4" s="68"/>
      <c r="AXX4" s="68"/>
      <c r="AXY4" s="68"/>
      <c r="AXZ4" s="68"/>
      <c r="AYA4" s="68"/>
      <c r="AYB4" s="68"/>
      <c r="AYC4" s="68"/>
      <c r="AYD4" s="68"/>
      <c r="AYE4" s="68"/>
      <c r="AYF4" s="68"/>
      <c r="AYG4" s="68"/>
      <c r="AYH4" s="68"/>
      <c r="AYI4" s="68"/>
      <c r="AYJ4" s="68"/>
      <c r="AYK4" s="68"/>
      <c r="AYL4" s="68"/>
      <c r="AYM4" s="68"/>
      <c r="AYN4" s="68"/>
      <c r="AYO4" s="68"/>
      <c r="AYP4" s="68"/>
      <c r="AYQ4" s="68"/>
      <c r="AYR4" s="68"/>
      <c r="AYS4" s="68"/>
      <c r="AYT4" s="68"/>
      <c r="AYU4" s="68"/>
      <c r="AYV4" s="68"/>
      <c r="AYW4" s="68"/>
      <c r="AYX4" s="68"/>
      <c r="AYY4" s="68"/>
      <c r="AYZ4" s="68"/>
      <c r="AZA4" s="68"/>
      <c r="AZB4" s="68"/>
      <c r="AZC4" s="68"/>
      <c r="AZD4" s="68"/>
      <c r="AZE4" s="68"/>
      <c r="AZF4" s="68"/>
      <c r="AZG4" s="68"/>
      <c r="AZH4" s="68"/>
      <c r="AZI4" s="68"/>
      <c r="AZJ4" s="68"/>
      <c r="AZK4" s="68"/>
      <c r="AZL4" s="68"/>
      <c r="AZM4" s="68"/>
      <c r="AZN4" s="68"/>
      <c r="AZO4" s="68"/>
      <c r="AZP4" s="68"/>
      <c r="AZQ4" s="68"/>
      <c r="AZR4" s="68"/>
      <c r="AZS4" s="68"/>
      <c r="AZT4" s="68"/>
      <c r="AZU4" s="68"/>
      <c r="AZV4" s="68"/>
      <c r="AZW4" s="68"/>
      <c r="AZX4" s="68"/>
      <c r="AZY4" s="68"/>
      <c r="AZZ4" s="68"/>
      <c r="BAA4" s="68"/>
      <c r="BAB4" s="68"/>
      <c r="BAC4" s="68"/>
      <c r="BAD4" s="68"/>
      <c r="BAE4" s="68"/>
      <c r="BAF4" s="68"/>
      <c r="BAG4" s="68"/>
      <c r="BAH4" s="68"/>
      <c r="BAI4" s="68"/>
      <c r="BAJ4" s="68"/>
      <c r="BAK4" s="68"/>
      <c r="BAL4" s="68"/>
      <c r="BAM4" s="68"/>
      <c r="BAN4" s="68"/>
      <c r="BAO4" s="68"/>
      <c r="BAP4" s="68"/>
      <c r="BAQ4" s="68"/>
      <c r="BAR4" s="68"/>
      <c r="BAS4" s="68"/>
      <c r="BAT4" s="68"/>
      <c r="BAU4" s="68"/>
      <c r="BAV4" s="68"/>
      <c r="BAW4" s="68"/>
      <c r="BAX4" s="68"/>
      <c r="BAY4" s="68"/>
      <c r="BAZ4" s="68"/>
      <c r="BBA4" s="68"/>
      <c r="BBB4" s="68"/>
      <c r="BBC4" s="68"/>
      <c r="BBD4" s="68"/>
      <c r="BBE4" s="68"/>
      <c r="BBF4" s="68"/>
      <c r="BBG4" s="68"/>
      <c r="BBH4" s="68"/>
      <c r="BBI4" s="68"/>
      <c r="BBJ4" s="68"/>
      <c r="BBK4" s="68"/>
      <c r="BBL4" s="68"/>
      <c r="BBM4" s="68"/>
      <c r="BBN4" s="68"/>
      <c r="BBO4" s="68"/>
      <c r="BBP4" s="68"/>
      <c r="BBQ4" s="68"/>
      <c r="BBR4" s="68"/>
      <c r="BBS4" s="68"/>
      <c r="BBT4" s="68"/>
      <c r="BBU4" s="68"/>
      <c r="BBV4" s="68"/>
      <c r="BBW4" s="68"/>
      <c r="BBX4" s="68"/>
      <c r="BBY4" s="68"/>
      <c r="BBZ4" s="68"/>
      <c r="BCA4" s="68"/>
      <c r="BCB4" s="68"/>
      <c r="BCC4" s="68"/>
      <c r="BCD4" s="68"/>
      <c r="BCE4" s="68"/>
      <c r="BCF4" s="68"/>
      <c r="BCG4" s="68"/>
      <c r="BCH4" s="68"/>
      <c r="BCI4" s="68"/>
      <c r="BCJ4" s="68"/>
      <c r="BCK4" s="68"/>
      <c r="BCL4" s="68"/>
      <c r="BCM4" s="68"/>
      <c r="BCN4" s="68"/>
      <c r="BCO4" s="68"/>
      <c r="BCP4" s="68"/>
      <c r="BCQ4" s="68"/>
      <c r="BCR4" s="68"/>
      <c r="BCS4" s="68"/>
      <c r="BCT4" s="68"/>
      <c r="BCU4" s="68"/>
      <c r="BCV4" s="68"/>
      <c r="BCW4" s="68"/>
      <c r="BCX4" s="68"/>
      <c r="BCY4" s="68"/>
      <c r="BCZ4" s="68"/>
      <c r="BDA4" s="68"/>
      <c r="BDB4" s="68"/>
      <c r="BDC4" s="68"/>
      <c r="BDD4" s="68"/>
      <c r="BDE4" s="68"/>
      <c r="BDF4" s="68"/>
      <c r="BDG4" s="68"/>
      <c r="BDH4" s="68"/>
      <c r="BDI4" s="68"/>
      <c r="BDJ4" s="68"/>
      <c r="BDK4" s="68"/>
      <c r="BDL4" s="68"/>
      <c r="BDM4" s="68"/>
      <c r="BDN4" s="68"/>
      <c r="BDO4" s="68"/>
      <c r="BDP4" s="68"/>
      <c r="BDQ4" s="68"/>
      <c r="BDR4" s="68"/>
      <c r="BDS4" s="68"/>
      <c r="BDT4" s="68"/>
      <c r="BDU4" s="68"/>
      <c r="BDV4" s="68"/>
      <c r="BDW4" s="68"/>
      <c r="BDX4" s="68"/>
      <c r="BDY4" s="68"/>
      <c r="BDZ4" s="68"/>
      <c r="BEA4" s="68"/>
      <c r="BEB4" s="68"/>
      <c r="BEC4" s="68"/>
      <c r="BED4" s="68"/>
      <c r="BEE4" s="68"/>
      <c r="BEF4" s="68"/>
      <c r="BEG4" s="68"/>
      <c r="BEH4" s="68"/>
      <c r="BEI4" s="68"/>
      <c r="BEJ4" s="68"/>
      <c r="BEK4" s="68"/>
      <c r="BEL4" s="68"/>
      <c r="BEM4" s="68"/>
      <c r="BEN4" s="68"/>
      <c r="BEO4" s="68"/>
      <c r="BEP4" s="68"/>
      <c r="BEQ4" s="68"/>
      <c r="BER4" s="68"/>
      <c r="BES4" s="68"/>
      <c r="BET4" s="68"/>
      <c r="BEU4" s="68"/>
      <c r="BEV4" s="68"/>
      <c r="BEW4" s="68"/>
      <c r="BEX4" s="68"/>
      <c r="BEY4" s="68"/>
      <c r="BEZ4" s="68"/>
      <c r="BFA4" s="68"/>
      <c r="BFB4" s="68"/>
      <c r="BFC4" s="68"/>
      <c r="BFD4" s="68"/>
      <c r="BFE4" s="68"/>
      <c r="BFF4" s="68"/>
      <c r="BFG4" s="68"/>
      <c r="BFH4" s="68"/>
      <c r="BFI4" s="68"/>
      <c r="BFJ4" s="68"/>
      <c r="BFK4" s="68"/>
      <c r="BFL4" s="68"/>
      <c r="BFM4" s="68"/>
      <c r="BFN4" s="68"/>
      <c r="BFO4" s="68"/>
      <c r="BFP4" s="68"/>
      <c r="BFQ4" s="68"/>
      <c r="BFR4" s="68"/>
      <c r="BFS4" s="68"/>
      <c r="BFT4" s="68"/>
      <c r="BFU4" s="68"/>
      <c r="BFV4" s="68"/>
      <c r="BFW4" s="68"/>
      <c r="BFX4" s="68"/>
      <c r="BFY4" s="68"/>
      <c r="BFZ4" s="68"/>
      <c r="BGA4" s="68"/>
      <c r="BGB4" s="68"/>
      <c r="BGC4" s="68"/>
      <c r="BGD4" s="68"/>
      <c r="BGE4" s="68"/>
      <c r="BGF4" s="68"/>
      <c r="BGG4" s="68"/>
      <c r="BGH4" s="68"/>
      <c r="BGI4" s="68"/>
      <c r="BGJ4" s="68"/>
      <c r="BGK4" s="68"/>
      <c r="BGL4" s="68"/>
      <c r="BGM4" s="68"/>
      <c r="BGN4" s="68"/>
      <c r="BGO4" s="68"/>
      <c r="BGP4" s="68"/>
      <c r="BGQ4" s="68"/>
      <c r="BGR4" s="68"/>
      <c r="BGS4" s="68"/>
      <c r="BGT4" s="68"/>
      <c r="BGU4" s="68"/>
      <c r="BGV4" s="68"/>
      <c r="BGW4" s="68"/>
      <c r="BGX4" s="68"/>
      <c r="BGY4" s="68"/>
      <c r="BGZ4" s="68"/>
      <c r="BHA4" s="68"/>
      <c r="BHB4" s="68"/>
      <c r="BHC4" s="68"/>
      <c r="BHD4" s="68"/>
      <c r="BHE4" s="68"/>
      <c r="BHF4" s="68"/>
      <c r="BHG4" s="68"/>
      <c r="BHH4" s="68"/>
      <c r="BHI4" s="68"/>
      <c r="BHJ4" s="68"/>
      <c r="BHK4" s="68"/>
      <c r="BHL4" s="68"/>
      <c r="BHM4" s="68"/>
      <c r="BHN4" s="68"/>
      <c r="BHO4" s="68"/>
      <c r="BHP4" s="68"/>
      <c r="BHQ4" s="68"/>
      <c r="BHR4" s="68"/>
      <c r="BHS4" s="68"/>
      <c r="BHT4" s="68"/>
      <c r="BHU4" s="68"/>
      <c r="BHV4" s="68"/>
      <c r="BHW4" s="68"/>
      <c r="BHX4" s="68"/>
      <c r="BHY4" s="68"/>
      <c r="BHZ4" s="68"/>
      <c r="BIA4" s="68"/>
      <c r="BIB4" s="68"/>
      <c r="BIC4" s="68"/>
      <c r="BID4" s="68"/>
      <c r="BIE4" s="68"/>
      <c r="BIF4" s="68"/>
      <c r="BIG4" s="68"/>
      <c r="BIH4" s="68"/>
      <c r="BII4" s="68"/>
      <c r="BIJ4" s="68"/>
      <c r="BIK4" s="68"/>
      <c r="BIL4" s="68"/>
      <c r="BIM4" s="68"/>
      <c r="BIN4" s="68"/>
      <c r="BIO4" s="68"/>
      <c r="BIP4" s="68"/>
      <c r="BIQ4" s="68"/>
      <c r="BIR4" s="68"/>
      <c r="BIS4" s="68"/>
      <c r="BIT4" s="68"/>
      <c r="BIU4" s="68"/>
      <c r="BIV4" s="68"/>
      <c r="BIW4" s="68"/>
      <c r="BIX4" s="68"/>
      <c r="BIY4" s="68"/>
      <c r="BIZ4" s="68"/>
      <c r="BJA4" s="68"/>
      <c r="BJB4" s="68"/>
      <c r="BJC4" s="68"/>
      <c r="BJD4" s="68"/>
      <c r="BJE4" s="68"/>
      <c r="BJF4" s="68"/>
      <c r="BJG4" s="68"/>
      <c r="BJH4" s="68"/>
      <c r="BJI4" s="68"/>
      <c r="BJJ4" s="68"/>
      <c r="BJK4" s="68"/>
      <c r="BJL4" s="68"/>
      <c r="BJM4" s="68"/>
      <c r="BJN4" s="68"/>
      <c r="BJO4" s="68"/>
      <c r="BJP4" s="68"/>
      <c r="BJQ4" s="68"/>
      <c r="BJR4" s="68"/>
      <c r="BJS4" s="68"/>
      <c r="BJT4" s="68"/>
      <c r="BJU4" s="68"/>
      <c r="BJV4" s="68"/>
      <c r="BJW4" s="68"/>
      <c r="BJX4" s="68"/>
      <c r="BJY4" s="68"/>
      <c r="BJZ4" s="68"/>
      <c r="BKA4" s="68"/>
      <c r="BKB4" s="68"/>
      <c r="BKC4" s="68"/>
      <c r="BKD4" s="68"/>
      <c r="BKE4" s="68"/>
      <c r="BKF4" s="68"/>
      <c r="BKG4" s="68"/>
      <c r="BKH4" s="68"/>
      <c r="BKI4" s="68"/>
      <c r="BKJ4" s="68"/>
      <c r="BKK4" s="68"/>
      <c r="BKL4" s="68"/>
      <c r="BKM4" s="68"/>
      <c r="BKN4" s="68"/>
      <c r="BKO4" s="68"/>
      <c r="BKP4" s="68"/>
      <c r="BKQ4" s="68"/>
      <c r="BKR4" s="68"/>
      <c r="BKS4" s="68"/>
      <c r="BKT4" s="68"/>
      <c r="BKU4" s="68"/>
      <c r="BKV4" s="68"/>
      <c r="BKW4" s="68"/>
      <c r="BKX4" s="68"/>
      <c r="BKY4" s="68"/>
      <c r="BKZ4" s="68"/>
      <c r="BLA4" s="68"/>
      <c r="BLB4" s="68"/>
      <c r="BLC4" s="68"/>
      <c r="BLD4" s="68"/>
      <c r="BLE4" s="68"/>
      <c r="BLF4" s="68"/>
      <c r="BLG4" s="68"/>
      <c r="BLH4" s="68"/>
      <c r="BLI4" s="68"/>
      <c r="BLJ4" s="68"/>
      <c r="BLK4" s="68"/>
      <c r="BLL4" s="68"/>
      <c r="BLM4" s="68"/>
      <c r="BLN4" s="68"/>
      <c r="BLO4" s="68"/>
      <c r="BLP4" s="68"/>
      <c r="BLQ4" s="68"/>
      <c r="BLR4" s="68"/>
      <c r="BLS4" s="68"/>
      <c r="BLT4" s="68"/>
      <c r="BLU4" s="68"/>
      <c r="BLV4" s="68"/>
      <c r="BLW4" s="68"/>
      <c r="BLX4" s="68"/>
      <c r="BLY4" s="68"/>
      <c r="BLZ4" s="68"/>
      <c r="BMA4" s="68"/>
      <c r="BMB4" s="68"/>
      <c r="BMC4" s="68"/>
      <c r="BMD4" s="68"/>
      <c r="BME4" s="68"/>
      <c r="BMF4" s="68"/>
      <c r="BMG4" s="68"/>
      <c r="BMH4" s="68"/>
      <c r="BMI4" s="68"/>
      <c r="BMJ4" s="68"/>
      <c r="BMK4" s="68"/>
      <c r="BML4" s="68"/>
      <c r="BMM4" s="68"/>
      <c r="BMN4" s="68"/>
      <c r="BMO4" s="68"/>
      <c r="BMP4" s="68"/>
      <c r="BMQ4" s="68"/>
      <c r="BMR4" s="68"/>
      <c r="BMS4" s="68"/>
      <c r="BMT4" s="68"/>
      <c r="BMU4" s="68"/>
      <c r="BMV4" s="68"/>
      <c r="BMW4" s="68"/>
      <c r="BMX4" s="68"/>
      <c r="BMY4" s="68"/>
      <c r="BMZ4" s="68"/>
      <c r="BNA4" s="68"/>
      <c r="BNB4" s="68"/>
      <c r="BNC4" s="68"/>
      <c r="BND4" s="68"/>
      <c r="BNE4" s="68"/>
      <c r="BNF4" s="68"/>
      <c r="BNG4" s="68"/>
      <c r="BNH4" s="68"/>
      <c r="BNI4" s="68"/>
      <c r="BNJ4" s="68"/>
      <c r="BNK4" s="68"/>
      <c r="BNL4" s="68"/>
      <c r="BNM4" s="68"/>
      <c r="BNN4" s="68"/>
      <c r="BNO4" s="68"/>
      <c r="BNP4" s="68"/>
      <c r="BNQ4" s="68"/>
      <c r="BNR4" s="68"/>
      <c r="BNS4" s="68"/>
      <c r="BNT4" s="68"/>
      <c r="BNU4" s="68"/>
      <c r="BNV4" s="68"/>
      <c r="BNW4" s="68"/>
      <c r="BNX4" s="68"/>
      <c r="BNY4" s="68"/>
      <c r="BNZ4" s="68"/>
      <c r="BOA4" s="68"/>
      <c r="BOB4" s="68"/>
      <c r="BOC4" s="68"/>
      <c r="BOD4" s="68"/>
      <c r="BOE4" s="68"/>
      <c r="BOF4" s="68"/>
      <c r="BOG4" s="68"/>
      <c r="BOH4" s="68"/>
      <c r="BOI4" s="68"/>
      <c r="BOJ4" s="68"/>
      <c r="BOK4" s="68"/>
      <c r="BOL4" s="68"/>
      <c r="BOM4" s="68"/>
      <c r="BON4" s="68"/>
      <c r="BOO4" s="68"/>
      <c r="BOP4" s="68"/>
      <c r="BOQ4" s="68"/>
      <c r="BOR4" s="68"/>
      <c r="BOS4" s="68"/>
      <c r="BOT4" s="68"/>
      <c r="BOU4" s="68"/>
      <c r="BOV4" s="68"/>
      <c r="BOW4" s="68"/>
      <c r="BOX4" s="68"/>
      <c r="BOY4" s="68"/>
      <c r="BOZ4" s="68"/>
      <c r="BPA4" s="68"/>
      <c r="BPB4" s="68"/>
      <c r="BPC4" s="68"/>
      <c r="BPD4" s="68"/>
      <c r="BPE4" s="68"/>
      <c r="BPF4" s="68"/>
      <c r="BPG4" s="68"/>
      <c r="BPH4" s="68"/>
      <c r="BPI4" s="68"/>
      <c r="BPJ4" s="68"/>
      <c r="BPK4" s="68"/>
      <c r="BPL4" s="68"/>
      <c r="BPM4" s="68"/>
      <c r="BPN4" s="68"/>
      <c r="BPO4" s="68"/>
      <c r="BPP4" s="68"/>
      <c r="BPQ4" s="68"/>
      <c r="BPR4" s="68"/>
      <c r="BPS4" s="68"/>
      <c r="BPT4" s="68"/>
      <c r="BPU4" s="68"/>
      <c r="BPV4" s="68"/>
      <c r="BPW4" s="68"/>
      <c r="BPX4" s="68"/>
      <c r="BPY4" s="68"/>
      <c r="BPZ4" s="68"/>
      <c r="BQA4" s="68"/>
      <c r="BQB4" s="68"/>
      <c r="BQC4" s="68"/>
      <c r="BQD4" s="68"/>
      <c r="BQE4" s="68"/>
      <c r="BQF4" s="68"/>
      <c r="BQG4" s="68"/>
      <c r="BQH4" s="68"/>
      <c r="BQI4" s="68"/>
      <c r="BQJ4" s="68"/>
      <c r="BQK4" s="68"/>
      <c r="BQL4" s="68"/>
      <c r="BQM4" s="68"/>
      <c r="BQN4" s="68"/>
      <c r="BQO4" s="68"/>
      <c r="BQP4" s="68"/>
      <c r="BQQ4" s="68"/>
      <c r="BQR4" s="68"/>
      <c r="BQS4" s="68"/>
      <c r="BQT4" s="68"/>
      <c r="BQU4" s="68"/>
      <c r="BQV4" s="68"/>
      <c r="BQW4" s="68"/>
      <c r="BQX4" s="68"/>
      <c r="BQY4" s="68"/>
      <c r="BQZ4" s="68"/>
      <c r="BRA4" s="68"/>
      <c r="BRB4" s="68"/>
      <c r="BRC4" s="68"/>
      <c r="BRD4" s="68"/>
      <c r="BRE4" s="68"/>
      <c r="BRF4" s="68"/>
      <c r="BRG4" s="68"/>
      <c r="BRH4" s="68"/>
      <c r="BRI4" s="68"/>
      <c r="BRJ4" s="68"/>
      <c r="BRK4" s="68"/>
      <c r="BRL4" s="68"/>
      <c r="BRM4" s="68"/>
      <c r="BRN4" s="68"/>
      <c r="BRO4" s="68"/>
      <c r="BRP4" s="68"/>
      <c r="BRQ4" s="68"/>
      <c r="BRR4" s="68"/>
      <c r="BRS4" s="68"/>
      <c r="BRT4" s="68"/>
      <c r="BRU4" s="68"/>
      <c r="BRV4" s="68"/>
      <c r="BRW4" s="68"/>
      <c r="BRX4" s="68"/>
      <c r="BRY4" s="68"/>
      <c r="BRZ4" s="68"/>
      <c r="BSA4" s="68"/>
      <c r="BSB4" s="68"/>
      <c r="BSC4" s="68"/>
      <c r="BSD4" s="68"/>
      <c r="BSE4" s="68"/>
      <c r="BSF4" s="68"/>
      <c r="BSG4" s="68"/>
      <c r="BSH4" s="68"/>
      <c r="BSI4" s="68"/>
      <c r="BSJ4" s="68"/>
      <c r="BSK4" s="68"/>
      <c r="BSL4" s="68"/>
      <c r="BSM4" s="68"/>
      <c r="BSN4" s="68"/>
      <c r="BSO4" s="68"/>
      <c r="BSP4" s="68"/>
      <c r="BSQ4" s="68"/>
      <c r="BSR4" s="68"/>
      <c r="BSS4" s="68"/>
      <c r="BST4" s="68"/>
      <c r="BSU4" s="68"/>
      <c r="BSV4" s="68"/>
      <c r="BSW4" s="68"/>
      <c r="BSX4" s="68"/>
      <c r="BSY4" s="68"/>
      <c r="BSZ4" s="68"/>
      <c r="BTA4" s="68"/>
      <c r="BTB4" s="68"/>
      <c r="BTC4" s="68"/>
      <c r="BTD4" s="68"/>
      <c r="BTE4" s="68"/>
      <c r="BTF4" s="68"/>
      <c r="BTG4" s="68"/>
      <c r="BTH4" s="68"/>
      <c r="BTI4" s="68"/>
      <c r="BTJ4" s="68"/>
      <c r="BTK4" s="68"/>
      <c r="BTL4" s="68"/>
      <c r="BTM4" s="68"/>
      <c r="BTN4" s="68"/>
      <c r="BTO4" s="68"/>
      <c r="BTP4" s="68"/>
      <c r="BTQ4" s="68"/>
      <c r="BTR4" s="68"/>
      <c r="BTS4" s="68"/>
      <c r="BTT4" s="68"/>
      <c r="BTU4" s="68"/>
      <c r="BTV4" s="68"/>
      <c r="BTW4" s="68"/>
      <c r="BTX4" s="68"/>
      <c r="BTY4" s="68"/>
      <c r="BTZ4" s="68"/>
      <c r="BUA4" s="68"/>
      <c r="BUB4" s="68"/>
      <c r="BUC4" s="68"/>
      <c r="BUD4" s="68"/>
      <c r="BUE4" s="68"/>
      <c r="BUF4" s="68"/>
      <c r="BUG4" s="68"/>
      <c r="BUH4" s="68"/>
      <c r="BUI4" s="68"/>
      <c r="BUJ4" s="68"/>
      <c r="BUK4" s="68"/>
      <c r="BUL4" s="68"/>
      <c r="BUM4" s="68"/>
      <c r="BUN4" s="68"/>
      <c r="BUO4" s="68"/>
      <c r="BUP4" s="68"/>
      <c r="BUQ4" s="68"/>
      <c r="BUR4" s="68"/>
      <c r="BUS4" s="68"/>
      <c r="BUT4" s="68"/>
      <c r="BUU4" s="68"/>
      <c r="BUV4" s="68"/>
      <c r="BUW4" s="68"/>
      <c r="BUX4" s="68"/>
      <c r="BUY4" s="68"/>
      <c r="BUZ4" s="68"/>
      <c r="BVA4" s="68"/>
      <c r="BVB4" s="68"/>
      <c r="BVC4" s="68"/>
      <c r="BVD4" s="68"/>
      <c r="BVE4" s="68"/>
      <c r="BVF4" s="68"/>
      <c r="BVG4" s="68"/>
      <c r="BVH4" s="68"/>
      <c r="BVI4" s="68"/>
      <c r="BVJ4" s="68"/>
      <c r="BVK4" s="68"/>
      <c r="BVL4" s="68"/>
      <c r="BVM4" s="68"/>
      <c r="BVN4" s="68"/>
      <c r="BVO4" s="68"/>
      <c r="BVP4" s="68"/>
      <c r="BVQ4" s="68"/>
      <c r="BVR4" s="68"/>
      <c r="BVS4" s="68"/>
      <c r="BVT4" s="68"/>
      <c r="BVU4" s="68"/>
      <c r="BVV4" s="68"/>
      <c r="BVW4" s="68"/>
      <c r="BVX4" s="68"/>
      <c r="BVY4" s="68"/>
      <c r="BVZ4" s="68"/>
      <c r="BWA4" s="68"/>
      <c r="BWB4" s="68"/>
      <c r="BWC4" s="68"/>
      <c r="BWD4" s="68"/>
      <c r="BWE4" s="68"/>
      <c r="BWF4" s="68"/>
      <c r="BWG4" s="68"/>
      <c r="BWH4" s="68"/>
      <c r="BWI4" s="68"/>
      <c r="BWJ4" s="68"/>
      <c r="BWK4" s="68"/>
      <c r="BWL4" s="68"/>
      <c r="BWM4" s="68"/>
      <c r="BWN4" s="68"/>
      <c r="BWO4" s="68"/>
      <c r="BWP4" s="68"/>
      <c r="BWQ4" s="68"/>
      <c r="BWR4" s="68"/>
      <c r="BWS4" s="68"/>
      <c r="BWT4" s="68"/>
      <c r="BWU4" s="68"/>
      <c r="BWV4" s="68"/>
      <c r="BWW4" s="68"/>
      <c r="BWX4" s="68"/>
      <c r="BWY4" s="68"/>
      <c r="BWZ4" s="68"/>
      <c r="BXA4" s="68"/>
      <c r="BXB4" s="68"/>
      <c r="BXC4" s="68"/>
      <c r="BXD4" s="68"/>
      <c r="BXE4" s="68"/>
      <c r="BXF4" s="68"/>
      <c r="BXG4" s="68"/>
      <c r="BXH4" s="68"/>
      <c r="BXI4" s="68"/>
      <c r="BXJ4" s="68"/>
      <c r="BXK4" s="68"/>
      <c r="BXL4" s="68"/>
      <c r="BXM4" s="68"/>
      <c r="BXN4" s="68"/>
      <c r="BXO4" s="68"/>
      <c r="BXP4" s="68"/>
      <c r="BXQ4" s="68"/>
      <c r="BXR4" s="68"/>
      <c r="BXS4" s="68"/>
      <c r="BXT4" s="68"/>
      <c r="BXU4" s="68"/>
      <c r="BXV4" s="68"/>
      <c r="BXW4" s="68"/>
      <c r="BXX4" s="68"/>
      <c r="BXY4" s="68"/>
      <c r="BXZ4" s="68"/>
      <c r="BYA4" s="68"/>
      <c r="BYB4" s="68"/>
      <c r="BYC4" s="68"/>
      <c r="BYD4" s="68"/>
      <c r="BYE4" s="68"/>
      <c r="BYF4" s="68"/>
      <c r="BYG4" s="68"/>
      <c r="BYH4" s="68"/>
      <c r="BYI4" s="68"/>
      <c r="BYJ4" s="68"/>
      <c r="BYK4" s="68"/>
      <c r="BYL4" s="68"/>
      <c r="BYM4" s="68"/>
      <c r="BYN4" s="68"/>
      <c r="BYO4" s="68"/>
      <c r="BYP4" s="68"/>
      <c r="BYQ4" s="68"/>
      <c r="BYR4" s="68"/>
      <c r="BYS4" s="68"/>
      <c r="BYT4" s="68"/>
      <c r="BYU4" s="68"/>
      <c r="BYV4" s="68"/>
      <c r="BYW4" s="68"/>
      <c r="BYX4" s="68"/>
      <c r="BYY4" s="68"/>
      <c r="BYZ4" s="68"/>
      <c r="BZA4" s="68"/>
      <c r="BZB4" s="68"/>
      <c r="BZC4" s="68"/>
      <c r="BZD4" s="68"/>
      <c r="BZE4" s="68"/>
      <c r="BZF4" s="68"/>
      <c r="BZG4" s="68"/>
      <c r="BZH4" s="68"/>
      <c r="BZI4" s="68"/>
      <c r="BZJ4" s="68"/>
      <c r="BZK4" s="68"/>
      <c r="BZL4" s="68"/>
      <c r="BZM4" s="68"/>
      <c r="BZN4" s="68"/>
      <c r="BZO4" s="68"/>
      <c r="BZP4" s="68"/>
      <c r="BZQ4" s="68"/>
      <c r="BZR4" s="68"/>
      <c r="BZS4" s="68"/>
      <c r="BZT4" s="68"/>
      <c r="BZU4" s="68"/>
      <c r="BZV4" s="68"/>
      <c r="BZW4" s="68"/>
      <c r="BZX4" s="68"/>
      <c r="BZY4" s="68"/>
      <c r="BZZ4" s="68"/>
      <c r="CAA4" s="68"/>
      <c r="CAB4" s="68"/>
      <c r="CAC4" s="68"/>
      <c r="CAD4" s="68"/>
      <c r="CAE4" s="68"/>
      <c r="CAF4" s="68"/>
      <c r="CAG4" s="68"/>
      <c r="CAH4" s="68"/>
      <c r="CAI4" s="68"/>
      <c r="CAJ4" s="68"/>
      <c r="CAK4" s="68"/>
      <c r="CAL4" s="68"/>
      <c r="CAM4" s="68"/>
      <c r="CAN4" s="68"/>
      <c r="CAO4" s="68"/>
      <c r="CAP4" s="68"/>
      <c r="CAQ4" s="68"/>
      <c r="CAR4" s="68"/>
      <c r="CAS4" s="68"/>
      <c r="CAT4" s="68"/>
      <c r="CAU4" s="68"/>
      <c r="CAV4" s="68"/>
      <c r="CAW4" s="68"/>
      <c r="CAX4" s="68"/>
      <c r="CAY4" s="68"/>
      <c r="CAZ4" s="68"/>
      <c r="CBA4" s="68"/>
      <c r="CBB4" s="68"/>
      <c r="CBC4" s="68"/>
      <c r="CBD4" s="68"/>
      <c r="CBE4" s="68"/>
      <c r="CBF4" s="68"/>
      <c r="CBG4" s="68"/>
      <c r="CBH4" s="68"/>
      <c r="CBI4" s="68"/>
      <c r="CBJ4" s="68"/>
      <c r="CBK4" s="68"/>
      <c r="CBL4" s="68"/>
      <c r="CBM4" s="68"/>
      <c r="CBN4" s="68"/>
      <c r="CBO4" s="68"/>
      <c r="CBP4" s="68"/>
      <c r="CBQ4" s="68"/>
      <c r="CBR4" s="68"/>
      <c r="CBS4" s="68"/>
      <c r="CBT4" s="68"/>
      <c r="CBU4" s="68"/>
      <c r="CBV4" s="68"/>
      <c r="CBW4" s="68"/>
      <c r="CBX4" s="68"/>
      <c r="CBY4" s="68"/>
      <c r="CBZ4" s="68"/>
      <c r="CCA4" s="68"/>
      <c r="CCB4" s="68"/>
      <c r="CCC4" s="68"/>
      <c r="CCD4" s="68"/>
      <c r="CCE4" s="68"/>
      <c r="CCF4" s="68"/>
      <c r="CCG4" s="68"/>
      <c r="CCH4" s="68"/>
      <c r="CCI4" s="68"/>
      <c r="CCJ4" s="68"/>
      <c r="CCK4" s="68"/>
      <c r="CCL4" s="68"/>
      <c r="CCM4" s="68"/>
      <c r="CCN4" s="68"/>
      <c r="CCO4" s="68"/>
      <c r="CCP4" s="68"/>
      <c r="CCQ4" s="68"/>
      <c r="CCR4" s="68"/>
      <c r="CCS4" s="68"/>
      <c r="CCT4" s="68"/>
      <c r="CCU4" s="68"/>
      <c r="CCV4" s="68"/>
      <c r="CCW4" s="68"/>
      <c r="CCX4" s="68"/>
      <c r="CCY4" s="68"/>
      <c r="CCZ4" s="68"/>
      <c r="CDA4" s="68"/>
      <c r="CDB4" s="68"/>
      <c r="CDC4" s="68"/>
      <c r="CDD4" s="68"/>
      <c r="CDE4" s="68"/>
      <c r="CDF4" s="68"/>
      <c r="CDG4" s="68"/>
      <c r="CDH4" s="68"/>
      <c r="CDI4" s="68"/>
      <c r="CDJ4" s="68"/>
      <c r="CDK4" s="68"/>
      <c r="CDL4" s="68"/>
      <c r="CDM4" s="68"/>
      <c r="CDN4" s="68"/>
      <c r="CDO4" s="68"/>
      <c r="CDP4" s="68"/>
      <c r="CDQ4" s="68"/>
      <c r="CDR4" s="68"/>
      <c r="CDS4" s="68"/>
      <c r="CDT4" s="68"/>
      <c r="CDU4" s="68"/>
      <c r="CDV4" s="68"/>
      <c r="CDW4" s="68"/>
      <c r="CDX4" s="68"/>
      <c r="CDY4" s="68"/>
      <c r="CDZ4" s="68"/>
      <c r="CEA4" s="68"/>
      <c r="CEB4" s="68"/>
      <c r="CEC4" s="68"/>
      <c r="CED4" s="68"/>
      <c r="CEE4" s="68"/>
      <c r="CEF4" s="68"/>
      <c r="CEG4" s="68"/>
      <c r="CEH4" s="68"/>
      <c r="CEI4" s="68"/>
      <c r="CEJ4" s="68"/>
      <c r="CEK4" s="68"/>
      <c r="CEL4" s="68"/>
      <c r="CEM4" s="68"/>
      <c r="CEN4" s="68"/>
      <c r="CEO4" s="68"/>
      <c r="CEP4" s="68"/>
      <c r="CEQ4" s="68"/>
      <c r="CER4" s="68"/>
      <c r="CES4" s="68"/>
      <c r="CET4" s="68"/>
      <c r="CEU4" s="68"/>
      <c r="CEV4" s="68"/>
      <c r="CEW4" s="68"/>
      <c r="CEX4" s="68"/>
      <c r="CEY4" s="68"/>
      <c r="CEZ4" s="68"/>
      <c r="CFA4" s="68"/>
      <c r="CFB4" s="68"/>
      <c r="CFC4" s="68"/>
      <c r="CFD4" s="68"/>
      <c r="CFE4" s="68"/>
      <c r="CFF4" s="68"/>
      <c r="CFG4" s="68"/>
      <c r="CFH4" s="68"/>
      <c r="CFI4" s="68"/>
      <c r="CFJ4" s="68"/>
      <c r="CFK4" s="68"/>
      <c r="CFL4" s="68"/>
      <c r="CFM4" s="68"/>
      <c r="CFN4" s="68"/>
      <c r="CFO4" s="68"/>
      <c r="CFP4" s="68"/>
      <c r="CFQ4" s="68"/>
      <c r="CFR4" s="68"/>
      <c r="CFS4" s="68"/>
      <c r="CFT4" s="68"/>
      <c r="CFU4" s="68"/>
      <c r="CFV4" s="68"/>
      <c r="CFW4" s="68"/>
      <c r="CFX4" s="68"/>
      <c r="CFY4" s="68"/>
      <c r="CFZ4" s="68"/>
      <c r="CGA4" s="68"/>
      <c r="CGB4" s="68"/>
      <c r="CGC4" s="68"/>
      <c r="CGD4" s="68"/>
      <c r="CGE4" s="68"/>
      <c r="CGF4" s="68"/>
      <c r="CGG4" s="68"/>
      <c r="CGH4" s="68"/>
      <c r="CGI4" s="68"/>
      <c r="CGJ4" s="68"/>
      <c r="CGK4" s="68"/>
      <c r="CGL4" s="68"/>
      <c r="CGM4" s="68"/>
      <c r="CGN4" s="68"/>
      <c r="CGO4" s="68"/>
      <c r="CGP4" s="68"/>
      <c r="CGQ4" s="68"/>
      <c r="CGR4" s="68"/>
      <c r="CGS4" s="68"/>
      <c r="CGT4" s="68"/>
      <c r="CGU4" s="68"/>
      <c r="CGV4" s="68"/>
      <c r="CGW4" s="68"/>
      <c r="CGX4" s="68"/>
      <c r="CGY4" s="68"/>
      <c r="CGZ4" s="68"/>
      <c r="CHA4" s="68"/>
      <c r="CHB4" s="68"/>
      <c r="CHC4" s="68"/>
      <c r="CHD4" s="68"/>
      <c r="CHE4" s="68"/>
      <c r="CHF4" s="68"/>
      <c r="CHG4" s="68"/>
      <c r="CHH4" s="68"/>
      <c r="CHI4" s="68"/>
      <c r="CHJ4" s="68"/>
      <c r="CHK4" s="68"/>
      <c r="CHL4" s="68"/>
      <c r="CHM4" s="68"/>
      <c r="CHN4" s="68"/>
      <c r="CHO4" s="68"/>
      <c r="CHP4" s="68"/>
      <c r="CHQ4" s="68"/>
      <c r="CHR4" s="68"/>
      <c r="CHS4" s="68"/>
      <c r="CHT4" s="68"/>
      <c r="CHU4" s="68"/>
      <c r="CHV4" s="68"/>
      <c r="CHW4" s="68"/>
      <c r="CHX4" s="68"/>
      <c r="CHY4" s="68"/>
      <c r="CHZ4" s="68"/>
      <c r="CIA4" s="68"/>
      <c r="CIB4" s="68"/>
      <c r="CIC4" s="68"/>
      <c r="CID4" s="68"/>
      <c r="CIE4" s="68"/>
      <c r="CIF4" s="68"/>
      <c r="CIG4" s="68"/>
      <c r="CIH4" s="68"/>
      <c r="CII4" s="68"/>
      <c r="CIJ4" s="68"/>
      <c r="CIK4" s="68"/>
      <c r="CIL4" s="68"/>
      <c r="CIM4" s="68"/>
      <c r="CIN4" s="68"/>
      <c r="CIO4" s="68"/>
      <c r="CIP4" s="68"/>
      <c r="CIQ4" s="68"/>
      <c r="CIR4" s="68"/>
      <c r="CIS4" s="68"/>
      <c r="CIT4" s="68"/>
      <c r="CIU4" s="68"/>
      <c r="CIV4" s="68"/>
      <c r="CIW4" s="68"/>
      <c r="CIX4" s="68"/>
      <c r="CIY4" s="68"/>
      <c r="CIZ4" s="68"/>
      <c r="CJA4" s="68"/>
      <c r="CJB4" s="68"/>
      <c r="CJC4" s="68"/>
      <c r="CJD4" s="68"/>
      <c r="CJE4" s="68"/>
      <c r="CJF4" s="68"/>
      <c r="CJG4" s="68"/>
      <c r="CJH4" s="68"/>
      <c r="CJI4" s="68"/>
      <c r="CJJ4" s="68"/>
      <c r="CJK4" s="68"/>
      <c r="CJL4" s="68"/>
      <c r="CJM4" s="68"/>
      <c r="CJN4" s="68"/>
      <c r="CJO4" s="68"/>
      <c r="CJP4" s="68"/>
      <c r="CJQ4" s="68"/>
      <c r="CJR4" s="68"/>
      <c r="CJS4" s="68"/>
      <c r="CJT4" s="68"/>
      <c r="CJU4" s="68"/>
      <c r="CJV4" s="68"/>
      <c r="CJW4" s="68"/>
      <c r="CJX4" s="68"/>
      <c r="CJY4" s="68"/>
      <c r="CJZ4" s="68"/>
      <c r="CKA4" s="68"/>
      <c r="CKB4" s="68"/>
      <c r="CKC4" s="68"/>
      <c r="CKD4" s="68"/>
      <c r="CKE4" s="68"/>
      <c r="CKF4" s="68"/>
      <c r="CKG4" s="68"/>
      <c r="CKH4" s="68"/>
      <c r="CKI4" s="68"/>
      <c r="CKJ4" s="68"/>
      <c r="CKK4" s="68"/>
      <c r="CKL4" s="68"/>
      <c r="CKM4" s="68"/>
      <c r="CKN4" s="68"/>
      <c r="CKO4" s="68"/>
      <c r="CKP4" s="68"/>
      <c r="CKQ4" s="68"/>
      <c r="CKR4" s="68"/>
      <c r="CKS4" s="68"/>
      <c r="CKT4" s="68"/>
      <c r="CKU4" s="68"/>
      <c r="CKV4" s="68"/>
      <c r="CKW4" s="68"/>
      <c r="CKX4" s="68"/>
      <c r="CKY4" s="68"/>
      <c r="CKZ4" s="68"/>
      <c r="CLA4" s="68"/>
      <c r="CLB4" s="68"/>
      <c r="CLC4" s="68"/>
      <c r="CLD4" s="68"/>
      <c r="CLE4" s="68"/>
      <c r="CLF4" s="68"/>
      <c r="CLG4" s="68"/>
      <c r="CLH4" s="68"/>
      <c r="CLI4" s="68"/>
      <c r="CLJ4" s="68"/>
      <c r="CLK4" s="68"/>
      <c r="CLL4" s="68"/>
      <c r="CLM4" s="68"/>
      <c r="CLN4" s="68"/>
      <c r="CLO4" s="68"/>
      <c r="CLP4" s="68"/>
      <c r="CLQ4" s="68"/>
      <c r="CLR4" s="68"/>
      <c r="CLS4" s="68"/>
      <c r="CLT4" s="68"/>
      <c r="CLU4" s="68"/>
      <c r="CLV4" s="68"/>
      <c r="CLW4" s="68"/>
      <c r="CLX4" s="68"/>
      <c r="CLY4" s="68"/>
      <c r="CLZ4" s="68"/>
      <c r="CMA4" s="68"/>
      <c r="CMB4" s="68"/>
      <c r="CMC4" s="68"/>
      <c r="CMD4" s="68"/>
      <c r="CME4" s="68"/>
      <c r="CMF4" s="68"/>
      <c r="CMG4" s="68"/>
      <c r="CMH4" s="68"/>
      <c r="CMI4" s="68"/>
      <c r="CMJ4" s="68"/>
      <c r="CMK4" s="68"/>
      <c r="CML4" s="68"/>
      <c r="CMM4" s="68"/>
      <c r="CMN4" s="68"/>
      <c r="CMO4" s="68"/>
      <c r="CMP4" s="68"/>
      <c r="CMQ4" s="68"/>
      <c r="CMR4" s="68"/>
      <c r="CMS4" s="68"/>
      <c r="CMT4" s="68"/>
      <c r="CMU4" s="68"/>
      <c r="CMV4" s="68"/>
      <c r="CMW4" s="68"/>
      <c r="CMX4" s="68"/>
      <c r="CMY4" s="68"/>
      <c r="CMZ4" s="68"/>
      <c r="CNA4" s="68"/>
      <c r="CNB4" s="68"/>
      <c r="CNC4" s="68"/>
      <c r="CND4" s="68"/>
      <c r="CNE4" s="68"/>
      <c r="CNF4" s="68"/>
      <c r="CNG4" s="68"/>
      <c r="CNH4" s="68"/>
      <c r="CNI4" s="68"/>
      <c r="CNJ4" s="68"/>
      <c r="CNK4" s="68"/>
      <c r="CNL4" s="68"/>
      <c r="CNM4" s="68"/>
      <c r="CNN4" s="68"/>
      <c r="CNO4" s="68"/>
      <c r="CNP4" s="68"/>
      <c r="CNQ4" s="68"/>
      <c r="CNR4" s="68"/>
      <c r="CNS4" s="68"/>
      <c r="CNT4" s="68"/>
      <c r="CNU4" s="68"/>
      <c r="CNV4" s="68"/>
      <c r="CNW4" s="68"/>
      <c r="CNX4" s="68"/>
      <c r="CNY4" s="68"/>
      <c r="CNZ4" s="68"/>
      <c r="COA4" s="68"/>
      <c r="COB4" s="68"/>
      <c r="COC4" s="68"/>
      <c r="COD4" s="68"/>
      <c r="COE4" s="68"/>
      <c r="COF4" s="68"/>
      <c r="COG4" s="68"/>
      <c r="COH4" s="68"/>
      <c r="COI4" s="68"/>
      <c r="COJ4" s="68"/>
      <c r="COK4" s="68"/>
      <c r="COL4" s="68"/>
      <c r="COM4" s="68"/>
      <c r="CON4" s="68"/>
      <c r="COO4" s="68"/>
      <c r="COP4" s="68"/>
      <c r="COQ4" s="68"/>
      <c r="COR4" s="68"/>
      <c r="COS4" s="68"/>
      <c r="COT4" s="68"/>
      <c r="COU4" s="68"/>
      <c r="COV4" s="68"/>
      <c r="COW4" s="68"/>
      <c r="COX4" s="68"/>
      <c r="COY4" s="68"/>
      <c r="COZ4" s="68"/>
      <c r="CPA4" s="68"/>
      <c r="CPB4" s="68"/>
      <c r="CPC4" s="68"/>
      <c r="CPD4" s="68"/>
      <c r="CPE4" s="68"/>
      <c r="CPF4" s="68"/>
      <c r="CPG4" s="68"/>
      <c r="CPH4" s="68"/>
      <c r="CPI4" s="68"/>
      <c r="CPJ4" s="68"/>
      <c r="CPK4" s="68"/>
      <c r="CPL4" s="68"/>
      <c r="CPM4" s="68"/>
      <c r="CPN4" s="68"/>
      <c r="CPO4" s="68"/>
      <c r="CPP4" s="68"/>
      <c r="CPQ4" s="68"/>
      <c r="CPR4" s="68"/>
      <c r="CPS4" s="68"/>
      <c r="CPT4" s="68"/>
      <c r="CPU4" s="68"/>
      <c r="CPV4" s="68"/>
      <c r="CPW4" s="68"/>
      <c r="CPX4" s="68"/>
      <c r="CPY4" s="68"/>
      <c r="CPZ4" s="68"/>
      <c r="CQA4" s="68"/>
      <c r="CQB4" s="68"/>
      <c r="CQC4" s="68"/>
      <c r="CQD4" s="68"/>
      <c r="CQE4" s="68"/>
      <c r="CQF4" s="68"/>
      <c r="CQG4" s="68"/>
      <c r="CQH4" s="68"/>
      <c r="CQI4" s="68"/>
      <c r="CQJ4" s="68"/>
      <c r="CQK4" s="68"/>
      <c r="CQL4" s="68"/>
      <c r="CQM4" s="68"/>
      <c r="CQN4" s="68"/>
      <c r="CQO4" s="68"/>
      <c r="CQP4" s="68"/>
      <c r="CQQ4" s="68"/>
      <c r="CQR4" s="68"/>
      <c r="CQS4" s="68"/>
      <c r="CQT4" s="68"/>
      <c r="CQU4" s="68"/>
      <c r="CQV4" s="68"/>
      <c r="CQW4" s="68"/>
      <c r="CQX4" s="68"/>
      <c r="CQY4" s="68"/>
      <c r="CQZ4" s="68"/>
      <c r="CRA4" s="68"/>
      <c r="CRB4" s="68"/>
      <c r="CRC4" s="68"/>
      <c r="CRD4" s="68"/>
      <c r="CRE4" s="68"/>
      <c r="CRF4" s="68"/>
      <c r="CRG4" s="68"/>
      <c r="CRH4" s="68"/>
      <c r="CRI4" s="68"/>
      <c r="CRJ4" s="68"/>
      <c r="CRK4" s="68"/>
      <c r="CRL4" s="68"/>
      <c r="CRM4" s="68"/>
      <c r="CRN4" s="68"/>
      <c r="CRO4" s="68"/>
      <c r="CRP4" s="68"/>
      <c r="CRQ4" s="68"/>
      <c r="CRR4" s="68"/>
      <c r="CRS4" s="68"/>
      <c r="CRT4" s="68"/>
      <c r="CRU4" s="68"/>
      <c r="CRV4" s="68"/>
      <c r="CRW4" s="68"/>
      <c r="CRX4" s="68"/>
      <c r="CRY4" s="68"/>
      <c r="CRZ4" s="68"/>
      <c r="CSA4" s="68"/>
      <c r="CSB4" s="68"/>
      <c r="CSC4" s="68"/>
      <c r="CSD4" s="68"/>
      <c r="CSE4" s="68"/>
      <c r="CSF4" s="68"/>
      <c r="CSG4" s="68"/>
      <c r="CSH4" s="68"/>
      <c r="CSI4" s="68"/>
      <c r="CSJ4" s="68"/>
      <c r="CSK4" s="68"/>
      <c r="CSL4" s="68"/>
      <c r="CSM4" s="68"/>
      <c r="CSN4" s="68"/>
      <c r="CSO4" s="68"/>
      <c r="CSP4" s="68"/>
      <c r="CSQ4" s="68"/>
      <c r="CSR4" s="68"/>
      <c r="CSS4" s="68"/>
      <c r="CST4" s="68"/>
      <c r="CSU4" s="68"/>
      <c r="CSV4" s="68"/>
      <c r="CSW4" s="68"/>
      <c r="CSX4" s="68"/>
      <c r="CSY4" s="68"/>
      <c r="CSZ4" s="68"/>
      <c r="CTA4" s="68"/>
      <c r="CTB4" s="68"/>
      <c r="CTC4" s="68"/>
      <c r="CTD4" s="68"/>
      <c r="CTE4" s="68"/>
      <c r="CTF4" s="68"/>
      <c r="CTG4" s="68"/>
      <c r="CTH4" s="68"/>
      <c r="CTI4" s="68"/>
      <c r="CTJ4" s="68"/>
      <c r="CTK4" s="68"/>
      <c r="CTL4" s="68"/>
      <c r="CTM4" s="68"/>
      <c r="CTN4" s="68"/>
      <c r="CTO4" s="68"/>
      <c r="CTP4" s="68"/>
      <c r="CTQ4" s="68"/>
      <c r="CTR4" s="68"/>
      <c r="CTS4" s="68"/>
      <c r="CTT4" s="68"/>
      <c r="CTU4" s="68"/>
      <c r="CTV4" s="68"/>
      <c r="CTW4" s="68"/>
      <c r="CTX4" s="68"/>
      <c r="CTY4" s="68"/>
      <c r="CTZ4" s="68"/>
      <c r="CUA4" s="68"/>
      <c r="CUB4" s="68"/>
      <c r="CUC4" s="68"/>
      <c r="CUD4" s="68"/>
      <c r="CUE4" s="68"/>
      <c r="CUF4" s="68"/>
      <c r="CUG4" s="68"/>
      <c r="CUH4" s="68"/>
      <c r="CUI4" s="68"/>
      <c r="CUJ4" s="68"/>
      <c r="CUK4" s="68"/>
      <c r="CUL4" s="68"/>
      <c r="CUM4" s="68"/>
      <c r="CUN4" s="68"/>
      <c r="CUO4" s="68"/>
      <c r="CUP4" s="68"/>
      <c r="CUQ4" s="68"/>
      <c r="CUR4" s="68"/>
      <c r="CUS4" s="68"/>
      <c r="CUT4" s="68"/>
      <c r="CUU4" s="68"/>
      <c r="CUV4" s="68"/>
      <c r="CUW4" s="68"/>
      <c r="CUX4" s="68"/>
      <c r="CUY4" s="68"/>
      <c r="CUZ4" s="68"/>
      <c r="CVA4" s="68"/>
      <c r="CVB4" s="68"/>
      <c r="CVC4" s="68"/>
      <c r="CVD4" s="68"/>
      <c r="CVE4" s="68"/>
      <c r="CVF4" s="68"/>
      <c r="CVG4" s="68"/>
      <c r="CVH4" s="68"/>
      <c r="CVI4" s="68"/>
      <c r="CVJ4" s="68"/>
      <c r="CVK4" s="68"/>
      <c r="CVL4" s="68"/>
      <c r="CVM4" s="68"/>
      <c r="CVN4" s="68"/>
      <c r="CVO4" s="68"/>
      <c r="CVP4" s="68"/>
      <c r="CVQ4" s="68"/>
      <c r="CVR4" s="68"/>
      <c r="CVS4" s="68"/>
      <c r="CVT4" s="68"/>
      <c r="CVU4" s="68"/>
      <c r="CVV4" s="68"/>
      <c r="CVW4" s="68"/>
      <c r="CVX4" s="68"/>
      <c r="CVY4" s="68"/>
      <c r="CVZ4" s="68"/>
      <c r="CWA4" s="68"/>
      <c r="CWB4" s="68"/>
      <c r="CWC4" s="68"/>
      <c r="CWD4" s="68"/>
      <c r="CWE4" s="68"/>
      <c r="CWF4" s="68"/>
      <c r="CWG4" s="68"/>
      <c r="CWH4" s="68"/>
      <c r="CWI4" s="68"/>
      <c r="CWJ4" s="68"/>
      <c r="CWK4" s="68"/>
      <c r="CWL4" s="68"/>
      <c r="CWM4" s="68"/>
      <c r="CWN4" s="68"/>
      <c r="CWO4" s="68"/>
      <c r="CWP4" s="68"/>
      <c r="CWQ4" s="68"/>
      <c r="CWR4" s="68"/>
      <c r="CWS4" s="68"/>
      <c r="CWT4" s="68"/>
      <c r="CWU4" s="68"/>
      <c r="CWV4" s="68"/>
      <c r="CWW4" s="68"/>
      <c r="CWX4" s="68"/>
      <c r="CWY4" s="68"/>
      <c r="CWZ4" s="68"/>
      <c r="CXA4" s="68"/>
      <c r="CXB4" s="68"/>
      <c r="CXC4" s="68"/>
      <c r="CXD4" s="68"/>
      <c r="CXE4" s="68"/>
      <c r="CXF4" s="68"/>
      <c r="CXG4" s="68"/>
      <c r="CXH4" s="68"/>
      <c r="CXI4" s="68"/>
      <c r="CXJ4" s="68"/>
      <c r="CXK4" s="68"/>
      <c r="CXL4" s="68"/>
      <c r="CXM4" s="68"/>
      <c r="CXN4" s="68"/>
      <c r="CXO4" s="68"/>
      <c r="CXP4" s="68"/>
      <c r="CXQ4" s="68"/>
      <c r="CXR4" s="68"/>
      <c r="CXS4" s="68"/>
      <c r="CXT4" s="68"/>
      <c r="CXU4" s="68"/>
      <c r="CXV4" s="68"/>
      <c r="CXW4" s="68"/>
      <c r="CXX4" s="68"/>
      <c r="CXY4" s="68"/>
      <c r="CXZ4" s="68"/>
      <c r="CYA4" s="68"/>
      <c r="CYB4" s="68"/>
      <c r="CYC4" s="68"/>
      <c r="CYD4" s="68"/>
      <c r="CYE4" s="68"/>
      <c r="CYF4" s="68"/>
      <c r="CYG4" s="68"/>
      <c r="CYH4" s="68"/>
      <c r="CYI4" s="68"/>
      <c r="CYJ4" s="68"/>
      <c r="CYK4" s="68"/>
      <c r="CYL4" s="68"/>
      <c r="CYM4" s="68"/>
      <c r="CYN4" s="68"/>
      <c r="CYO4" s="68"/>
      <c r="CYP4" s="68"/>
      <c r="CYQ4" s="68"/>
      <c r="CYR4" s="68"/>
      <c r="CYS4" s="68"/>
      <c r="CYT4" s="68"/>
      <c r="CYU4" s="68"/>
      <c r="CYV4" s="68"/>
      <c r="CYW4" s="68"/>
      <c r="CYX4" s="68"/>
      <c r="CYY4" s="68"/>
      <c r="CYZ4" s="68"/>
      <c r="CZA4" s="68"/>
      <c r="CZB4" s="68"/>
      <c r="CZC4" s="68"/>
      <c r="CZD4" s="68"/>
      <c r="CZE4" s="68"/>
      <c r="CZF4" s="68"/>
      <c r="CZG4" s="68"/>
      <c r="CZH4" s="68"/>
      <c r="CZI4" s="68"/>
      <c r="CZJ4" s="68"/>
      <c r="CZK4" s="68"/>
      <c r="CZL4" s="68"/>
      <c r="CZM4" s="68"/>
      <c r="CZN4" s="68"/>
      <c r="CZO4" s="68"/>
      <c r="CZP4" s="68"/>
      <c r="CZQ4" s="68"/>
      <c r="CZR4" s="68"/>
      <c r="CZS4" s="68"/>
      <c r="CZT4" s="68"/>
      <c r="CZU4" s="68"/>
      <c r="CZV4" s="68"/>
      <c r="CZW4" s="68"/>
      <c r="CZX4" s="68"/>
      <c r="CZY4" s="68"/>
      <c r="CZZ4" s="68"/>
      <c r="DAA4" s="68"/>
      <c r="DAB4" s="68"/>
      <c r="DAC4" s="68"/>
      <c r="DAD4" s="68"/>
      <c r="DAE4" s="68"/>
      <c r="DAF4" s="68"/>
      <c r="DAG4" s="68"/>
      <c r="DAH4" s="68"/>
      <c r="DAI4" s="68"/>
      <c r="DAJ4" s="68"/>
      <c r="DAK4" s="68"/>
      <c r="DAL4" s="68"/>
      <c r="DAM4" s="68"/>
      <c r="DAN4" s="68"/>
      <c r="DAO4" s="68"/>
      <c r="DAP4" s="68"/>
      <c r="DAQ4" s="68"/>
      <c r="DAR4" s="68"/>
      <c r="DAS4" s="68"/>
      <c r="DAT4" s="68"/>
      <c r="DAU4" s="68"/>
      <c r="DAV4" s="68"/>
      <c r="DAW4" s="68"/>
      <c r="DAX4" s="68"/>
      <c r="DAY4" s="68"/>
      <c r="DAZ4" s="68"/>
      <c r="DBA4" s="68"/>
      <c r="DBB4" s="68"/>
      <c r="DBC4" s="68"/>
      <c r="DBD4" s="68"/>
      <c r="DBE4" s="68"/>
      <c r="DBF4" s="68"/>
      <c r="DBG4" s="68"/>
      <c r="DBH4" s="68"/>
      <c r="DBI4" s="68"/>
      <c r="DBJ4" s="68"/>
      <c r="DBK4" s="68"/>
      <c r="DBL4" s="68"/>
      <c r="DBM4" s="68"/>
      <c r="DBN4" s="68"/>
      <c r="DBO4" s="68"/>
      <c r="DBP4" s="68"/>
      <c r="DBQ4" s="68"/>
      <c r="DBR4" s="68"/>
      <c r="DBS4" s="68"/>
      <c r="DBT4" s="68"/>
      <c r="DBU4" s="68"/>
      <c r="DBV4" s="68"/>
      <c r="DBW4" s="68"/>
      <c r="DBX4" s="68"/>
      <c r="DBY4" s="68"/>
      <c r="DBZ4" s="68"/>
      <c r="DCA4" s="68"/>
      <c r="DCB4" s="68"/>
      <c r="DCC4" s="68"/>
      <c r="DCD4" s="68"/>
      <c r="DCE4" s="68"/>
      <c r="DCF4" s="68"/>
      <c r="DCG4" s="68"/>
      <c r="DCH4" s="68"/>
      <c r="DCI4" s="68"/>
      <c r="DCJ4" s="68"/>
      <c r="DCK4" s="68"/>
      <c r="DCL4" s="68"/>
      <c r="DCM4" s="68"/>
      <c r="DCN4" s="68"/>
      <c r="DCO4" s="68"/>
      <c r="DCP4" s="68"/>
      <c r="DCQ4" s="68"/>
      <c r="DCR4" s="68"/>
      <c r="DCS4" s="68"/>
      <c r="DCT4" s="68"/>
      <c r="DCU4" s="68"/>
      <c r="DCV4" s="68"/>
      <c r="DCW4" s="68"/>
      <c r="DCX4" s="68"/>
      <c r="DCY4" s="68"/>
      <c r="DCZ4" s="68"/>
      <c r="DDA4" s="68"/>
      <c r="DDB4" s="68"/>
      <c r="DDC4" s="68"/>
      <c r="DDD4" s="68"/>
      <c r="DDE4" s="68"/>
      <c r="DDF4" s="68"/>
      <c r="DDG4" s="68"/>
      <c r="DDH4" s="68"/>
      <c r="DDI4" s="68"/>
      <c r="DDJ4" s="68"/>
      <c r="DDK4" s="68"/>
      <c r="DDL4" s="68"/>
      <c r="DDM4" s="68"/>
      <c r="DDN4" s="68"/>
      <c r="DDO4" s="68"/>
      <c r="DDP4" s="68"/>
      <c r="DDQ4" s="68"/>
      <c r="DDR4" s="68"/>
      <c r="DDS4" s="68"/>
      <c r="DDT4" s="68"/>
      <c r="DDU4" s="68"/>
      <c r="DDV4" s="68"/>
      <c r="DDW4" s="68"/>
      <c r="DDX4" s="68"/>
      <c r="DDY4" s="68"/>
      <c r="DDZ4" s="68"/>
      <c r="DEA4" s="68"/>
      <c r="DEB4" s="68"/>
      <c r="DEC4" s="68"/>
      <c r="DED4" s="68"/>
      <c r="DEE4" s="68"/>
      <c r="DEF4" s="68"/>
      <c r="DEG4" s="68"/>
      <c r="DEH4" s="68"/>
      <c r="DEI4" s="68"/>
      <c r="DEJ4" s="68"/>
      <c r="DEK4" s="68"/>
      <c r="DEL4" s="68"/>
      <c r="DEM4" s="68"/>
      <c r="DEN4" s="68"/>
      <c r="DEO4" s="68"/>
      <c r="DEP4" s="68"/>
      <c r="DEQ4" s="68"/>
      <c r="DER4" s="68"/>
      <c r="DES4" s="68"/>
      <c r="DET4" s="68"/>
      <c r="DEU4" s="68"/>
      <c r="DEV4" s="68"/>
      <c r="DEW4" s="68"/>
      <c r="DEX4" s="68"/>
      <c r="DEY4" s="68"/>
      <c r="DEZ4" s="68"/>
      <c r="DFA4" s="68"/>
      <c r="DFB4" s="68"/>
      <c r="DFC4" s="68"/>
      <c r="DFD4" s="68"/>
      <c r="DFE4" s="68"/>
      <c r="DFF4" s="68"/>
      <c r="DFG4" s="68"/>
      <c r="DFH4" s="68"/>
      <c r="DFI4" s="68"/>
      <c r="DFJ4" s="68"/>
      <c r="DFK4" s="68"/>
      <c r="DFL4" s="68"/>
      <c r="DFM4" s="68"/>
      <c r="DFN4" s="68"/>
      <c r="DFO4" s="68"/>
      <c r="DFP4" s="68"/>
      <c r="DFQ4" s="68"/>
      <c r="DFR4" s="68"/>
      <c r="DFS4" s="68"/>
      <c r="DFT4" s="68"/>
      <c r="DFU4" s="68"/>
      <c r="DFV4" s="68"/>
      <c r="DFW4" s="68"/>
      <c r="DFX4" s="68"/>
      <c r="DFY4" s="68"/>
      <c r="DFZ4" s="68"/>
      <c r="DGA4" s="68"/>
      <c r="DGB4" s="68"/>
      <c r="DGC4" s="68"/>
      <c r="DGD4" s="68"/>
      <c r="DGE4" s="68"/>
      <c r="DGF4" s="68"/>
      <c r="DGG4" s="68"/>
      <c r="DGH4" s="68"/>
      <c r="DGI4" s="68"/>
      <c r="DGJ4" s="68"/>
      <c r="DGK4" s="68"/>
      <c r="DGL4" s="68"/>
      <c r="DGM4" s="68"/>
      <c r="DGN4" s="68"/>
      <c r="DGO4" s="68"/>
      <c r="DGP4" s="68"/>
      <c r="DGQ4" s="68"/>
      <c r="DGR4" s="68"/>
      <c r="DGS4" s="68"/>
      <c r="DGT4" s="68"/>
      <c r="DGU4" s="68"/>
      <c r="DGV4" s="68"/>
      <c r="DGW4" s="68"/>
      <c r="DGX4" s="68"/>
      <c r="DGY4" s="68"/>
      <c r="DGZ4" s="68"/>
      <c r="DHA4" s="68"/>
      <c r="DHB4" s="68"/>
      <c r="DHC4" s="68"/>
      <c r="DHD4" s="68"/>
      <c r="DHE4" s="68"/>
      <c r="DHF4" s="68"/>
      <c r="DHG4" s="68"/>
      <c r="DHH4" s="68"/>
      <c r="DHI4" s="68"/>
      <c r="DHJ4" s="68"/>
      <c r="DHK4" s="68"/>
      <c r="DHL4" s="68"/>
      <c r="DHM4" s="68"/>
      <c r="DHN4" s="68"/>
      <c r="DHO4" s="68"/>
      <c r="DHP4" s="68"/>
      <c r="DHQ4" s="68"/>
      <c r="DHR4" s="68"/>
      <c r="DHS4" s="68"/>
      <c r="DHT4" s="68"/>
      <c r="DHU4" s="68"/>
      <c r="DHV4" s="68"/>
      <c r="DHW4" s="68"/>
      <c r="DHX4" s="68"/>
      <c r="DHY4" s="68"/>
      <c r="DHZ4" s="68"/>
      <c r="DIA4" s="68"/>
      <c r="DIB4" s="68"/>
      <c r="DIC4" s="68"/>
      <c r="DID4" s="68"/>
      <c r="DIE4" s="68"/>
      <c r="DIF4" s="68"/>
      <c r="DIG4" s="68"/>
      <c r="DIH4" s="68"/>
      <c r="DII4" s="68"/>
      <c r="DIJ4" s="68"/>
      <c r="DIK4" s="68"/>
      <c r="DIL4" s="68"/>
      <c r="DIM4" s="68"/>
      <c r="DIN4" s="68"/>
      <c r="DIO4" s="68"/>
      <c r="DIP4" s="68"/>
      <c r="DIQ4" s="68"/>
      <c r="DIR4" s="68"/>
      <c r="DIS4" s="68"/>
      <c r="DIT4" s="68"/>
      <c r="DIU4" s="68"/>
      <c r="DIV4" s="68"/>
      <c r="DIW4" s="68"/>
      <c r="DIX4" s="68"/>
      <c r="DIY4" s="68"/>
      <c r="DIZ4" s="68"/>
      <c r="DJA4" s="68"/>
      <c r="DJB4" s="68"/>
      <c r="DJC4" s="68"/>
      <c r="DJD4" s="68"/>
      <c r="DJE4" s="68"/>
      <c r="DJF4" s="68"/>
      <c r="DJG4" s="68"/>
      <c r="DJH4" s="68"/>
      <c r="DJI4" s="68"/>
      <c r="DJJ4" s="68"/>
      <c r="DJK4" s="68"/>
      <c r="DJL4" s="68"/>
      <c r="DJM4" s="68"/>
      <c r="DJN4" s="68"/>
      <c r="DJO4" s="68"/>
      <c r="DJP4" s="68"/>
      <c r="DJQ4" s="68"/>
      <c r="DJR4" s="68"/>
      <c r="DJS4" s="68"/>
      <c r="DJT4" s="68"/>
      <c r="DJU4" s="68"/>
      <c r="DJV4" s="68"/>
      <c r="DJW4" s="68"/>
      <c r="DJX4" s="68"/>
      <c r="DJY4" s="68"/>
      <c r="DJZ4" s="68"/>
      <c r="DKA4" s="68"/>
      <c r="DKB4" s="68"/>
      <c r="DKC4" s="68"/>
      <c r="DKD4" s="68"/>
      <c r="DKE4" s="68"/>
      <c r="DKF4" s="68"/>
      <c r="DKG4" s="68"/>
      <c r="DKH4" s="68"/>
      <c r="DKI4" s="68"/>
      <c r="DKJ4" s="68"/>
      <c r="DKK4" s="68"/>
      <c r="DKL4" s="68"/>
      <c r="DKM4" s="68"/>
      <c r="DKN4" s="68"/>
      <c r="DKO4" s="68"/>
      <c r="DKP4" s="68"/>
      <c r="DKQ4" s="68"/>
      <c r="DKR4" s="68"/>
      <c r="DKS4" s="68"/>
      <c r="DKT4" s="68"/>
      <c r="DKU4" s="68"/>
      <c r="DKV4" s="68"/>
      <c r="DKW4" s="68"/>
      <c r="DKX4" s="68"/>
      <c r="DKY4" s="68"/>
      <c r="DKZ4" s="68"/>
      <c r="DLA4" s="68"/>
      <c r="DLB4" s="68"/>
      <c r="DLC4" s="68"/>
      <c r="DLD4" s="68"/>
      <c r="DLE4" s="68"/>
      <c r="DLF4" s="68"/>
      <c r="DLG4" s="68"/>
      <c r="DLH4" s="68"/>
      <c r="DLI4" s="68"/>
      <c r="DLJ4" s="68"/>
      <c r="DLK4" s="68"/>
      <c r="DLL4" s="68"/>
      <c r="DLM4" s="68"/>
      <c r="DLN4" s="68"/>
      <c r="DLO4" s="68"/>
      <c r="DLP4" s="68"/>
      <c r="DLQ4" s="68"/>
      <c r="DLR4" s="68"/>
      <c r="DLS4" s="68"/>
      <c r="DLT4" s="68"/>
      <c r="DLU4" s="68"/>
      <c r="DLV4" s="68"/>
      <c r="DLW4" s="68"/>
      <c r="DLX4" s="68"/>
      <c r="DLY4" s="68"/>
      <c r="DLZ4" s="68"/>
      <c r="DMA4" s="68"/>
      <c r="DMB4" s="68"/>
      <c r="DMC4" s="68"/>
      <c r="DMD4" s="68"/>
      <c r="DME4" s="68"/>
      <c r="DMF4" s="68"/>
      <c r="DMG4" s="68"/>
      <c r="DMH4" s="68"/>
      <c r="DMI4" s="68"/>
      <c r="DMJ4" s="68"/>
      <c r="DMK4" s="68"/>
      <c r="DML4" s="68"/>
      <c r="DMM4" s="68"/>
      <c r="DMN4" s="68"/>
      <c r="DMO4" s="68"/>
      <c r="DMP4" s="68"/>
      <c r="DMQ4" s="68"/>
      <c r="DMR4" s="68"/>
      <c r="DMS4" s="68"/>
      <c r="DMT4" s="68"/>
      <c r="DMU4" s="68"/>
      <c r="DMV4" s="68"/>
      <c r="DMW4" s="68"/>
      <c r="DMX4" s="68"/>
      <c r="DMY4" s="68"/>
      <c r="DMZ4" s="68"/>
      <c r="DNA4" s="68"/>
      <c r="DNB4" s="68"/>
      <c r="DNC4" s="68"/>
      <c r="DND4" s="68"/>
      <c r="DNE4" s="68"/>
      <c r="DNF4" s="68"/>
      <c r="DNG4" s="68"/>
      <c r="DNH4" s="68"/>
      <c r="DNI4" s="68"/>
      <c r="DNJ4" s="68"/>
      <c r="DNK4" s="68"/>
      <c r="DNL4" s="68"/>
      <c r="DNM4" s="68"/>
      <c r="DNN4" s="68"/>
      <c r="DNO4" s="68"/>
      <c r="DNP4" s="68"/>
      <c r="DNQ4" s="68"/>
      <c r="DNR4" s="68"/>
      <c r="DNS4" s="68"/>
      <c r="DNT4" s="68"/>
      <c r="DNU4" s="68"/>
      <c r="DNV4" s="68"/>
      <c r="DNW4" s="68"/>
      <c r="DNX4" s="68"/>
      <c r="DNY4" s="68"/>
      <c r="DNZ4" s="68"/>
      <c r="DOA4" s="68"/>
      <c r="DOB4" s="68"/>
      <c r="DOC4" s="68"/>
      <c r="DOD4" s="68"/>
      <c r="DOE4" s="68"/>
      <c r="DOF4" s="68"/>
      <c r="DOG4" s="68"/>
      <c r="DOH4" s="68"/>
      <c r="DOI4" s="68"/>
      <c r="DOJ4" s="68"/>
      <c r="DOK4" s="68"/>
      <c r="DOL4" s="68"/>
      <c r="DOM4" s="68"/>
      <c r="DON4" s="68"/>
      <c r="DOO4" s="68"/>
      <c r="DOP4" s="68"/>
      <c r="DOQ4" s="68"/>
      <c r="DOR4" s="68"/>
      <c r="DOS4" s="68"/>
      <c r="DOT4" s="68"/>
      <c r="DOU4" s="68"/>
      <c r="DOV4" s="68"/>
      <c r="DOW4" s="68"/>
      <c r="DOX4" s="68"/>
      <c r="DOY4" s="68"/>
      <c r="DOZ4" s="68"/>
      <c r="DPA4" s="68"/>
      <c r="DPB4" s="68"/>
      <c r="DPC4" s="68"/>
      <c r="DPD4" s="68"/>
      <c r="DPE4" s="68"/>
      <c r="DPF4" s="68"/>
      <c r="DPG4" s="68"/>
      <c r="DPH4" s="68"/>
      <c r="DPI4" s="68"/>
      <c r="DPJ4" s="68"/>
      <c r="DPK4" s="68"/>
      <c r="DPL4" s="68"/>
      <c r="DPM4" s="68"/>
      <c r="DPN4" s="68"/>
      <c r="DPO4" s="68"/>
      <c r="DPP4" s="68"/>
      <c r="DPQ4" s="68"/>
      <c r="DPR4" s="68"/>
      <c r="DPS4" s="68"/>
      <c r="DPT4" s="68"/>
      <c r="DPU4" s="68"/>
      <c r="DPV4" s="68"/>
      <c r="DPW4" s="68"/>
      <c r="DPX4" s="68"/>
      <c r="DPY4" s="68"/>
      <c r="DPZ4" s="68"/>
      <c r="DQA4" s="68"/>
      <c r="DQB4" s="68"/>
      <c r="DQC4" s="68"/>
      <c r="DQD4" s="68"/>
      <c r="DQE4" s="68"/>
      <c r="DQF4" s="68"/>
      <c r="DQG4" s="68"/>
      <c r="DQH4" s="68"/>
      <c r="DQI4" s="68"/>
      <c r="DQJ4" s="68"/>
      <c r="DQK4" s="68"/>
      <c r="DQL4" s="68"/>
      <c r="DQM4" s="68"/>
      <c r="DQN4" s="68"/>
      <c r="DQO4" s="68"/>
      <c r="DQP4" s="68"/>
      <c r="DQQ4" s="68"/>
      <c r="DQR4" s="68"/>
      <c r="DQS4" s="68"/>
      <c r="DQT4" s="68"/>
      <c r="DQU4" s="68"/>
      <c r="DQV4" s="68"/>
      <c r="DQW4" s="68"/>
      <c r="DQX4" s="68"/>
      <c r="DQY4" s="68"/>
      <c r="DQZ4" s="68"/>
      <c r="DRA4" s="68"/>
      <c r="DRB4" s="68"/>
      <c r="DRC4" s="68"/>
      <c r="DRD4" s="68"/>
      <c r="DRE4" s="68"/>
      <c r="DRF4" s="68"/>
      <c r="DRG4" s="68"/>
      <c r="DRH4" s="68"/>
      <c r="DRI4" s="68"/>
      <c r="DRJ4" s="68"/>
      <c r="DRK4" s="68"/>
      <c r="DRL4" s="68"/>
      <c r="DRM4" s="68"/>
      <c r="DRN4" s="68"/>
      <c r="DRO4" s="68"/>
      <c r="DRP4" s="68"/>
      <c r="DRQ4" s="68"/>
      <c r="DRR4" s="68"/>
      <c r="DRS4" s="68"/>
      <c r="DRT4" s="68"/>
      <c r="DRU4" s="68"/>
      <c r="DRV4" s="68"/>
      <c r="DRW4" s="68"/>
      <c r="DRX4" s="68"/>
      <c r="DRY4" s="68"/>
      <c r="DRZ4" s="68"/>
      <c r="DSA4" s="68"/>
      <c r="DSB4" s="68"/>
      <c r="DSC4" s="68"/>
      <c r="DSD4" s="68"/>
      <c r="DSE4" s="68"/>
      <c r="DSF4" s="68"/>
      <c r="DSG4" s="68"/>
      <c r="DSH4" s="68"/>
      <c r="DSI4" s="68"/>
      <c r="DSJ4" s="68"/>
      <c r="DSK4" s="68"/>
      <c r="DSL4" s="68"/>
      <c r="DSM4" s="68"/>
      <c r="DSN4" s="68"/>
      <c r="DSO4" s="68"/>
      <c r="DSP4" s="68"/>
      <c r="DSQ4" s="68"/>
      <c r="DSR4" s="68"/>
      <c r="DSS4" s="68"/>
      <c r="DST4" s="68"/>
      <c r="DSU4" s="68"/>
      <c r="DSV4" s="68"/>
      <c r="DSW4" s="68"/>
      <c r="DSX4" s="68"/>
      <c r="DSY4" s="68"/>
      <c r="DSZ4" s="68"/>
      <c r="DTA4" s="68"/>
      <c r="DTB4" s="68"/>
      <c r="DTC4" s="68"/>
      <c r="DTD4" s="68"/>
      <c r="DTE4" s="68"/>
      <c r="DTF4" s="68"/>
      <c r="DTG4" s="68"/>
      <c r="DTH4" s="68"/>
      <c r="DTI4" s="68"/>
      <c r="DTJ4" s="68"/>
      <c r="DTK4" s="68"/>
      <c r="DTL4" s="68"/>
      <c r="DTM4" s="68"/>
      <c r="DTN4" s="68"/>
      <c r="DTO4" s="68"/>
      <c r="DTP4" s="68"/>
      <c r="DTQ4" s="68"/>
      <c r="DTR4" s="68"/>
      <c r="DTS4" s="68"/>
      <c r="DTT4" s="68"/>
      <c r="DTU4" s="68"/>
      <c r="DTV4" s="68"/>
      <c r="DTW4" s="68"/>
      <c r="DTX4" s="68"/>
      <c r="DTY4" s="68"/>
      <c r="DTZ4" s="68"/>
      <c r="DUA4" s="68"/>
      <c r="DUB4" s="68"/>
      <c r="DUC4" s="68"/>
      <c r="DUD4" s="68"/>
      <c r="DUE4" s="68"/>
      <c r="DUF4" s="68"/>
      <c r="DUG4" s="68"/>
      <c r="DUH4" s="68"/>
      <c r="DUI4" s="68"/>
      <c r="DUJ4" s="68"/>
      <c r="DUK4" s="68"/>
      <c r="DUL4" s="68"/>
      <c r="DUM4" s="68"/>
      <c r="DUN4" s="68"/>
      <c r="DUO4" s="68"/>
      <c r="DUP4" s="68"/>
      <c r="DUQ4" s="68"/>
      <c r="DUR4" s="68"/>
      <c r="DUS4" s="68"/>
      <c r="DUT4" s="68"/>
      <c r="DUU4" s="68"/>
      <c r="DUV4" s="68"/>
      <c r="DUW4" s="68"/>
      <c r="DUX4" s="68"/>
      <c r="DUY4" s="68"/>
      <c r="DUZ4" s="68"/>
      <c r="DVA4" s="68"/>
      <c r="DVB4" s="68"/>
      <c r="DVC4" s="68"/>
      <c r="DVD4" s="68"/>
      <c r="DVE4" s="68"/>
      <c r="DVF4" s="68"/>
      <c r="DVG4" s="68"/>
      <c r="DVH4" s="68"/>
      <c r="DVI4" s="68"/>
      <c r="DVJ4" s="68"/>
      <c r="DVK4" s="68"/>
      <c r="DVL4" s="68"/>
      <c r="DVM4" s="68"/>
      <c r="DVN4" s="68"/>
      <c r="DVO4" s="68"/>
      <c r="DVP4" s="68"/>
      <c r="DVQ4" s="68"/>
      <c r="DVR4" s="68"/>
      <c r="DVS4" s="68"/>
      <c r="DVT4" s="68"/>
      <c r="DVU4" s="68"/>
      <c r="DVV4" s="68"/>
      <c r="DVW4" s="68"/>
      <c r="DVX4" s="68"/>
      <c r="DVY4" s="68"/>
      <c r="DVZ4" s="68"/>
      <c r="DWA4" s="68"/>
      <c r="DWB4" s="68"/>
      <c r="DWC4" s="68"/>
      <c r="DWD4" s="68"/>
      <c r="DWE4" s="68"/>
      <c r="DWF4" s="68"/>
      <c r="DWG4" s="68"/>
      <c r="DWH4" s="68"/>
      <c r="DWI4" s="68"/>
      <c r="DWJ4" s="68"/>
      <c r="DWK4" s="68"/>
      <c r="DWL4" s="68"/>
      <c r="DWM4" s="68"/>
      <c r="DWN4" s="68"/>
      <c r="DWO4" s="68"/>
      <c r="DWP4" s="68"/>
      <c r="DWQ4" s="68"/>
      <c r="DWR4" s="68"/>
      <c r="DWS4" s="68"/>
      <c r="DWT4" s="68"/>
      <c r="DWU4" s="68"/>
      <c r="DWV4" s="68"/>
      <c r="DWW4" s="68"/>
      <c r="DWX4" s="68"/>
      <c r="DWY4" s="68"/>
      <c r="DWZ4" s="68"/>
      <c r="DXA4" s="68"/>
      <c r="DXB4" s="68"/>
      <c r="DXC4" s="68"/>
      <c r="DXD4" s="68"/>
      <c r="DXE4" s="68"/>
      <c r="DXF4" s="68"/>
      <c r="DXG4" s="68"/>
      <c r="DXH4" s="68"/>
      <c r="DXI4" s="68"/>
      <c r="DXJ4" s="68"/>
      <c r="DXK4" s="68"/>
      <c r="DXL4" s="68"/>
      <c r="DXM4" s="68"/>
      <c r="DXN4" s="68"/>
      <c r="DXO4" s="68"/>
      <c r="DXP4" s="68"/>
      <c r="DXQ4" s="68"/>
      <c r="DXR4" s="68"/>
      <c r="DXS4" s="68"/>
      <c r="DXT4" s="68"/>
      <c r="DXU4" s="68"/>
      <c r="DXV4" s="68"/>
      <c r="DXW4" s="68"/>
      <c r="DXX4" s="68"/>
      <c r="DXY4" s="68"/>
      <c r="DXZ4" s="68"/>
      <c r="DYA4" s="68"/>
      <c r="DYB4" s="68"/>
      <c r="DYC4" s="68"/>
      <c r="DYD4" s="68"/>
      <c r="DYE4" s="68"/>
      <c r="DYF4" s="68"/>
      <c r="DYG4" s="68"/>
      <c r="DYH4" s="68"/>
      <c r="DYI4" s="68"/>
      <c r="DYJ4" s="68"/>
      <c r="DYK4" s="68"/>
      <c r="DYL4" s="68"/>
      <c r="DYM4" s="68"/>
      <c r="DYN4" s="68"/>
      <c r="DYO4" s="68"/>
      <c r="DYP4" s="68"/>
      <c r="DYQ4" s="68"/>
      <c r="DYR4" s="68"/>
      <c r="DYS4" s="68"/>
      <c r="DYT4" s="68"/>
      <c r="DYU4" s="68"/>
      <c r="DYV4" s="68"/>
      <c r="DYW4" s="68"/>
      <c r="DYX4" s="68"/>
      <c r="DYY4" s="68"/>
      <c r="DYZ4" s="68"/>
      <c r="DZA4" s="68"/>
      <c r="DZB4" s="68"/>
      <c r="DZC4" s="68"/>
      <c r="DZD4" s="68"/>
      <c r="DZE4" s="68"/>
      <c r="DZF4" s="68"/>
      <c r="DZG4" s="68"/>
      <c r="DZH4" s="68"/>
      <c r="DZI4" s="68"/>
      <c r="DZJ4" s="68"/>
      <c r="DZK4" s="68"/>
      <c r="DZL4" s="68"/>
      <c r="DZM4" s="68"/>
      <c r="DZN4" s="68"/>
      <c r="DZO4" s="68"/>
      <c r="DZP4" s="68"/>
      <c r="DZQ4" s="68"/>
      <c r="DZR4" s="68"/>
      <c r="DZS4" s="68"/>
      <c r="DZT4" s="68"/>
      <c r="DZU4" s="68"/>
      <c r="DZV4" s="68"/>
      <c r="DZW4" s="68"/>
      <c r="DZX4" s="68"/>
      <c r="DZY4" s="68"/>
      <c r="DZZ4" s="68"/>
      <c r="EAA4" s="68"/>
      <c r="EAB4" s="68"/>
      <c r="EAC4" s="68"/>
      <c r="EAD4" s="68"/>
      <c r="EAE4" s="68"/>
      <c r="EAF4" s="68"/>
      <c r="EAG4" s="68"/>
      <c r="EAH4" s="68"/>
      <c r="EAI4" s="68"/>
      <c r="EAJ4" s="68"/>
      <c r="EAK4" s="68"/>
      <c r="EAL4" s="68"/>
      <c r="EAM4" s="68"/>
      <c r="EAN4" s="68"/>
      <c r="EAO4" s="68"/>
      <c r="EAP4" s="68"/>
      <c r="EAQ4" s="68"/>
      <c r="EAR4" s="68"/>
      <c r="EAS4" s="68"/>
      <c r="EAT4" s="68"/>
      <c r="EAU4" s="68"/>
      <c r="EAV4" s="68"/>
      <c r="EAW4" s="68"/>
      <c r="EAX4" s="68"/>
      <c r="EAY4" s="68"/>
      <c r="EAZ4" s="68"/>
      <c r="EBA4" s="68"/>
      <c r="EBB4" s="68"/>
      <c r="EBC4" s="68"/>
      <c r="EBD4" s="68"/>
      <c r="EBE4" s="68"/>
      <c r="EBF4" s="68"/>
      <c r="EBG4" s="68"/>
      <c r="EBH4" s="68"/>
      <c r="EBI4" s="68"/>
      <c r="EBJ4" s="68"/>
      <c r="EBK4" s="68"/>
      <c r="EBL4" s="68"/>
      <c r="EBM4" s="68"/>
      <c r="EBN4" s="68"/>
      <c r="EBO4" s="68"/>
      <c r="EBP4" s="68"/>
      <c r="EBQ4" s="68"/>
      <c r="EBR4" s="68"/>
      <c r="EBS4" s="68"/>
      <c r="EBT4" s="68"/>
      <c r="EBU4" s="68"/>
      <c r="EBV4" s="68"/>
      <c r="EBW4" s="68"/>
      <c r="EBX4" s="68"/>
      <c r="EBY4" s="68"/>
      <c r="EBZ4" s="68"/>
      <c r="ECA4" s="68"/>
      <c r="ECB4" s="68"/>
      <c r="ECC4" s="68"/>
      <c r="ECD4" s="68"/>
      <c r="ECE4" s="68"/>
      <c r="ECF4" s="68"/>
      <c r="ECG4" s="68"/>
      <c r="ECH4" s="68"/>
      <c r="ECI4" s="68"/>
      <c r="ECJ4" s="68"/>
      <c r="ECK4" s="68"/>
      <c r="ECL4" s="68"/>
      <c r="ECM4" s="68"/>
      <c r="ECN4" s="68"/>
      <c r="ECO4" s="68"/>
      <c r="ECP4" s="68"/>
      <c r="ECQ4" s="68"/>
      <c r="ECR4" s="68"/>
      <c r="ECS4" s="68"/>
      <c r="ECT4" s="68"/>
      <c r="ECU4" s="68"/>
      <c r="ECV4" s="68"/>
      <c r="ECW4" s="68"/>
      <c r="ECX4" s="68"/>
      <c r="ECY4" s="68"/>
      <c r="ECZ4" s="68"/>
      <c r="EDA4" s="68"/>
      <c r="EDB4" s="68"/>
      <c r="EDC4" s="68"/>
      <c r="EDD4" s="68"/>
      <c r="EDE4" s="68"/>
      <c r="EDF4" s="68"/>
      <c r="EDG4" s="68"/>
      <c r="EDH4" s="68"/>
      <c r="EDI4" s="68"/>
      <c r="EDJ4" s="68"/>
      <c r="EDK4" s="68"/>
      <c r="EDL4" s="68"/>
      <c r="EDM4" s="68"/>
      <c r="EDN4" s="68"/>
      <c r="EDO4" s="68"/>
      <c r="EDP4" s="68"/>
      <c r="EDQ4" s="68"/>
      <c r="EDR4" s="68"/>
      <c r="EDS4" s="68"/>
      <c r="EDT4" s="68"/>
      <c r="EDU4" s="68"/>
      <c r="EDV4" s="68"/>
      <c r="EDW4" s="68"/>
      <c r="EDX4" s="68"/>
      <c r="EDY4" s="68"/>
      <c r="EDZ4" s="68"/>
      <c r="EEA4" s="68"/>
      <c r="EEB4" s="68"/>
      <c r="EEC4" s="68"/>
      <c r="EED4" s="68"/>
      <c r="EEE4" s="68"/>
      <c r="EEF4" s="68"/>
      <c r="EEG4" s="68"/>
      <c r="EEH4" s="68"/>
      <c r="EEI4" s="68"/>
      <c r="EEJ4" s="68"/>
      <c r="EEK4" s="68"/>
      <c r="EEL4" s="68"/>
      <c r="EEM4" s="68"/>
      <c r="EEN4" s="68"/>
      <c r="EEO4" s="68"/>
      <c r="EEP4" s="68"/>
      <c r="EEQ4" s="68"/>
      <c r="EER4" s="68"/>
      <c r="EES4" s="68"/>
      <c r="EET4" s="68"/>
      <c r="EEU4" s="68"/>
      <c r="EEV4" s="68"/>
      <c r="EEW4" s="68"/>
      <c r="EEX4" s="68"/>
      <c r="EEY4" s="68"/>
      <c r="EEZ4" s="68"/>
      <c r="EFA4" s="68"/>
      <c r="EFB4" s="68"/>
      <c r="EFC4" s="68"/>
      <c r="EFD4" s="68"/>
      <c r="EFE4" s="68"/>
      <c r="EFF4" s="68"/>
      <c r="EFG4" s="68"/>
      <c r="EFH4" s="68"/>
      <c r="EFI4" s="68"/>
      <c r="EFJ4" s="68"/>
      <c r="EFK4" s="68"/>
      <c r="EFL4" s="68"/>
      <c r="EFM4" s="68"/>
      <c r="EFN4" s="68"/>
      <c r="EFO4" s="68"/>
      <c r="EFP4" s="68"/>
      <c r="EFQ4" s="68"/>
      <c r="EFR4" s="68"/>
      <c r="EFS4" s="68"/>
      <c r="EFT4" s="68"/>
      <c r="EFU4" s="68"/>
      <c r="EFV4" s="68"/>
      <c r="EFW4" s="68"/>
      <c r="EFX4" s="68"/>
      <c r="EFY4" s="68"/>
      <c r="EFZ4" s="68"/>
      <c r="EGA4" s="68"/>
      <c r="EGB4" s="68"/>
      <c r="EGC4" s="68"/>
      <c r="EGD4" s="68"/>
      <c r="EGE4" s="68"/>
      <c r="EGF4" s="68"/>
      <c r="EGG4" s="68"/>
      <c r="EGH4" s="68"/>
      <c r="EGI4" s="68"/>
      <c r="EGJ4" s="68"/>
      <c r="EGK4" s="68"/>
      <c r="EGL4" s="68"/>
      <c r="EGM4" s="68"/>
      <c r="EGN4" s="68"/>
      <c r="EGO4" s="68"/>
      <c r="EGP4" s="68"/>
      <c r="EGQ4" s="68"/>
      <c r="EGR4" s="68"/>
      <c r="EGS4" s="68"/>
      <c r="EGT4" s="68"/>
      <c r="EGU4" s="68"/>
      <c r="EGV4" s="68"/>
      <c r="EGW4" s="68"/>
      <c r="EGX4" s="68"/>
      <c r="EGY4" s="68"/>
      <c r="EGZ4" s="68"/>
      <c r="EHA4" s="68"/>
      <c r="EHB4" s="68"/>
      <c r="EHC4" s="68"/>
      <c r="EHD4" s="68"/>
      <c r="EHE4" s="68"/>
      <c r="EHF4" s="68"/>
      <c r="EHG4" s="68"/>
      <c r="EHH4" s="68"/>
      <c r="EHI4" s="68"/>
      <c r="EHJ4" s="68"/>
      <c r="EHK4" s="68"/>
      <c r="EHL4" s="68"/>
      <c r="EHM4" s="68"/>
      <c r="EHN4" s="68"/>
      <c r="EHO4" s="68"/>
      <c r="EHP4" s="68"/>
      <c r="EHQ4" s="68"/>
      <c r="EHR4" s="68"/>
      <c r="EHS4" s="68"/>
      <c r="EHT4" s="68"/>
      <c r="EHU4" s="68"/>
      <c r="EHV4" s="68"/>
      <c r="EHW4" s="68"/>
      <c r="EHX4" s="68"/>
      <c r="EHY4" s="68"/>
      <c r="EHZ4" s="68"/>
      <c r="EIA4" s="68"/>
      <c r="EIB4" s="68"/>
      <c r="EIC4" s="68"/>
      <c r="EID4" s="68"/>
      <c r="EIE4" s="68"/>
      <c r="EIF4" s="68"/>
      <c r="EIG4" s="68"/>
      <c r="EIH4" s="68"/>
      <c r="EII4" s="68"/>
      <c r="EIJ4" s="68"/>
      <c r="EIK4" s="68"/>
      <c r="EIL4" s="68"/>
      <c r="EIM4" s="68"/>
      <c r="EIN4" s="68"/>
      <c r="EIO4" s="68"/>
      <c r="EIP4" s="68"/>
      <c r="EIQ4" s="68"/>
      <c r="EIR4" s="68"/>
      <c r="EIS4" s="68"/>
      <c r="EIT4" s="68"/>
      <c r="EIU4" s="68"/>
      <c r="EIV4" s="68"/>
      <c r="EIW4" s="68"/>
      <c r="EIX4" s="68"/>
      <c r="EIY4" s="68"/>
      <c r="EIZ4" s="68"/>
      <c r="EJA4" s="68"/>
      <c r="EJB4" s="68"/>
      <c r="EJC4" s="68"/>
      <c r="EJD4" s="68"/>
      <c r="EJE4" s="68"/>
      <c r="EJF4" s="68"/>
      <c r="EJG4" s="68"/>
      <c r="EJH4" s="68"/>
      <c r="EJI4" s="68"/>
      <c r="EJJ4" s="68"/>
      <c r="EJK4" s="68"/>
      <c r="EJL4" s="68"/>
      <c r="EJM4" s="68"/>
      <c r="EJN4" s="68"/>
      <c r="EJO4" s="68"/>
      <c r="EJP4" s="68"/>
      <c r="EJQ4" s="68"/>
      <c r="EJR4" s="68"/>
      <c r="EJS4" s="68"/>
      <c r="EJT4" s="68"/>
      <c r="EJU4" s="68"/>
      <c r="EJV4" s="68"/>
      <c r="EJW4" s="68"/>
      <c r="EJX4" s="68"/>
      <c r="EJY4" s="68"/>
      <c r="EJZ4" s="68"/>
      <c r="EKA4" s="68"/>
      <c r="EKB4" s="68"/>
      <c r="EKC4" s="68"/>
      <c r="EKD4" s="68"/>
      <c r="EKE4" s="68"/>
      <c r="EKF4" s="68"/>
      <c r="EKG4" s="68"/>
      <c r="EKH4" s="68"/>
      <c r="EKI4" s="68"/>
      <c r="EKJ4" s="68"/>
      <c r="EKK4" s="68"/>
      <c r="EKL4" s="68"/>
      <c r="EKM4" s="68"/>
      <c r="EKN4" s="68"/>
      <c r="EKO4" s="68"/>
      <c r="EKP4" s="68"/>
      <c r="EKQ4" s="68"/>
      <c r="EKR4" s="68"/>
      <c r="EKS4" s="68"/>
      <c r="EKT4" s="68"/>
      <c r="EKU4" s="68"/>
      <c r="EKV4" s="68"/>
      <c r="EKW4" s="68"/>
      <c r="EKX4" s="68"/>
      <c r="EKY4" s="68"/>
      <c r="EKZ4" s="68"/>
      <c r="ELA4" s="68"/>
      <c r="ELB4" s="68"/>
      <c r="ELC4" s="68"/>
      <c r="ELD4" s="68"/>
      <c r="ELE4" s="68"/>
      <c r="ELF4" s="68"/>
      <c r="ELG4" s="68"/>
      <c r="ELH4" s="68"/>
      <c r="ELI4" s="68"/>
      <c r="ELJ4" s="68"/>
      <c r="ELK4" s="68"/>
      <c r="ELL4" s="68"/>
      <c r="ELM4" s="68"/>
      <c r="ELN4" s="68"/>
      <c r="ELO4" s="68"/>
      <c r="ELP4" s="68"/>
      <c r="ELQ4" s="68"/>
      <c r="ELR4" s="68"/>
      <c r="ELS4" s="68"/>
      <c r="ELT4" s="68"/>
      <c r="ELU4" s="68"/>
      <c r="ELV4" s="68"/>
      <c r="ELW4" s="68"/>
      <c r="ELX4" s="68"/>
      <c r="ELY4" s="68"/>
      <c r="ELZ4" s="68"/>
      <c r="EMA4" s="68"/>
      <c r="EMB4" s="68"/>
      <c r="EMC4" s="68"/>
      <c r="EMD4" s="68"/>
      <c r="EME4" s="68"/>
      <c r="EMF4" s="68"/>
      <c r="EMG4" s="68"/>
      <c r="EMH4" s="68"/>
      <c r="EMI4" s="68"/>
      <c r="EMJ4" s="68"/>
      <c r="EMK4" s="68"/>
      <c r="EML4" s="68"/>
      <c r="EMM4" s="68"/>
      <c r="EMN4" s="68"/>
      <c r="EMO4" s="68"/>
      <c r="EMP4" s="68"/>
      <c r="EMQ4" s="68"/>
      <c r="EMR4" s="68"/>
      <c r="EMS4" s="68"/>
      <c r="EMT4" s="68"/>
      <c r="EMU4" s="68"/>
      <c r="EMV4" s="68"/>
      <c r="EMW4" s="68"/>
      <c r="EMX4" s="68"/>
      <c r="EMY4" s="68"/>
      <c r="EMZ4" s="68"/>
      <c r="ENA4" s="68"/>
      <c r="ENB4" s="68"/>
      <c r="ENC4" s="68"/>
      <c r="END4" s="68"/>
      <c r="ENE4" s="68"/>
      <c r="ENF4" s="68"/>
      <c r="ENG4" s="68"/>
      <c r="ENH4" s="68"/>
      <c r="ENI4" s="68"/>
      <c r="ENJ4" s="68"/>
      <c r="ENK4" s="68"/>
      <c r="ENL4" s="68"/>
      <c r="ENM4" s="68"/>
      <c r="ENN4" s="68"/>
      <c r="ENO4" s="68"/>
      <c r="ENP4" s="68"/>
      <c r="ENQ4" s="68"/>
      <c r="ENR4" s="68"/>
      <c r="ENS4" s="68"/>
      <c r="ENT4" s="68"/>
      <c r="ENU4" s="68"/>
      <c r="ENV4" s="68"/>
      <c r="ENW4" s="68"/>
      <c r="ENX4" s="68"/>
      <c r="ENY4" s="68"/>
      <c r="ENZ4" s="68"/>
      <c r="EOA4" s="68"/>
      <c r="EOB4" s="68"/>
      <c r="EOC4" s="68"/>
      <c r="EOD4" s="68"/>
      <c r="EOE4" s="68"/>
      <c r="EOF4" s="68"/>
      <c r="EOG4" s="68"/>
      <c r="EOH4" s="68"/>
      <c r="EOI4" s="68"/>
      <c r="EOJ4" s="68"/>
      <c r="EOK4" s="68"/>
      <c r="EOL4" s="68"/>
      <c r="EOM4" s="68"/>
      <c r="EON4" s="68"/>
      <c r="EOO4" s="68"/>
      <c r="EOP4" s="68"/>
      <c r="EOQ4" s="68"/>
      <c r="EOR4" s="68"/>
      <c r="EOS4" s="68"/>
      <c r="EOT4" s="68"/>
      <c r="EOU4" s="68"/>
      <c r="EOV4" s="68"/>
      <c r="EOW4" s="68"/>
      <c r="EOX4" s="68"/>
      <c r="EOY4" s="68"/>
      <c r="EOZ4" s="68"/>
      <c r="EPA4" s="68"/>
      <c r="EPB4" s="68"/>
      <c r="EPC4" s="68"/>
      <c r="EPD4" s="68"/>
      <c r="EPE4" s="68"/>
      <c r="EPF4" s="68"/>
      <c r="EPG4" s="68"/>
      <c r="EPH4" s="68"/>
      <c r="EPI4" s="68"/>
      <c r="EPJ4" s="68"/>
      <c r="EPK4" s="68"/>
      <c r="EPL4" s="68"/>
      <c r="EPM4" s="68"/>
      <c r="EPN4" s="68"/>
      <c r="EPO4" s="68"/>
      <c r="EPP4" s="68"/>
      <c r="EPQ4" s="68"/>
      <c r="EPR4" s="68"/>
      <c r="EPS4" s="68"/>
      <c r="EPT4" s="68"/>
      <c r="EPU4" s="68"/>
      <c r="EPV4" s="68"/>
      <c r="EPW4" s="68"/>
      <c r="EPX4" s="68"/>
      <c r="EPY4" s="68"/>
      <c r="EPZ4" s="68"/>
      <c r="EQA4" s="68"/>
      <c r="EQB4" s="68"/>
      <c r="EQC4" s="68"/>
      <c r="EQD4" s="68"/>
      <c r="EQE4" s="68"/>
      <c r="EQF4" s="68"/>
      <c r="EQG4" s="68"/>
      <c r="EQH4" s="68"/>
      <c r="EQI4" s="68"/>
      <c r="EQJ4" s="68"/>
      <c r="EQK4" s="68"/>
      <c r="EQL4" s="68"/>
      <c r="EQM4" s="68"/>
      <c r="EQN4" s="68"/>
      <c r="EQO4" s="68"/>
      <c r="EQP4" s="68"/>
      <c r="EQQ4" s="68"/>
      <c r="EQR4" s="68"/>
      <c r="EQS4" s="68"/>
      <c r="EQT4" s="68"/>
      <c r="EQU4" s="68"/>
      <c r="EQV4" s="68"/>
      <c r="EQW4" s="68"/>
      <c r="EQX4" s="68"/>
      <c r="EQY4" s="68"/>
      <c r="EQZ4" s="68"/>
      <c r="ERA4" s="68"/>
      <c r="ERB4" s="68"/>
      <c r="ERC4" s="68"/>
      <c r="ERD4" s="68"/>
      <c r="ERE4" s="68"/>
      <c r="ERF4" s="68"/>
      <c r="ERG4" s="68"/>
      <c r="ERH4" s="68"/>
      <c r="ERI4" s="68"/>
      <c r="ERJ4" s="68"/>
      <c r="ERK4" s="68"/>
      <c r="ERL4" s="68"/>
      <c r="ERM4" s="68"/>
      <c r="ERN4" s="68"/>
      <c r="ERO4" s="68"/>
      <c r="ERP4" s="68"/>
      <c r="ERQ4" s="68"/>
      <c r="ERR4" s="68"/>
      <c r="ERS4" s="68"/>
      <c r="ERT4" s="68"/>
      <c r="ERU4" s="68"/>
      <c r="ERV4" s="68"/>
      <c r="ERW4" s="68"/>
      <c r="ERX4" s="68"/>
      <c r="ERY4" s="68"/>
      <c r="ERZ4" s="68"/>
      <c r="ESA4" s="68"/>
      <c r="ESB4" s="68"/>
      <c r="ESC4" s="68"/>
      <c r="ESD4" s="68"/>
      <c r="ESE4" s="68"/>
      <c r="ESF4" s="68"/>
      <c r="ESG4" s="68"/>
      <c r="ESH4" s="68"/>
      <c r="ESI4" s="68"/>
      <c r="ESJ4" s="68"/>
      <c r="ESK4" s="68"/>
      <c r="ESL4" s="68"/>
      <c r="ESM4" s="68"/>
      <c r="ESN4" s="68"/>
      <c r="ESO4" s="68"/>
      <c r="ESP4" s="68"/>
      <c r="ESQ4" s="68"/>
      <c r="ESR4" s="68"/>
      <c r="ESS4" s="68"/>
      <c r="EST4" s="68"/>
      <c r="ESU4" s="68"/>
      <c r="ESV4" s="68"/>
      <c r="ESW4" s="68"/>
      <c r="ESX4" s="68"/>
      <c r="ESY4" s="68"/>
      <c r="ESZ4" s="68"/>
      <c r="ETA4" s="68"/>
      <c r="ETB4" s="68"/>
      <c r="ETC4" s="68"/>
      <c r="ETD4" s="68"/>
      <c r="ETE4" s="68"/>
      <c r="ETF4" s="68"/>
      <c r="ETG4" s="68"/>
      <c r="ETH4" s="68"/>
      <c r="ETI4" s="68"/>
      <c r="ETJ4" s="68"/>
      <c r="ETK4" s="68"/>
      <c r="ETL4" s="68"/>
      <c r="ETM4" s="68"/>
      <c r="ETN4" s="68"/>
      <c r="ETO4" s="68"/>
      <c r="ETP4" s="68"/>
      <c r="ETQ4" s="68"/>
      <c r="ETR4" s="68"/>
      <c r="ETS4" s="68"/>
      <c r="ETT4" s="68"/>
      <c r="ETU4" s="68"/>
      <c r="ETV4" s="68"/>
      <c r="ETW4" s="68"/>
      <c r="ETX4" s="68"/>
      <c r="ETY4" s="68"/>
      <c r="ETZ4" s="68"/>
      <c r="EUA4" s="68"/>
      <c r="EUB4" s="68"/>
      <c r="EUC4" s="68"/>
      <c r="EUD4" s="68"/>
      <c r="EUE4" s="68"/>
      <c r="EUF4" s="68"/>
      <c r="EUG4" s="68"/>
      <c r="EUH4" s="68"/>
      <c r="EUI4" s="68"/>
      <c r="EUJ4" s="68"/>
      <c r="EUK4" s="68"/>
      <c r="EUL4" s="68"/>
      <c r="EUM4" s="68"/>
      <c r="EUN4" s="68"/>
      <c r="EUO4" s="68"/>
      <c r="EUP4" s="68"/>
      <c r="EUQ4" s="68"/>
      <c r="EUR4" s="68"/>
      <c r="EUS4" s="68"/>
      <c r="EUT4" s="68"/>
      <c r="EUU4" s="68"/>
      <c r="EUV4" s="68"/>
      <c r="EUW4" s="68"/>
      <c r="EUX4" s="68"/>
      <c r="EUY4" s="68"/>
      <c r="EUZ4" s="68"/>
      <c r="EVA4" s="68"/>
      <c r="EVB4" s="68"/>
      <c r="EVC4" s="68"/>
      <c r="EVD4" s="68"/>
      <c r="EVE4" s="68"/>
      <c r="EVF4" s="68"/>
      <c r="EVG4" s="68"/>
      <c r="EVH4" s="68"/>
      <c r="EVI4" s="68"/>
      <c r="EVJ4" s="68"/>
      <c r="EVK4" s="68"/>
      <c r="EVL4" s="68"/>
      <c r="EVM4" s="68"/>
      <c r="EVN4" s="68"/>
      <c r="EVO4" s="68"/>
      <c r="EVP4" s="68"/>
      <c r="EVQ4" s="68"/>
      <c r="EVR4" s="68"/>
      <c r="EVS4" s="68"/>
      <c r="EVT4" s="68"/>
      <c r="EVU4" s="68"/>
      <c r="EVV4" s="68"/>
      <c r="EVW4" s="68"/>
      <c r="EVX4" s="68"/>
      <c r="EVY4" s="68"/>
      <c r="EVZ4" s="68"/>
      <c r="EWA4" s="68"/>
      <c r="EWB4" s="68"/>
      <c r="EWC4" s="68"/>
      <c r="EWD4" s="68"/>
      <c r="EWE4" s="68"/>
      <c r="EWF4" s="68"/>
      <c r="EWG4" s="68"/>
      <c r="EWH4" s="68"/>
      <c r="EWI4" s="68"/>
      <c r="EWJ4" s="68"/>
      <c r="EWK4" s="68"/>
      <c r="EWL4" s="68"/>
      <c r="EWM4" s="68"/>
      <c r="EWN4" s="68"/>
      <c r="EWO4" s="68"/>
      <c r="EWP4" s="68"/>
      <c r="EWQ4" s="68"/>
      <c r="EWR4" s="68"/>
      <c r="EWS4" s="68"/>
      <c r="EWT4" s="68"/>
      <c r="EWU4" s="68"/>
      <c r="EWV4" s="68"/>
      <c r="EWW4" s="68"/>
      <c r="EWX4" s="68"/>
      <c r="EWY4" s="68"/>
      <c r="EWZ4" s="68"/>
      <c r="EXA4" s="68"/>
      <c r="EXB4" s="68"/>
      <c r="EXC4" s="68"/>
      <c r="EXD4" s="68"/>
      <c r="EXE4" s="68"/>
      <c r="EXF4" s="68"/>
      <c r="EXG4" s="68"/>
      <c r="EXH4" s="68"/>
      <c r="EXI4" s="68"/>
      <c r="EXJ4" s="68"/>
      <c r="EXK4" s="68"/>
      <c r="EXL4" s="68"/>
      <c r="EXM4" s="68"/>
      <c r="EXN4" s="68"/>
      <c r="EXO4" s="68"/>
      <c r="EXP4" s="68"/>
      <c r="EXQ4" s="68"/>
      <c r="EXR4" s="68"/>
      <c r="EXS4" s="68"/>
      <c r="EXT4" s="68"/>
      <c r="EXU4" s="68"/>
      <c r="EXV4" s="68"/>
      <c r="EXW4" s="68"/>
      <c r="EXX4" s="68"/>
      <c r="EXY4" s="68"/>
      <c r="EXZ4" s="68"/>
      <c r="EYA4" s="68"/>
      <c r="EYB4" s="68"/>
      <c r="EYC4" s="68"/>
      <c r="EYD4" s="68"/>
      <c r="EYE4" s="68"/>
      <c r="EYF4" s="68"/>
      <c r="EYG4" s="68"/>
      <c r="EYH4" s="68"/>
      <c r="EYI4" s="68"/>
      <c r="EYJ4" s="68"/>
      <c r="EYK4" s="68"/>
      <c r="EYL4" s="68"/>
      <c r="EYM4" s="68"/>
      <c r="EYN4" s="68"/>
      <c r="EYO4" s="68"/>
      <c r="EYP4" s="68"/>
      <c r="EYQ4" s="68"/>
      <c r="EYR4" s="68"/>
      <c r="EYS4" s="68"/>
      <c r="EYT4" s="68"/>
      <c r="EYU4" s="68"/>
      <c r="EYV4" s="68"/>
      <c r="EYW4" s="68"/>
      <c r="EYX4" s="68"/>
      <c r="EYY4" s="68"/>
      <c r="EYZ4" s="68"/>
      <c r="EZA4" s="68"/>
      <c r="EZB4" s="68"/>
      <c r="EZC4" s="68"/>
      <c r="EZD4" s="68"/>
      <c r="EZE4" s="68"/>
      <c r="EZF4" s="68"/>
      <c r="EZG4" s="68"/>
      <c r="EZH4" s="68"/>
      <c r="EZI4" s="68"/>
      <c r="EZJ4" s="68"/>
      <c r="EZK4" s="68"/>
      <c r="EZL4" s="68"/>
      <c r="EZM4" s="68"/>
      <c r="EZN4" s="68"/>
      <c r="EZO4" s="68"/>
      <c r="EZP4" s="68"/>
      <c r="EZQ4" s="68"/>
      <c r="EZR4" s="68"/>
      <c r="EZS4" s="68"/>
      <c r="EZT4" s="68"/>
      <c r="EZU4" s="68"/>
      <c r="EZV4" s="68"/>
      <c r="EZW4" s="68"/>
      <c r="EZX4" s="68"/>
      <c r="EZY4" s="68"/>
      <c r="EZZ4" s="68"/>
      <c r="FAA4" s="68"/>
      <c r="FAB4" s="68"/>
      <c r="FAC4" s="68"/>
      <c r="FAD4" s="68"/>
      <c r="FAE4" s="68"/>
      <c r="FAF4" s="68"/>
      <c r="FAG4" s="68"/>
      <c r="FAH4" s="68"/>
      <c r="FAI4" s="68"/>
      <c r="FAJ4" s="68"/>
      <c r="FAK4" s="68"/>
      <c r="FAL4" s="68"/>
      <c r="FAM4" s="68"/>
      <c r="FAN4" s="68"/>
      <c r="FAO4" s="68"/>
      <c r="FAP4" s="68"/>
      <c r="FAQ4" s="68"/>
      <c r="FAR4" s="68"/>
      <c r="FAS4" s="68"/>
      <c r="FAT4" s="68"/>
      <c r="FAU4" s="68"/>
      <c r="FAV4" s="68"/>
      <c r="FAW4" s="68"/>
      <c r="FAX4" s="68"/>
      <c r="FAY4" s="68"/>
      <c r="FAZ4" s="68"/>
      <c r="FBA4" s="68"/>
      <c r="FBB4" s="68"/>
      <c r="FBC4" s="68"/>
      <c r="FBD4" s="68"/>
      <c r="FBE4" s="68"/>
      <c r="FBF4" s="68"/>
      <c r="FBG4" s="68"/>
      <c r="FBH4" s="68"/>
      <c r="FBI4" s="68"/>
      <c r="FBJ4" s="68"/>
      <c r="FBK4" s="68"/>
      <c r="FBL4" s="68"/>
      <c r="FBM4" s="68"/>
      <c r="FBN4" s="68"/>
      <c r="FBO4" s="68"/>
      <c r="FBP4" s="68"/>
      <c r="FBQ4" s="68"/>
      <c r="FBR4" s="68"/>
      <c r="FBS4" s="68"/>
      <c r="FBT4" s="68"/>
      <c r="FBU4" s="68"/>
      <c r="FBV4" s="68"/>
      <c r="FBW4" s="68"/>
      <c r="FBX4" s="68"/>
      <c r="FBY4" s="68"/>
      <c r="FBZ4" s="68"/>
      <c r="FCA4" s="68"/>
      <c r="FCB4" s="68"/>
      <c r="FCC4" s="68"/>
      <c r="FCD4" s="68"/>
      <c r="FCE4" s="68"/>
      <c r="FCF4" s="68"/>
      <c r="FCG4" s="68"/>
      <c r="FCH4" s="68"/>
      <c r="FCI4" s="68"/>
      <c r="FCJ4" s="68"/>
      <c r="FCK4" s="68"/>
      <c r="FCL4" s="68"/>
      <c r="FCM4" s="68"/>
      <c r="FCN4" s="68"/>
      <c r="FCO4" s="68"/>
      <c r="FCP4" s="68"/>
      <c r="FCQ4" s="68"/>
      <c r="FCR4" s="68"/>
      <c r="FCS4" s="68"/>
      <c r="FCT4" s="68"/>
      <c r="FCU4" s="68"/>
      <c r="FCV4" s="68"/>
      <c r="FCW4" s="68"/>
      <c r="FCX4" s="68"/>
      <c r="FCY4" s="68"/>
      <c r="FCZ4" s="68"/>
      <c r="FDA4" s="68"/>
      <c r="FDB4" s="68"/>
      <c r="FDC4" s="68"/>
      <c r="FDD4" s="68"/>
      <c r="FDE4" s="68"/>
      <c r="FDF4" s="68"/>
      <c r="FDG4" s="68"/>
      <c r="FDH4" s="68"/>
      <c r="FDI4" s="68"/>
      <c r="FDJ4" s="68"/>
      <c r="FDK4" s="68"/>
      <c r="FDL4" s="68"/>
      <c r="FDM4" s="68"/>
      <c r="FDN4" s="68"/>
      <c r="FDO4" s="68"/>
      <c r="FDP4" s="68"/>
      <c r="FDQ4" s="68"/>
      <c r="FDR4" s="68"/>
      <c r="FDS4" s="68"/>
      <c r="FDT4" s="68"/>
      <c r="FDU4" s="68"/>
      <c r="FDV4" s="68"/>
      <c r="FDW4" s="68"/>
      <c r="FDX4" s="68"/>
      <c r="FDY4" s="68"/>
      <c r="FDZ4" s="68"/>
      <c r="FEA4" s="68"/>
      <c r="FEB4" s="68"/>
      <c r="FEC4" s="68"/>
      <c r="FED4" s="68"/>
      <c r="FEE4" s="68"/>
      <c r="FEF4" s="68"/>
      <c r="FEG4" s="68"/>
      <c r="FEH4" s="68"/>
      <c r="FEI4" s="68"/>
      <c r="FEJ4" s="68"/>
      <c r="FEK4" s="68"/>
      <c r="FEL4" s="68"/>
      <c r="FEM4" s="68"/>
      <c r="FEN4" s="68"/>
      <c r="FEO4" s="68"/>
      <c r="FEP4" s="68"/>
      <c r="FEQ4" s="68"/>
      <c r="FER4" s="68"/>
      <c r="FES4" s="68"/>
      <c r="FET4" s="68"/>
      <c r="FEU4" s="68"/>
      <c r="FEV4" s="68"/>
      <c r="FEW4" s="68"/>
      <c r="FEX4" s="68"/>
      <c r="FEY4" s="68"/>
      <c r="FEZ4" s="68"/>
      <c r="FFA4" s="68"/>
      <c r="FFB4" s="68"/>
      <c r="FFC4" s="68"/>
      <c r="FFD4" s="68"/>
      <c r="FFE4" s="68"/>
      <c r="FFF4" s="68"/>
      <c r="FFG4" s="68"/>
      <c r="FFH4" s="68"/>
      <c r="FFI4" s="68"/>
      <c r="FFJ4" s="68"/>
      <c r="FFK4" s="68"/>
      <c r="FFL4" s="68"/>
      <c r="FFM4" s="68"/>
      <c r="FFN4" s="68"/>
      <c r="FFO4" s="68"/>
      <c r="FFP4" s="68"/>
      <c r="FFQ4" s="68"/>
      <c r="FFR4" s="68"/>
      <c r="FFS4" s="68"/>
      <c r="FFT4" s="68"/>
      <c r="FFU4" s="68"/>
      <c r="FFV4" s="68"/>
      <c r="FFW4" s="68"/>
      <c r="FFX4" s="68"/>
      <c r="FFY4" s="68"/>
      <c r="FFZ4" s="68"/>
      <c r="FGA4" s="68"/>
      <c r="FGB4" s="68"/>
      <c r="FGC4" s="68"/>
      <c r="FGD4" s="68"/>
      <c r="FGE4" s="68"/>
      <c r="FGF4" s="68"/>
      <c r="FGG4" s="68"/>
      <c r="FGH4" s="68"/>
      <c r="FGI4" s="68"/>
      <c r="FGJ4" s="68"/>
      <c r="FGK4" s="68"/>
      <c r="FGL4" s="68"/>
      <c r="FGM4" s="68"/>
      <c r="FGN4" s="68"/>
      <c r="FGO4" s="68"/>
      <c r="FGP4" s="68"/>
      <c r="FGQ4" s="68"/>
      <c r="FGR4" s="68"/>
      <c r="FGS4" s="68"/>
      <c r="FGT4" s="68"/>
      <c r="FGU4" s="68"/>
      <c r="FGV4" s="68"/>
      <c r="FGW4" s="68"/>
      <c r="FGX4" s="68"/>
      <c r="FGY4" s="68"/>
      <c r="FGZ4" s="68"/>
      <c r="FHA4" s="68"/>
      <c r="FHB4" s="68"/>
      <c r="FHC4" s="68"/>
      <c r="FHD4" s="68"/>
      <c r="FHE4" s="68"/>
      <c r="FHF4" s="68"/>
      <c r="FHG4" s="68"/>
      <c r="FHH4" s="68"/>
      <c r="FHI4" s="68"/>
      <c r="FHJ4" s="68"/>
      <c r="FHK4" s="68"/>
      <c r="FHL4" s="68"/>
      <c r="FHM4" s="68"/>
      <c r="FHN4" s="68"/>
      <c r="FHO4" s="68"/>
      <c r="FHP4" s="68"/>
      <c r="FHQ4" s="68"/>
      <c r="FHR4" s="68"/>
      <c r="FHS4" s="68"/>
      <c r="FHT4" s="68"/>
      <c r="FHU4" s="68"/>
      <c r="FHV4" s="68"/>
      <c r="FHW4" s="68"/>
      <c r="FHX4" s="68"/>
      <c r="FHY4" s="68"/>
      <c r="FHZ4" s="68"/>
      <c r="FIA4" s="68"/>
      <c r="FIB4" s="68"/>
      <c r="FIC4" s="68"/>
      <c r="FID4" s="68"/>
      <c r="FIE4" s="68"/>
      <c r="FIF4" s="68"/>
      <c r="FIG4" s="68"/>
      <c r="FIH4" s="68"/>
      <c r="FII4" s="68"/>
      <c r="FIJ4" s="68"/>
      <c r="FIK4" s="68"/>
      <c r="FIL4" s="68"/>
      <c r="FIM4" s="68"/>
      <c r="FIN4" s="68"/>
      <c r="FIO4" s="68"/>
      <c r="FIP4" s="68"/>
      <c r="FIQ4" s="68"/>
      <c r="FIR4" s="68"/>
      <c r="FIS4" s="68"/>
      <c r="FIT4" s="68"/>
      <c r="FIU4" s="68"/>
      <c r="FIV4" s="68"/>
      <c r="FIW4" s="68"/>
      <c r="FIX4" s="68"/>
      <c r="FIY4" s="68"/>
      <c r="FIZ4" s="68"/>
      <c r="FJA4" s="68"/>
      <c r="FJB4" s="68"/>
      <c r="FJC4" s="68"/>
      <c r="FJD4" s="68"/>
      <c r="FJE4" s="68"/>
      <c r="FJF4" s="68"/>
      <c r="FJG4" s="68"/>
      <c r="FJH4" s="68"/>
      <c r="FJI4" s="68"/>
      <c r="FJJ4" s="68"/>
      <c r="FJK4" s="68"/>
      <c r="FJL4" s="68"/>
      <c r="FJM4" s="68"/>
      <c r="FJN4" s="68"/>
      <c r="FJO4" s="68"/>
      <c r="FJP4" s="68"/>
      <c r="FJQ4" s="68"/>
      <c r="FJR4" s="68"/>
      <c r="FJS4" s="68"/>
      <c r="FJT4" s="68"/>
      <c r="FJU4" s="68"/>
      <c r="FJV4" s="68"/>
      <c r="FJW4" s="68"/>
      <c r="FJX4" s="68"/>
      <c r="FJY4" s="68"/>
      <c r="FJZ4" s="68"/>
      <c r="FKA4" s="68"/>
      <c r="FKB4" s="68"/>
      <c r="FKC4" s="68"/>
      <c r="FKD4" s="68"/>
      <c r="FKE4" s="68"/>
      <c r="FKF4" s="68"/>
      <c r="FKG4" s="68"/>
      <c r="FKH4" s="68"/>
      <c r="FKI4" s="68"/>
      <c r="FKJ4" s="68"/>
      <c r="FKK4" s="68"/>
      <c r="FKL4" s="68"/>
      <c r="FKM4" s="68"/>
      <c r="FKN4" s="68"/>
      <c r="FKO4" s="68"/>
      <c r="FKP4" s="68"/>
      <c r="FKQ4" s="68"/>
      <c r="FKR4" s="68"/>
      <c r="FKS4" s="68"/>
      <c r="FKT4" s="68"/>
      <c r="FKU4" s="68"/>
      <c r="FKV4" s="68"/>
      <c r="FKW4" s="68"/>
      <c r="FKX4" s="68"/>
      <c r="FKY4" s="68"/>
      <c r="FKZ4" s="68"/>
      <c r="FLA4" s="68"/>
      <c r="FLB4" s="68"/>
      <c r="FLC4" s="68"/>
      <c r="FLD4" s="68"/>
      <c r="FLE4" s="68"/>
      <c r="FLF4" s="68"/>
      <c r="FLG4" s="68"/>
      <c r="FLH4" s="68"/>
      <c r="FLI4" s="68"/>
      <c r="FLJ4" s="68"/>
      <c r="FLK4" s="68"/>
      <c r="FLL4" s="68"/>
      <c r="FLM4" s="68"/>
      <c r="FLN4" s="68"/>
      <c r="FLO4" s="68"/>
      <c r="FLP4" s="68"/>
      <c r="FLQ4" s="68"/>
      <c r="FLR4" s="68"/>
      <c r="FLS4" s="68"/>
      <c r="FLT4" s="68"/>
      <c r="FLU4" s="68"/>
      <c r="FLV4" s="68"/>
      <c r="FLW4" s="68"/>
      <c r="FLX4" s="68"/>
      <c r="FLY4" s="68"/>
      <c r="FLZ4" s="68"/>
      <c r="FMA4" s="68"/>
      <c r="FMB4" s="68"/>
      <c r="FMC4" s="68"/>
      <c r="FMD4" s="68"/>
      <c r="FME4" s="68"/>
      <c r="FMF4" s="68"/>
      <c r="FMG4" s="68"/>
      <c r="FMH4" s="68"/>
      <c r="FMI4" s="68"/>
      <c r="FMJ4" s="68"/>
      <c r="FMK4" s="68"/>
      <c r="FML4" s="68"/>
      <c r="FMM4" s="68"/>
      <c r="FMN4" s="68"/>
      <c r="FMO4" s="68"/>
      <c r="FMP4" s="68"/>
      <c r="FMQ4" s="68"/>
      <c r="FMR4" s="68"/>
      <c r="FMS4" s="68"/>
      <c r="FMT4" s="68"/>
      <c r="FMU4" s="68"/>
      <c r="FMV4" s="68"/>
      <c r="FMW4" s="68"/>
      <c r="FMX4" s="68"/>
      <c r="FMY4" s="68"/>
      <c r="FMZ4" s="68"/>
      <c r="FNA4" s="68"/>
      <c r="FNB4" s="68"/>
      <c r="FNC4" s="68"/>
      <c r="FND4" s="68"/>
      <c r="FNE4" s="68"/>
      <c r="FNF4" s="68"/>
      <c r="FNG4" s="68"/>
      <c r="FNH4" s="68"/>
      <c r="FNI4" s="68"/>
      <c r="FNJ4" s="68"/>
      <c r="FNK4" s="68"/>
      <c r="FNL4" s="68"/>
      <c r="FNM4" s="68"/>
      <c r="FNN4" s="68"/>
      <c r="FNO4" s="68"/>
      <c r="FNP4" s="68"/>
      <c r="FNQ4" s="68"/>
      <c r="FNR4" s="68"/>
      <c r="FNS4" s="68"/>
      <c r="FNT4" s="68"/>
      <c r="FNU4" s="68"/>
      <c r="FNV4" s="68"/>
      <c r="FNW4" s="68"/>
      <c r="FNX4" s="68"/>
      <c r="FNY4" s="68"/>
      <c r="FNZ4" s="68"/>
      <c r="FOA4" s="68"/>
      <c r="FOB4" s="68"/>
      <c r="FOC4" s="68"/>
      <c r="FOD4" s="68"/>
      <c r="FOE4" s="68"/>
      <c r="FOF4" s="68"/>
      <c r="FOG4" s="68"/>
      <c r="FOH4" s="68"/>
      <c r="FOI4" s="68"/>
      <c r="FOJ4" s="68"/>
      <c r="FOK4" s="68"/>
      <c r="FOL4" s="68"/>
      <c r="FOM4" s="68"/>
      <c r="FON4" s="68"/>
      <c r="FOO4" s="68"/>
      <c r="FOP4" s="68"/>
      <c r="FOQ4" s="68"/>
      <c r="FOR4" s="68"/>
      <c r="FOS4" s="68"/>
      <c r="FOT4" s="68"/>
      <c r="FOU4" s="68"/>
      <c r="FOV4" s="68"/>
      <c r="FOW4" s="68"/>
      <c r="FOX4" s="68"/>
      <c r="FOY4" s="68"/>
      <c r="FOZ4" s="68"/>
      <c r="FPA4" s="68"/>
      <c r="FPB4" s="68"/>
      <c r="FPC4" s="68"/>
      <c r="FPD4" s="68"/>
      <c r="FPE4" s="68"/>
      <c r="FPF4" s="68"/>
      <c r="FPG4" s="68"/>
      <c r="FPH4" s="68"/>
      <c r="FPI4" s="68"/>
      <c r="FPJ4" s="68"/>
      <c r="FPK4" s="68"/>
      <c r="FPL4" s="68"/>
      <c r="FPM4" s="68"/>
      <c r="FPN4" s="68"/>
      <c r="FPO4" s="68"/>
      <c r="FPP4" s="68"/>
      <c r="FPQ4" s="68"/>
      <c r="FPR4" s="68"/>
      <c r="FPS4" s="68"/>
      <c r="FPT4" s="68"/>
      <c r="FPU4" s="68"/>
      <c r="FPV4" s="68"/>
      <c r="FPW4" s="68"/>
      <c r="FPX4" s="68"/>
      <c r="FPY4" s="68"/>
      <c r="FPZ4" s="68"/>
      <c r="FQA4" s="68"/>
      <c r="FQB4" s="68"/>
      <c r="FQC4" s="68"/>
      <c r="FQD4" s="68"/>
      <c r="FQE4" s="68"/>
      <c r="FQF4" s="68"/>
      <c r="FQG4" s="68"/>
      <c r="FQH4" s="68"/>
      <c r="FQI4" s="68"/>
      <c r="FQJ4" s="68"/>
      <c r="FQK4" s="68"/>
      <c r="FQL4" s="68"/>
      <c r="FQM4" s="68"/>
      <c r="FQN4" s="68"/>
      <c r="FQO4" s="68"/>
      <c r="FQP4" s="68"/>
      <c r="FQQ4" s="68"/>
      <c r="FQR4" s="68"/>
      <c r="FQS4" s="68"/>
      <c r="FQT4" s="68"/>
      <c r="FQU4" s="68"/>
      <c r="FQV4" s="68"/>
      <c r="FQW4" s="68"/>
      <c r="FQX4" s="68"/>
      <c r="FQY4" s="68"/>
      <c r="FQZ4" s="68"/>
      <c r="FRA4" s="68"/>
      <c r="FRB4" s="68"/>
      <c r="FRC4" s="68"/>
      <c r="FRD4" s="68"/>
      <c r="FRE4" s="68"/>
      <c r="FRF4" s="68"/>
      <c r="FRG4" s="68"/>
      <c r="FRH4" s="68"/>
      <c r="FRI4" s="68"/>
      <c r="FRJ4" s="68"/>
      <c r="FRK4" s="68"/>
      <c r="FRL4" s="68"/>
      <c r="FRM4" s="68"/>
      <c r="FRN4" s="68"/>
      <c r="FRO4" s="68"/>
      <c r="FRP4" s="68"/>
      <c r="FRQ4" s="68"/>
      <c r="FRR4" s="68"/>
      <c r="FRS4" s="68"/>
      <c r="FRT4" s="68"/>
      <c r="FRU4" s="68"/>
      <c r="FRV4" s="68"/>
      <c r="FRW4" s="68"/>
      <c r="FRX4" s="68"/>
      <c r="FRY4" s="68"/>
      <c r="FRZ4" s="68"/>
      <c r="FSA4" s="68"/>
      <c r="FSB4" s="68"/>
      <c r="FSC4" s="68"/>
      <c r="FSD4" s="68"/>
      <c r="FSE4" s="68"/>
      <c r="FSF4" s="68"/>
      <c r="FSG4" s="68"/>
      <c r="FSH4" s="68"/>
      <c r="FSI4" s="68"/>
      <c r="FSJ4" s="68"/>
      <c r="FSK4" s="68"/>
      <c r="FSL4" s="68"/>
      <c r="FSM4" s="68"/>
      <c r="FSN4" s="68"/>
      <c r="FSO4" s="68"/>
      <c r="FSP4" s="68"/>
      <c r="FSQ4" s="68"/>
      <c r="FSR4" s="68"/>
      <c r="FSS4" s="68"/>
      <c r="FST4" s="68"/>
      <c r="FSU4" s="68"/>
      <c r="FSV4" s="68"/>
      <c r="FSW4" s="68"/>
      <c r="FSX4" s="68"/>
      <c r="FSY4" s="68"/>
      <c r="FSZ4" s="68"/>
      <c r="FTA4" s="68"/>
      <c r="FTB4" s="68"/>
      <c r="FTC4" s="68"/>
      <c r="FTD4" s="68"/>
      <c r="FTE4" s="68"/>
      <c r="FTF4" s="68"/>
      <c r="FTG4" s="68"/>
      <c r="FTH4" s="68"/>
      <c r="FTI4" s="68"/>
      <c r="FTJ4" s="68"/>
      <c r="FTK4" s="68"/>
      <c r="FTL4" s="68"/>
      <c r="FTM4" s="68"/>
      <c r="FTN4" s="68"/>
      <c r="FTO4" s="68"/>
      <c r="FTP4" s="68"/>
      <c r="FTQ4" s="68"/>
      <c r="FTR4" s="68"/>
      <c r="FTS4" s="68"/>
      <c r="FTT4" s="68"/>
      <c r="FTU4" s="68"/>
      <c r="FTV4" s="68"/>
      <c r="FTW4" s="68"/>
      <c r="FTX4" s="68"/>
      <c r="FTY4" s="68"/>
      <c r="FTZ4" s="68"/>
      <c r="FUA4" s="68"/>
      <c r="FUB4" s="68"/>
      <c r="FUC4" s="68"/>
      <c r="FUD4" s="68"/>
      <c r="FUE4" s="68"/>
      <c r="FUF4" s="68"/>
      <c r="FUG4" s="68"/>
      <c r="FUH4" s="68"/>
      <c r="FUI4" s="68"/>
      <c r="FUJ4" s="68"/>
      <c r="FUK4" s="68"/>
      <c r="FUL4" s="68"/>
      <c r="FUM4" s="68"/>
      <c r="FUN4" s="68"/>
      <c r="FUO4" s="68"/>
      <c r="FUP4" s="68"/>
      <c r="FUQ4" s="68"/>
      <c r="FUR4" s="68"/>
      <c r="FUS4" s="68"/>
      <c r="FUT4" s="68"/>
      <c r="FUU4" s="68"/>
      <c r="FUV4" s="68"/>
      <c r="FUW4" s="68"/>
      <c r="FUX4" s="68"/>
      <c r="FUY4" s="68"/>
      <c r="FUZ4" s="68"/>
      <c r="FVA4" s="68"/>
      <c r="FVB4" s="68"/>
      <c r="FVC4" s="68"/>
      <c r="FVD4" s="68"/>
      <c r="FVE4" s="68"/>
      <c r="FVF4" s="68"/>
      <c r="FVG4" s="68"/>
      <c r="FVH4" s="68"/>
      <c r="FVI4" s="68"/>
      <c r="FVJ4" s="68"/>
      <c r="FVK4" s="68"/>
      <c r="FVL4" s="68"/>
      <c r="FVM4" s="68"/>
      <c r="FVN4" s="68"/>
      <c r="FVO4" s="68"/>
      <c r="FVP4" s="68"/>
      <c r="FVQ4" s="68"/>
      <c r="FVR4" s="68"/>
      <c r="FVS4" s="68"/>
      <c r="FVT4" s="68"/>
      <c r="FVU4" s="68"/>
      <c r="FVV4" s="68"/>
      <c r="FVW4" s="68"/>
      <c r="FVX4" s="68"/>
      <c r="FVY4" s="68"/>
      <c r="FVZ4" s="68"/>
      <c r="FWA4" s="68"/>
      <c r="FWB4" s="68"/>
      <c r="FWC4" s="68"/>
      <c r="FWD4" s="68"/>
      <c r="FWE4" s="68"/>
      <c r="FWF4" s="68"/>
      <c r="FWG4" s="68"/>
      <c r="FWH4" s="68"/>
      <c r="FWI4" s="68"/>
      <c r="FWJ4" s="68"/>
      <c r="FWK4" s="68"/>
      <c r="FWL4" s="68"/>
      <c r="FWM4" s="68"/>
      <c r="FWN4" s="68"/>
      <c r="FWO4" s="68"/>
      <c r="FWP4" s="68"/>
      <c r="FWQ4" s="68"/>
      <c r="FWR4" s="68"/>
      <c r="FWS4" s="68"/>
      <c r="FWT4" s="68"/>
      <c r="FWU4" s="68"/>
      <c r="FWV4" s="68"/>
      <c r="FWW4" s="68"/>
      <c r="FWX4" s="68"/>
      <c r="FWY4" s="68"/>
      <c r="FWZ4" s="68"/>
      <c r="FXA4" s="68"/>
      <c r="FXB4" s="68"/>
      <c r="FXC4" s="68"/>
      <c r="FXD4" s="68"/>
      <c r="FXE4" s="68"/>
      <c r="FXF4" s="68"/>
      <c r="FXG4" s="68"/>
      <c r="FXH4" s="68"/>
      <c r="FXI4" s="68"/>
      <c r="FXJ4" s="68"/>
      <c r="FXK4" s="68"/>
      <c r="FXL4" s="68"/>
      <c r="FXM4" s="68"/>
      <c r="FXN4" s="68"/>
      <c r="FXO4" s="68"/>
      <c r="FXP4" s="68"/>
      <c r="FXQ4" s="68"/>
      <c r="FXR4" s="68"/>
      <c r="FXS4" s="68"/>
      <c r="FXT4" s="68"/>
      <c r="FXU4" s="68"/>
      <c r="FXV4" s="68"/>
      <c r="FXW4" s="68"/>
      <c r="FXX4" s="68"/>
      <c r="FXY4" s="68"/>
      <c r="FXZ4" s="68"/>
      <c r="FYA4" s="68"/>
      <c r="FYB4" s="68"/>
      <c r="FYC4" s="68"/>
      <c r="FYD4" s="68"/>
      <c r="FYE4" s="68"/>
      <c r="FYF4" s="68"/>
      <c r="FYG4" s="68"/>
      <c r="FYH4" s="68"/>
      <c r="FYI4" s="68"/>
      <c r="FYJ4" s="68"/>
      <c r="FYK4" s="68"/>
      <c r="FYL4" s="68"/>
      <c r="FYM4" s="68"/>
      <c r="FYN4" s="68"/>
      <c r="FYO4" s="68"/>
      <c r="FYP4" s="68"/>
      <c r="FYQ4" s="68"/>
      <c r="FYR4" s="68"/>
      <c r="FYS4" s="68"/>
      <c r="FYT4" s="68"/>
      <c r="FYU4" s="68"/>
      <c r="FYV4" s="68"/>
      <c r="FYW4" s="68"/>
      <c r="FYX4" s="68"/>
      <c r="FYY4" s="68"/>
      <c r="FYZ4" s="68"/>
      <c r="FZA4" s="68"/>
      <c r="FZB4" s="68"/>
      <c r="FZC4" s="68"/>
      <c r="FZD4" s="68"/>
      <c r="FZE4" s="68"/>
      <c r="FZF4" s="68"/>
      <c r="FZG4" s="68"/>
      <c r="FZH4" s="68"/>
      <c r="FZI4" s="68"/>
      <c r="FZJ4" s="68"/>
      <c r="FZK4" s="68"/>
      <c r="FZL4" s="68"/>
      <c r="FZM4" s="68"/>
      <c r="FZN4" s="68"/>
      <c r="FZO4" s="68"/>
      <c r="FZP4" s="68"/>
      <c r="FZQ4" s="68"/>
      <c r="FZR4" s="68"/>
      <c r="FZS4" s="68"/>
      <c r="FZT4" s="68"/>
      <c r="FZU4" s="68"/>
      <c r="FZV4" s="68"/>
      <c r="FZW4" s="68"/>
      <c r="FZX4" s="68"/>
      <c r="FZY4" s="68"/>
      <c r="FZZ4" s="68"/>
      <c r="GAA4" s="68"/>
      <c r="GAB4" s="68"/>
      <c r="GAC4" s="68"/>
      <c r="GAD4" s="68"/>
      <c r="GAE4" s="68"/>
      <c r="GAF4" s="68"/>
      <c r="GAG4" s="68"/>
      <c r="GAH4" s="68"/>
      <c r="GAI4" s="68"/>
      <c r="GAJ4" s="68"/>
      <c r="GAK4" s="68"/>
      <c r="GAL4" s="68"/>
      <c r="GAM4" s="68"/>
      <c r="GAN4" s="68"/>
      <c r="GAO4" s="68"/>
      <c r="GAP4" s="68"/>
      <c r="GAQ4" s="68"/>
      <c r="GAR4" s="68"/>
      <c r="GAS4" s="68"/>
      <c r="GAT4" s="68"/>
      <c r="GAU4" s="68"/>
      <c r="GAV4" s="68"/>
      <c r="GAW4" s="68"/>
      <c r="GAX4" s="68"/>
      <c r="GAY4" s="68"/>
      <c r="GAZ4" s="68"/>
      <c r="GBA4" s="68"/>
      <c r="GBB4" s="68"/>
      <c r="GBC4" s="68"/>
      <c r="GBD4" s="68"/>
      <c r="GBE4" s="68"/>
      <c r="GBF4" s="68"/>
      <c r="GBG4" s="68"/>
      <c r="GBH4" s="68"/>
      <c r="GBI4" s="68"/>
      <c r="GBJ4" s="68"/>
      <c r="GBK4" s="68"/>
      <c r="GBL4" s="68"/>
      <c r="GBM4" s="68"/>
      <c r="GBN4" s="68"/>
      <c r="GBO4" s="68"/>
      <c r="GBP4" s="68"/>
      <c r="GBQ4" s="68"/>
      <c r="GBR4" s="68"/>
      <c r="GBS4" s="68"/>
      <c r="GBT4" s="68"/>
      <c r="GBU4" s="68"/>
      <c r="GBV4" s="68"/>
      <c r="GBW4" s="68"/>
      <c r="GBX4" s="68"/>
      <c r="GBY4" s="68"/>
      <c r="GBZ4" s="68"/>
      <c r="GCA4" s="68"/>
      <c r="GCB4" s="68"/>
      <c r="GCC4" s="68"/>
      <c r="GCD4" s="68"/>
      <c r="GCE4" s="68"/>
      <c r="GCF4" s="68"/>
      <c r="GCG4" s="68"/>
      <c r="GCH4" s="68"/>
      <c r="GCI4" s="68"/>
      <c r="GCJ4" s="68"/>
      <c r="GCK4" s="68"/>
      <c r="GCL4" s="68"/>
      <c r="GCM4" s="68"/>
      <c r="GCN4" s="68"/>
      <c r="GCO4" s="68"/>
      <c r="GCP4" s="68"/>
      <c r="GCQ4" s="68"/>
      <c r="GCR4" s="68"/>
      <c r="GCS4" s="68"/>
      <c r="GCT4" s="68"/>
      <c r="GCU4" s="68"/>
      <c r="GCV4" s="68"/>
      <c r="GCW4" s="68"/>
      <c r="GCX4" s="68"/>
      <c r="GCY4" s="68"/>
      <c r="GCZ4" s="68"/>
      <c r="GDA4" s="68"/>
      <c r="GDB4" s="68"/>
      <c r="GDC4" s="68"/>
      <c r="GDD4" s="68"/>
      <c r="GDE4" s="68"/>
      <c r="GDF4" s="68"/>
      <c r="GDG4" s="68"/>
      <c r="GDH4" s="68"/>
      <c r="GDI4" s="68"/>
      <c r="GDJ4" s="68"/>
      <c r="GDK4" s="68"/>
      <c r="GDL4" s="68"/>
      <c r="GDM4" s="68"/>
      <c r="GDN4" s="68"/>
      <c r="GDO4" s="68"/>
      <c r="GDP4" s="68"/>
      <c r="GDQ4" s="68"/>
      <c r="GDR4" s="68"/>
      <c r="GDS4" s="68"/>
      <c r="GDT4" s="68"/>
      <c r="GDU4" s="68"/>
      <c r="GDV4" s="68"/>
      <c r="GDW4" s="68"/>
      <c r="GDX4" s="68"/>
      <c r="GDY4" s="68"/>
      <c r="GDZ4" s="68"/>
      <c r="GEA4" s="68"/>
      <c r="GEB4" s="68"/>
      <c r="GEC4" s="68"/>
      <c r="GED4" s="68"/>
      <c r="GEE4" s="68"/>
      <c r="GEF4" s="68"/>
      <c r="GEG4" s="68"/>
      <c r="GEH4" s="68"/>
      <c r="GEI4" s="68"/>
      <c r="GEJ4" s="68"/>
      <c r="GEK4" s="68"/>
      <c r="GEL4" s="68"/>
      <c r="GEM4" s="68"/>
      <c r="GEN4" s="68"/>
      <c r="GEO4" s="68"/>
      <c r="GEP4" s="68"/>
      <c r="GEQ4" s="68"/>
      <c r="GER4" s="68"/>
      <c r="GES4" s="68"/>
      <c r="GET4" s="68"/>
      <c r="GEU4" s="68"/>
      <c r="GEV4" s="68"/>
      <c r="GEW4" s="68"/>
      <c r="GEX4" s="68"/>
      <c r="GEY4" s="68"/>
      <c r="GEZ4" s="68"/>
      <c r="GFA4" s="68"/>
      <c r="GFB4" s="68"/>
      <c r="GFC4" s="68"/>
      <c r="GFD4" s="68"/>
      <c r="GFE4" s="68"/>
      <c r="GFF4" s="68"/>
      <c r="GFG4" s="68"/>
      <c r="GFH4" s="68"/>
      <c r="GFI4" s="68"/>
      <c r="GFJ4" s="68"/>
      <c r="GFK4" s="68"/>
      <c r="GFL4" s="68"/>
      <c r="GFM4" s="68"/>
      <c r="GFN4" s="68"/>
      <c r="GFO4" s="68"/>
      <c r="GFP4" s="68"/>
      <c r="GFQ4" s="68"/>
      <c r="GFR4" s="68"/>
      <c r="GFS4" s="68"/>
      <c r="GFT4" s="68"/>
      <c r="GFU4" s="68"/>
      <c r="GFV4" s="68"/>
      <c r="GFW4" s="68"/>
      <c r="GFX4" s="68"/>
      <c r="GFY4" s="68"/>
      <c r="GFZ4" s="68"/>
      <c r="GGA4" s="68"/>
      <c r="GGB4" s="68"/>
      <c r="GGC4" s="68"/>
      <c r="GGD4" s="68"/>
      <c r="GGE4" s="68"/>
      <c r="GGF4" s="68"/>
      <c r="GGG4" s="68"/>
      <c r="GGH4" s="68"/>
      <c r="GGI4" s="68"/>
      <c r="GGJ4" s="68"/>
      <c r="GGK4" s="68"/>
      <c r="GGL4" s="68"/>
      <c r="GGM4" s="68"/>
      <c r="GGN4" s="68"/>
      <c r="GGO4" s="68"/>
      <c r="GGP4" s="68"/>
      <c r="GGQ4" s="68"/>
      <c r="GGR4" s="68"/>
      <c r="GGS4" s="68"/>
      <c r="GGT4" s="68"/>
      <c r="GGU4" s="68"/>
      <c r="GGV4" s="68"/>
      <c r="GGW4" s="68"/>
      <c r="GGX4" s="68"/>
      <c r="GGY4" s="68"/>
      <c r="GGZ4" s="68"/>
      <c r="GHA4" s="68"/>
      <c r="GHB4" s="68"/>
      <c r="GHC4" s="68"/>
      <c r="GHD4" s="68"/>
      <c r="GHE4" s="68"/>
      <c r="GHF4" s="68"/>
      <c r="GHG4" s="68"/>
      <c r="GHH4" s="68"/>
      <c r="GHI4" s="68"/>
      <c r="GHJ4" s="68"/>
      <c r="GHK4" s="68"/>
      <c r="GHL4" s="68"/>
      <c r="GHM4" s="68"/>
      <c r="GHN4" s="68"/>
      <c r="GHO4" s="68"/>
      <c r="GHP4" s="68"/>
      <c r="GHQ4" s="68"/>
      <c r="GHR4" s="68"/>
      <c r="GHS4" s="68"/>
      <c r="GHT4" s="68"/>
      <c r="GHU4" s="68"/>
      <c r="GHV4" s="68"/>
      <c r="GHW4" s="68"/>
      <c r="GHX4" s="68"/>
      <c r="GHY4" s="68"/>
      <c r="GHZ4" s="68"/>
      <c r="GIA4" s="68"/>
      <c r="GIB4" s="68"/>
      <c r="GIC4" s="68"/>
      <c r="GID4" s="68"/>
      <c r="GIE4" s="68"/>
      <c r="GIF4" s="68"/>
      <c r="GIG4" s="68"/>
      <c r="GIH4" s="68"/>
      <c r="GII4" s="68"/>
      <c r="GIJ4" s="68"/>
      <c r="GIK4" s="68"/>
      <c r="GIL4" s="68"/>
      <c r="GIM4" s="68"/>
      <c r="GIN4" s="68"/>
      <c r="GIO4" s="68"/>
      <c r="GIP4" s="68"/>
      <c r="GIQ4" s="68"/>
      <c r="GIR4" s="68"/>
      <c r="GIS4" s="68"/>
      <c r="GIT4" s="68"/>
      <c r="GIU4" s="68"/>
      <c r="GIV4" s="68"/>
      <c r="GIW4" s="68"/>
      <c r="GIX4" s="68"/>
      <c r="GIY4" s="68"/>
      <c r="GIZ4" s="68"/>
      <c r="GJA4" s="68"/>
      <c r="GJB4" s="68"/>
      <c r="GJC4" s="68"/>
      <c r="GJD4" s="68"/>
      <c r="GJE4" s="68"/>
      <c r="GJF4" s="68"/>
      <c r="GJG4" s="68"/>
      <c r="GJH4" s="68"/>
      <c r="GJI4" s="68"/>
      <c r="GJJ4" s="68"/>
      <c r="GJK4" s="68"/>
      <c r="GJL4" s="68"/>
      <c r="GJM4" s="68"/>
      <c r="GJN4" s="68"/>
      <c r="GJO4" s="68"/>
      <c r="GJP4" s="68"/>
      <c r="GJQ4" s="68"/>
      <c r="GJR4" s="68"/>
      <c r="GJS4" s="68"/>
      <c r="GJT4" s="68"/>
      <c r="GJU4" s="68"/>
      <c r="GJV4" s="68"/>
      <c r="GJW4" s="68"/>
      <c r="GJX4" s="68"/>
      <c r="GJY4" s="68"/>
      <c r="GJZ4" s="68"/>
      <c r="GKA4" s="68"/>
      <c r="GKB4" s="68"/>
      <c r="GKC4" s="68"/>
      <c r="GKD4" s="68"/>
      <c r="GKE4" s="68"/>
      <c r="GKF4" s="68"/>
      <c r="GKG4" s="68"/>
      <c r="GKH4" s="68"/>
      <c r="GKI4" s="68"/>
      <c r="GKJ4" s="68"/>
      <c r="GKK4" s="68"/>
      <c r="GKL4" s="68"/>
      <c r="GKM4" s="68"/>
      <c r="GKN4" s="68"/>
      <c r="GKO4" s="68"/>
      <c r="GKP4" s="68"/>
      <c r="GKQ4" s="68"/>
      <c r="GKR4" s="68"/>
      <c r="GKS4" s="68"/>
      <c r="GKT4" s="68"/>
      <c r="GKU4" s="68"/>
      <c r="GKV4" s="68"/>
      <c r="GKW4" s="68"/>
      <c r="GKX4" s="68"/>
      <c r="GKY4" s="68"/>
      <c r="GKZ4" s="68"/>
      <c r="GLA4" s="68"/>
      <c r="GLB4" s="68"/>
      <c r="GLC4" s="68"/>
      <c r="GLD4" s="68"/>
      <c r="GLE4" s="68"/>
      <c r="GLF4" s="68"/>
      <c r="GLG4" s="68"/>
      <c r="GLH4" s="68"/>
      <c r="GLI4" s="68"/>
      <c r="GLJ4" s="68"/>
      <c r="GLK4" s="68"/>
      <c r="GLL4" s="68"/>
      <c r="GLM4" s="68"/>
      <c r="GLN4" s="68"/>
      <c r="GLO4" s="68"/>
      <c r="GLP4" s="68"/>
      <c r="GLQ4" s="68"/>
      <c r="GLR4" s="68"/>
      <c r="GLS4" s="68"/>
      <c r="GLT4" s="68"/>
      <c r="GLU4" s="68"/>
      <c r="GLV4" s="68"/>
      <c r="GLW4" s="68"/>
      <c r="GLX4" s="68"/>
      <c r="GLY4" s="68"/>
      <c r="GLZ4" s="68"/>
      <c r="GMA4" s="68"/>
      <c r="GMB4" s="68"/>
      <c r="GMC4" s="68"/>
      <c r="GMD4" s="68"/>
      <c r="GME4" s="68"/>
      <c r="GMF4" s="68"/>
      <c r="GMG4" s="68"/>
      <c r="GMH4" s="68"/>
      <c r="GMI4" s="68"/>
      <c r="GMJ4" s="68"/>
      <c r="GMK4" s="68"/>
      <c r="GML4" s="68"/>
      <c r="GMM4" s="68"/>
      <c r="GMN4" s="68"/>
      <c r="GMO4" s="68"/>
      <c r="GMP4" s="68"/>
      <c r="GMQ4" s="68"/>
      <c r="GMR4" s="68"/>
      <c r="GMS4" s="68"/>
      <c r="GMT4" s="68"/>
      <c r="GMU4" s="68"/>
      <c r="GMV4" s="68"/>
      <c r="GMW4" s="68"/>
      <c r="GMX4" s="68"/>
      <c r="GMY4" s="68"/>
      <c r="GMZ4" s="68"/>
      <c r="GNA4" s="68"/>
      <c r="GNB4" s="68"/>
      <c r="GNC4" s="68"/>
      <c r="GND4" s="68"/>
      <c r="GNE4" s="68"/>
      <c r="GNF4" s="68"/>
      <c r="GNG4" s="68"/>
      <c r="GNH4" s="68"/>
      <c r="GNI4" s="68"/>
      <c r="GNJ4" s="68"/>
      <c r="GNK4" s="68"/>
      <c r="GNL4" s="68"/>
      <c r="GNM4" s="68"/>
      <c r="GNN4" s="68"/>
      <c r="GNO4" s="68"/>
      <c r="GNP4" s="68"/>
      <c r="GNQ4" s="68"/>
      <c r="GNR4" s="68"/>
      <c r="GNS4" s="68"/>
      <c r="GNT4" s="68"/>
      <c r="GNU4" s="68"/>
      <c r="GNV4" s="68"/>
      <c r="GNW4" s="68"/>
      <c r="GNX4" s="68"/>
      <c r="GNY4" s="68"/>
      <c r="GNZ4" s="68"/>
      <c r="GOA4" s="68"/>
      <c r="GOB4" s="68"/>
      <c r="GOC4" s="68"/>
      <c r="GOD4" s="68"/>
      <c r="GOE4" s="68"/>
      <c r="GOF4" s="68"/>
      <c r="GOG4" s="68"/>
      <c r="GOH4" s="68"/>
      <c r="GOI4" s="68"/>
      <c r="GOJ4" s="68"/>
      <c r="GOK4" s="68"/>
      <c r="GOL4" s="68"/>
      <c r="GOM4" s="68"/>
      <c r="GON4" s="68"/>
      <c r="GOO4" s="68"/>
      <c r="GOP4" s="68"/>
      <c r="GOQ4" s="68"/>
      <c r="GOR4" s="68"/>
      <c r="GOS4" s="68"/>
      <c r="GOT4" s="68"/>
      <c r="GOU4" s="68"/>
      <c r="GOV4" s="68"/>
      <c r="GOW4" s="68"/>
      <c r="GOX4" s="68"/>
      <c r="GOY4" s="68"/>
      <c r="GOZ4" s="68"/>
      <c r="GPA4" s="68"/>
      <c r="GPB4" s="68"/>
      <c r="GPC4" s="68"/>
      <c r="GPD4" s="68"/>
      <c r="GPE4" s="68"/>
      <c r="GPF4" s="68"/>
      <c r="GPG4" s="68"/>
      <c r="GPH4" s="68"/>
      <c r="GPI4" s="68"/>
      <c r="GPJ4" s="68"/>
      <c r="GPK4" s="68"/>
      <c r="GPL4" s="68"/>
      <c r="GPM4" s="68"/>
      <c r="GPN4" s="68"/>
      <c r="GPO4" s="68"/>
      <c r="GPP4" s="68"/>
      <c r="GPQ4" s="68"/>
      <c r="GPR4" s="68"/>
      <c r="GPS4" s="68"/>
      <c r="GPT4" s="68"/>
      <c r="GPU4" s="68"/>
      <c r="GPV4" s="68"/>
      <c r="GPW4" s="68"/>
      <c r="GPX4" s="68"/>
      <c r="GPY4" s="68"/>
      <c r="GPZ4" s="68"/>
      <c r="GQA4" s="68"/>
      <c r="GQB4" s="68"/>
      <c r="GQC4" s="68"/>
      <c r="GQD4" s="68"/>
      <c r="GQE4" s="68"/>
      <c r="GQF4" s="68"/>
      <c r="GQG4" s="68"/>
      <c r="GQH4" s="68"/>
      <c r="GQI4" s="68"/>
      <c r="GQJ4" s="68"/>
      <c r="GQK4" s="68"/>
      <c r="GQL4" s="68"/>
      <c r="GQM4" s="68"/>
      <c r="GQN4" s="68"/>
      <c r="GQO4" s="68"/>
      <c r="GQP4" s="68"/>
      <c r="GQQ4" s="68"/>
      <c r="GQR4" s="68"/>
      <c r="GQS4" s="68"/>
      <c r="GQT4" s="68"/>
      <c r="GQU4" s="68"/>
      <c r="GQV4" s="68"/>
      <c r="GQW4" s="68"/>
      <c r="GQX4" s="68"/>
      <c r="GQY4" s="68"/>
      <c r="GQZ4" s="68"/>
      <c r="GRA4" s="68"/>
      <c r="GRB4" s="68"/>
      <c r="GRC4" s="68"/>
      <c r="GRD4" s="68"/>
      <c r="GRE4" s="68"/>
      <c r="GRF4" s="68"/>
      <c r="GRG4" s="68"/>
      <c r="GRH4" s="68"/>
      <c r="GRI4" s="68"/>
      <c r="GRJ4" s="68"/>
      <c r="GRK4" s="68"/>
      <c r="GRL4" s="68"/>
      <c r="GRM4" s="68"/>
      <c r="GRN4" s="68"/>
      <c r="GRO4" s="68"/>
      <c r="GRP4" s="68"/>
      <c r="GRQ4" s="68"/>
      <c r="GRR4" s="68"/>
      <c r="GRS4" s="68"/>
      <c r="GRT4" s="68"/>
      <c r="GRU4" s="68"/>
      <c r="GRV4" s="68"/>
      <c r="GRW4" s="68"/>
      <c r="GRX4" s="68"/>
      <c r="GRY4" s="68"/>
      <c r="GRZ4" s="68"/>
      <c r="GSA4" s="68"/>
      <c r="GSB4" s="68"/>
      <c r="GSC4" s="68"/>
      <c r="GSD4" s="68"/>
      <c r="GSE4" s="68"/>
      <c r="GSF4" s="68"/>
      <c r="GSG4" s="68"/>
      <c r="GSH4" s="68"/>
      <c r="GSI4" s="68"/>
      <c r="GSJ4" s="68"/>
      <c r="GSK4" s="68"/>
      <c r="GSL4" s="68"/>
      <c r="GSM4" s="68"/>
      <c r="GSN4" s="68"/>
      <c r="GSO4" s="68"/>
      <c r="GSP4" s="68"/>
      <c r="GSQ4" s="68"/>
      <c r="GSR4" s="68"/>
      <c r="GSS4" s="68"/>
      <c r="GST4" s="68"/>
      <c r="GSU4" s="68"/>
      <c r="GSV4" s="68"/>
      <c r="GSW4" s="68"/>
      <c r="GSX4" s="68"/>
      <c r="GSY4" s="68"/>
      <c r="GSZ4" s="68"/>
      <c r="GTA4" s="68"/>
      <c r="GTB4" s="68"/>
      <c r="GTC4" s="68"/>
      <c r="GTD4" s="68"/>
      <c r="GTE4" s="68"/>
      <c r="GTF4" s="68"/>
      <c r="GTG4" s="68"/>
      <c r="GTH4" s="68"/>
      <c r="GTI4" s="68"/>
      <c r="GTJ4" s="68"/>
      <c r="GTK4" s="68"/>
      <c r="GTL4" s="68"/>
      <c r="GTM4" s="68"/>
      <c r="GTN4" s="68"/>
      <c r="GTO4" s="68"/>
      <c r="GTP4" s="68"/>
      <c r="GTQ4" s="68"/>
      <c r="GTR4" s="68"/>
      <c r="GTS4" s="68"/>
      <c r="GTT4" s="68"/>
      <c r="GTU4" s="68"/>
      <c r="GTV4" s="68"/>
      <c r="GTW4" s="68"/>
      <c r="GTX4" s="68"/>
      <c r="GTY4" s="68"/>
      <c r="GTZ4" s="68"/>
      <c r="GUA4" s="68"/>
      <c r="GUB4" s="68"/>
      <c r="GUC4" s="68"/>
      <c r="GUD4" s="68"/>
      <c r="GUE4" s="68"/>
      <c r="GUF4" s="68"/>
      <c r="GUG4" s="68"/>
      <c r="GUH4" s="68"/>
      <c r="GUI4" s="68"/>
      <c r="GUJ4" s="68"/>
      <c r="GUK4" s="68"/>
      <c r="GUL4" s="68"/>
      <c r="GUM4" s="68"/>
      <c r="GUN4" s="68"/>
      <c r="GUO4" s="68"/>
      <c r="GUP4" s="68"/>
      <c r="GUQ4" s="68"/>
      <c r="GUR4" s="68"/>
      <c r="GUS4" s="68"/>
      <c r="GUT4" s="68"/>
      <c r="GUU4" s="68"/>
      <c r="GUV4" s="68"/>
      <c r="GUW4" s="68"/>
      <c r="GUX4" s="68"/>
      <c r="GUY4" s="68"/>
      <c r="GUZ4" s="68"/>
      <c r="GVA4" s="68"/>
      <c r="GVB4" s="68"/>
      <c r="GVC4" s="68"/>
      <c r="GVD4" s="68"/>
      <c r="GVE4" s="68"/>
      <c r="GVF4" s="68"/>
      <c r="GVG4" s="68"/>
      <c r="GVH4" s="68"/>
      <c r="GVI4" s="68"/>
      <c r="GVJ4" s="68"/>
      <c r="GVK4" s="68"/>
      <c r="GVL4" s="68"/>
      <c r="GVM4" s="68"/>
      <c r="GVN4" s="68"/>
      <c r="GVO4" s="68"/>
      <c r="GVP4" s="68"/>
      <c r="GVQ4" s="68"/>
      <c r="GVR4" s="68"/>
      <c r="GVS4" s="68"/>
      <c r="GVT4" s="68"/>
      <c r="GVU4" s="68"/>
      <c r="GVV4" s="68"/>
      <c r="GVW4" s="68"/>
      <c r="GVX4" s="68"/>
      <c r="GVY4" s="68"/>
      <c r="GVZ4" s="68"/>
      <c r="GWA4" s="68"/>
      <c r="GWB4" s="68"/>
      <c r="GWC4" s="68"/>
      <c r="GWD4" s="68"/>
      <c r="GWE4" s="68"/>
      <c r="GWF4" s="68"/>
      <c r="GWG4" s="68"/>
      <c r="GWH4" s="68"/>
      <c r="GWI4" s="68"/>
      <c r="GWJ4" s="68"/>
      <c r="GWK4" s="68"/>
      <c r="GWL4" s="68"/>
      <c r="GWM4" s="68"/>
      <c r="GWN4" s="68"/>
      <c r="GWO4" s="68"/>
      <c r="GWP4" s="68"/>
      <c r="GWQ4" s="68"/>
      <c r="GWR4" s="68"/>
      <c r="GWS4" s="68"/>
      <c r="GWT4" s="68"/>
      <c r="GWU4" s="68"/>
      <c r="GWV4" s="68"/>
      <c r="GWW4" s="68"/>
      <c r="GWX4" s="68"/>
      <c r="GWY4" s="68"/>
      <c r="GWZ4" s="68"/>
      <c r="GXA4" s="68"/>
      <c r="GXB4" s="68"/>
      <c r="GXC4" s="68"/>
      <c r="GXD4" s="68"/>
      <c r="GXE4" s="68"/>
      <c r="GXF4" s="68"/>
      <c r="GXG4" s="68"/>
      <c r="GXH4" s="68"/>
      <c r="GXI4" s="68"/>
      <c r="GXJ4" s="68"/>
      <c r="GXK4" s="68"/>
      <c r="GXL4" s="68"/>
      <c r="GXM4" s="68"/>
      <c r="GXN4" s="68"/>
      <c r="GXO4" s="68"/>
      <c r="GXP4" s="68"/>
      <c r="GXQ4" s="68"/>
      <c r="GXR4" s="68"/>
      <c r="GXS4" s="68"/>
      <c r="GXT4" s="68"/>
      <c r="GXU4" s="68"/>
      <c r="GXV4" s="68"/>
      <c r="GXW4" s="68"/>
      <c r="GXX4" s="68"/>
      <c r="GXY4" s="68"/>
      <c r="GXZ4" s="68"/>
      <c r="GYA4" s="68"/>
      <c r="GYB4" s="68"/>
      <c r="GYC4" s="68"/>
      <c r="GYD4" s="68"/>
      <c r="GYE4" s="68"/>
      <c r="GYF4" s="68"/>
      <c r="GYG4" s="68"/>
      <c r="GYH4" s="68"/>
      <c r="GYI4" s="68"/>
      <c r="GYJ4" s="68"/>
      <c r="GYK4" s="68"/>
      <c r="GYL4" s="68"/>
      <c r="GYM4" s="68"/>
      <c r="GYN4" s="68"/>
      <c r="GYO4" s="68"/>
      <c r="GYP4" s="68"/>
      <c r="GYQ4" s="68"/>
      <c r="GYR4" s="68"/>
      <c r="GYS4" s="68"/>
      <c r="GYT4" s="68"/>
      <c r="GYU4" s="68"/>
      <c r="GYV4" s="68"/>
      <c r="GYW4" s="68"/>
      <c r="GYX4" s="68"/>
      <c r="GYY4" s="68"/>
      <c r="GYZ4" s="68"/>
      <c r="GZA4" s="68"/>
      <c r="GZB4" s="68"/>
      <c r="GZC4" s="68"/>
      <c r="GZD4" s="68"/>
      <c r="GZE4" s="68"/>
      <c r="GZF4" s="68"/>
      <c r="GZG4" s="68"/>
      <c r="GZH4" s="68"/>
      <c r="GZI4" s="68"/>
      <c r="GZJ4" s="68"/>
      <c r="GZK4" s="68"/>
      <c r="GZL4" s="68"/>
      <c r="GZM4" s="68"/>
      <c r="GZN4" s="68"/>
      <c r="GZO4" s="68"/>
      <c r="GZP4" s="68"/>
      <c r="GZQ4" s="68"/>
      <c r="GZR4" s="68"/>
      <c r="GZS4" s="68"/>
      <c r="GZT4" s="68"/>
      <c r="GZU4" s="68"/>
      <c r="GZV4" s="68"/>
      <c r="GZW4" s="68"/>
      <c r="GZX4" s="68"/>
      <c r="GZY4" s="68"/>
      <c r="GZZ4" s="68"/>
      <c r="HAA4" s="68"/>
      <c r="HAB4" s="68"/>
      <c r="HAC4" s="68"/>
      <c r="HAD4" s="68"/>
      <c r="HAE4" s="68"/>
      <c r="HAF4" s="68"/>
      <c r="HAG4" s="68"/>
      <c r="HAH4" s="68"/>
      <c r="HAI4" s="68"/>
      <c r="HAJ4" s="68"/>
      <c r="HAK4" s="68"/>
      <c r="HAL4" s="68"/>
      <c r="HAM4" s="68"/>
      <c r="HAN4" s="68"/>
      <c r="HAO4" s="68"/>
      <c r="HAP4" s="68"/>
      <c r="HAQ4" s="68"/>
      <c r="HAR4" s="68"/>
      <c r="HAS4" s="68"/>
      <c r="HAT4" s="68"/>
      <c r="HAU4" s="68"/>
      <c r="HAV4" s="68"/>
      <c r="HAW4" s="68"/>
      <c r="HAX4" s="68"/>
      <c r="HAY4" s="68"/>
      <c r="HAZ4" s="68"/>
      <c r="HBA4" s="68"/>
      <c r="HBB4" s="68"/>
      <c r="HBC4" s="68"/>
      <c r="HBD4" s="68"/>
      <c r="HBE4" s="68"/>
      <c r="HBF4" s="68"/>
      <c r="HBG4" s="68"/>
      <c r="HBH4" s="68"/>
      <c r="HBI4" s="68"/>
      <c r="HBJ4" s="68"/>
      <c r="HBK4" s="68"/>
      <c r="HBL4" s="68"/>
      <c r="HBM4" s="68"/>
      <c r="HBN4" s="68"/>
      <c r="HBO4" s="68"/>
      <c r="HBP4" s="68"/>
      <c r="HBQ4" s="68"/>
      <c r="HBR4" s="68"/>
      <c r="HBS4" s="68"/>
      <c r="HBT4" s="68"/>
      <c r="HBU4" s="68"/>
      <c r="HBV4" s="68"/>
      <c r="HBW4" s="68"/>
      <c r="HBX4" s="68"/>
      <c r="HBY4" s="68"/>
      <c r="HBZ4" s="68"/>
      <c r="HCA4" s="68"/>
      <c r="HCB4" s="68"/>
      <c r="HCC4" s="68"/>
      <c r="HCD4" s="68"/>
      <c r="HCE4" s="68"/>
      <c r="HCF4" s="68"/>
      <c r="HCG4" s="68"/>
      <c r="HCH4" s="68"/>
      <c r="HCI4" s="68"/>
      <c r="HCJ4" s="68"/>
      <c r="HCK4" s="68"/>
      <c r="HCL4" s="68"/>
      <c r="HCM4" s="68"/>
      <c r="HCN4" s="68"/>
      <c r="HCO4" s="68"/>
      <c r="HCP4" s="68"/>
      <c r="HCQ4" s="68"/>
      <c r="HCR4" s="68"/>
      <c r="HCS4" s="68"/>
      <c r="HCT4" s="68"/>
      <c r="HCU4" s="68"/>
      <c r="HCV4" s="68"/>
      <c r="HCW4" s="68"/>
      <c r="HCX4" s="68"/>
      <c r="HCY4" s="68"/>
      <c r="HCZ4" s="68"/>
      <c r="HDA4" s="68"/>
      <c r="HDB4" s="68"/>
      <c r="HDC4" s="68"/>
      <c r="HDD4" s="68"/>
      <c r="HDE4" s="68"/>
      <c r="HDF4" s="68"/>
      <c r="HDG4" s="68"/>
      <c r="HDH4" s="68"/>
      <c r="HDI4" s="68"/>
      <c r="HDJ4" s="68"/>
      <c r="HDK4" s="68"/>
      <c r="HDL4" s="68"/>
      <c r="HDM4" s="68"/>
      <c r="HDN4" s="68"/>
      <c r="HDO4" s="68"/>
      <c r="HDP4" s="68"/>
      <c r="HDQ4" s="68"/>
      <c r="HDR4" s="68"/>
      <c r="HDS4" s="68"/>
      <c r="HDT4" s="68"/>
      <c r="HDU4" s="68"/>
      <c r="HDV4" s="68"/>
      <c r="HDW4" s="68"/>
      <c r="HDX4" s="68"/>
      <c r="HDY4" s="68"/>
      <c r="HDZ4" s="68"/>
      <c r="HEA4" s="68"/>
      <c r="HEB4" s="68"/>
      <c r="HEC4" s="68"/>
      <c r="HED4" s="68"/>
      <c r="HEE4" s="68"/>
      <c r="HEF4" s="68"/>
      <c r="HEG4" s="68"/>
      <c r="HEH4" s="68"/>
      <c r="HEI4" s="68"/>
      <c r="HEJ4" s="68"/>
      <c r="HEK4" s="68"/>
      <c r="HEL4" s="68"/>
      <c r="HEM4" s="68"/>
      <c r="HEN4" s="68"/>
      <c r="HEO4" s="68"/>
      <c r="HEP4" s="68"/>
      <c r="HEQ4" s="68"/>
      <c r="HER4" s="68"/>
      <c r="HES4" s="68"/>
      <c r="HET4" s="68"/>
      <c r="HEU4" s="68"/>
      <c r="HEV4" s="68"/>
      <c r="HEW4" s="68"/>
      <c r="HEX4" s="68"/>
      <c r="HEY4" s="68"/>
      <c r="HEZ4" s="68"/>
      <c r="HFA4" s="68"/>
      <c r="HFB4" s="68"/>
      <c r="HFC4" s="68"/>
      <c r="HFD4" s="68"/>
      <c r="HFE4" s="68"/>
      <c r="HFF4" s="68"/>
      <c r="HFG4" s="68"/>
      <c r="HFH4" s="68"/>
      <c r="HFI4" s="68"/>
      <c r="HFJ4" s="68"/>
      <c r="HFK4" s="68"/>
      <c r="HFL4" s="68"/>
      <c r="HFM4" s="68"/>
      <c r="HFN4" s="68"/>
      <c r="HFO4" s="68"/>
      <c r="HFP4" s="68"/>
      <c r="HFQ4" s="68"/>
      <c r="HFR4" s="68"/>
      <c r="HFS4" s="68"/>
      <c r="HFT4" s="68"/>
      <c r="HFU4" s="68"/>
      <c r="HFV4" s="68"/>
      <c r="HFW4" s="68"/>
      <c r="HFX4" s="68"/>
      <c r="HFY4" s="68"/>
      <c r="HFZ4" s="68"/>
      <c r="HGA4" s="68"/>
      <c r="HGB4" s="68"/>
      <c r="HGC4" s="68"/>
      <c r="HGD4" s="68"/>
      <c r="HGE4" s="68"/>
      <c r="HGF4" s="68"/>
      <c r="HGG4" s="68"/>
      <c r="HGH4" s="68"/>
      <c r="HGI4" s="68"/>
      <c r="HGJ4" s="68"/>
      <c r="HGK4" s="68"/>
      <c r="HGL4" s="68"/>
      <c r="HGM4" s="68"/>
      <c r="HGN4" s="68"/>
      <c r="HGO4" s="68"/>
      <c r="HGP4" s="68"/>
      <c r="HGQ4" s="68"/>
      <c r="HGR4" s="68"/>
      <c r="HGS4" s="68"/>
      <c r="HGT4" s="68"/>
      <c r="HGU4" s="68"/>
      <c r="HGV4" s="68"/>
      <c r="HGW4" s="68"/>
      <c r="HGX4" s="68"/>
      <c r="HGY4" s="68"/>
      <c r="HGZ4" s="68"/>
      <c r="HHA4" s="68"/>
      <c r="HHB4" s="68"/>
      <c r="HHC4" s="68"/>
      <c r="HHD4" s="68"/>
      <c r="HHE4" s="68"/>
      <c r="HHF4" s="68"/>
      <c r="HHG4" s="68"/>
      <c r="HHH4" s="68"/>
      <c r="HHI4" s="68"/>
      <c r="HHJ4" s="68"/>
      <c r="HHK4" s="68"/>
      <c r="HHL4" s="68"/>
      <c r="HHM4" s="68"/>
      <c r="HHN4" s="68"/>
      <c r="HHO4" s="68"/>
      <c r="HHP4" s="68"/>
      <c r="HHQ4" s="68"/>
      <c r="HHR4" s="68"/>
      <c r="HHS4" s="68"/>
      <c r="HHT4" s="68"/>
      <c r="HHU4" s="68"/>
      <c r="HHV4" s="68"/>
      <c r="HHW4" s="68"/>
      <c r="HHX4" s="68"/>
      <c r="HHY4" s="68"/>
      <c r="HHZ4" s="68"/>
      <c r="HIA4" s="68"/>
      <c r="HIB4" s="68"/>
      <c r="HIC4" s="68"/>
      <c r="HID4" s="68"/>
      <c r="HIE4" s="68"/>
      <c r="HIF4" s="68"/>
      <c r="HIG4" s="68"/>
      <c r="HIH4" s="68"/>
      <c r="HII4" s="68"/>
      <c r="HIJ4" s="68"/>
      <c r="HIK4" s="68"/>
      <c r="HIL4" s="68"/>
      <c r="HIM4" s="68"/>
      <c r="HIN4" s="68"/>
      <c r="HIO4" s="68"/>
      <c r="HIP4" s="68"/>
      <c r="HIQ4" s="68"/>
      <c r="HIR4" s="68"/>
      <c r="HIS4" s="68"/>
      <c r="HIT4" s="68"/>
      <c r="HIU4" s="68"/>
      <c r="HIV4" s="68"/>
      <c r="HIW4" s="68"/>
      <c r="HIX4" s="68"/>
      <c r="HIY4" s="68"/>
      <c r="HIZ4" s="68"/>
      <c r="HJA4" s="68"/>
      <c r="HJB4" s="68"/>
      <c r="HJC4" s="68"/>
      <c r="HJD4" s="68"/>
      <c r="HJE4" s="68"/>
      <c r="HJF4" s="68"/>
      <c r="HJG4" s="68"/>
      <c r="HJH4" s="68"/>
      <c r="HJI4" s="68"/>
      <c r="HJJ4" s="68"/>
      <c r="HJK4" s="68"/>
      <c r="HJL4" s="68"/>
      <c r="HJM4" s="68"/>
      <c r="HJN4" s="68"/>
      <c r="HJO4" s="68"/>
      <c r="HJP4" s="68"/>
      <c r="HJQ4" s="68"/>
      <c r="HJR4" s="68"/>
      <c r="HJS4" s="68"/>
      <c r="HJT4" s="68"/>
      <c r="HJU4" s="68"/>
      <c r="HJV4" s="68"/>
      <c r="HJW4" s="68"/>
      <c r="HJX4" s="68"/>
      <c r="HJY4" s="68"/>
      <c r="HJZ4" s="68"/>
      <c r="HKA4" s="68"/>
      <c r="HKB4" s="68"/>
      <c r="HKC4" s="68"/>
      <c r="HKD4" s="68"/>
      <c r="HKE4" s="68"/>
      <c r="HKF4" s="68"/>
      <c r="HKG4" s="68"/>
      <c r="HKH4" s="68"/>
      <c r="HKI4" s="68"/>
      <c r="HKJ4" s="68"/>
      <c r="HKK4" s="68"/>
      <c r="HKL4" s="68"/>
      <c r="HKM4" s="68"/>
      <c r="HKN4" s="68"/>
      <c r="HKO4" s="68"/>
      <c r="HKP4" s="68"/>
      <c r="HKQ4" s="68"/>
      <c r="HKR4" s="68"/>
      <c r="HKS4" s="68"/>
      <c r="HKT4" s="68"/>
      <c r="HKU4" s="68"/>
      <c r="HKV4" s="68"/>
      <c r="HKW4" s="68"/>
      <c r="HKX4" s="68"/>
      <c r="HKY4" s="68"/>
      <c r="HKZ4" s="68"/>
      <c r="HLA4" s="68"/>
      <c r="HLB4" s="68"/>
      <c r="HLC4" s="68"/>
      <c r="HLD4" s="68"/>
      <c r="HLE4" s="68"/>
      <c r="HLF4" s="68"/>
      <c r="HLG4" s="68"/>
      <c r="HLH4" s="68"/>
      <c r="HLI4" s="68"/>
      <c r="HLJ4" s="68"/>
      <c r="HLK4" s="68"/>
      <c r="HLL4" s="68"/>
      <c r="HLM4" s="68"/>
      <c r="HLN4" s="68"/>
      <c r="HLO4" s="68"/>
      <c r="HLP4" s="68"/>
      <c r="HLQ4" s="68"/>
      <c r="HLR4" s="68"/>
      <c r="HLS4" s="68"/>
      <c r="HLT4" s="68"/>
      <c r="HLU4" s="68"/>
      <c r="HLV4" s="68"/>
      <c r="HLW4" s="68"/>
      <c r="HLX4" s="68"/>
      <c r="HLY4" s="68"/>
      <c r="HLZ4" s="68"/>
      <c r="HMA4" s="68"/>
      <c r="HMB4" s="68"/>
      <c r="HMC4" s="68"/>
      <c r="HMD4" s="68"/>
      <c r="HME4" s="68"/>
      <c r="HMF4" s="68"/>
      <c r="HMG4" s="68"/>
      <c r="HMH4" s="68"/>
      <c r="HMI4" s="68"/>
      <c r="HMJ4" s="68"/>
      <c r="HMK4" s="68"/>
      <c r="HML4" s="68"/>
      <c r="HMM4" s="68"/>
      <c r="HMN4" s="68"/>
      <c r="HMO4" s="68"/>
      <c r="HMP4" s="68"/>
      <c r="HMQ4" s="68"/>
      <c r="HMR4" s="68"/>
      <c r="HMS4" s="68"/>
      <c r="HMT4" s="68"/>
      <c r="HMU4" s="68"/>
      <c r="HMV4" s="68"/>
      <c r="HMW4" s="68"/>
      <c r="HMX4" s="68"/>
      <c r="HMY4" s="68"/>
      <c r="HMZ4" s="68"/>
      <c r="HNA4" s="68"/>
      <c r="HNB4" s="68"/>
      <c r="HNC4" s="68"/>
      <c r="HND4" s="68"/>
      <c r="HNE4" s="68"/>
      <c r="HNF4" s="68"/>
      <c r="HNG4" s="68"/>
      <c r="HNH4" s="68"/>
      <c r="HNI4" s="68"/>
      <c r="HNJ4" s="68"/>
      <c r="HNK4" s="68"/>
      <c r="HNL4" s="68"/>
      <c r="HNM4" s="68"/>
      <c r="HNN4" s="68"/>
      <c r="HNO4" s="68"/>
      <c r="HNP4" s="68"/>
      <c r="HNQ4" s="68"/>
      <c r="HNR4" s="68"/>
      <c r="HNS4" s="68"/>
      <c r="HNT4" s="68"/>
      <c r="HNU4" s="68"/>
      <c r="HNV4" s="68"/>
      <c r="HNW4" s="68"/>
      <c r="HNX4" s="68"/>
      <c r="HNY4" s="68"/>
      <c r="HNZ4" s="68"/>
      <c r="HOA4" s="68"/>
      <c r="HOB4" s="68"/>
      <c r="HOC4" s="68"/>
      <c r="HOD4" s="68"/>
      <c r="HOE4" s="68"/>
      <c r="HOF4" s="68"/>
      <c r="HOG4" s="68"/>
      <c r="HOH4" s="68"/>
      <c r="HOI4" s="68"/>
      <c r="HOJ4" s="68"/>
      <c r="HOK4" s="68"/>
      <c r="HOL4" s="68"/>
      <c r="HOM4" s="68"/>
      <c r="HON4" s="68"/>
      <c r="HOO4" s="68"/>
      <c r="HOP4" s="68"/>
      <c r="HOQ4" s="68"/>
      <c r="HOR4" s="68"/>
      <c r="HOS4" s="68"/>
      <c r="HOT4" s="68"/>
      <c r="HOU4" s="68"/>
      <c r="HOV4" s="68"/>
      <c r="HOW4" s="68"/>
      <c r="HOX4" s="68"/>
      <c r="HOY4" s="68"/>
      <c r="HOZ4" s="68"/>
      <c r="HPA4" s="68"/>
      <c r="HPB4" s="68"/>
      <c r="HPC4" s="68"/>
      <c r="HPD4" s="68"/>
      <c r="HPE4" s="68"/>
      <c r="HPF4" s="68"/>
      <c r="HPG4" s="68"/>
      <c r="HPH4" s="68"/>
      <c r="HPI4" s="68"/>
      <c r="HPJ4" s="68"/>
      <c r="HPK4" s="68"/>
      <c r="HPL4" s="68"/>
      <c r="HPM4" s="68"/>
      <c r="HPN4" s="68"/>
      <c r="HPO4" s="68"/>
      <c r="HPP4" s="68"/>
      <c r="HPQ4" s="68"/>
      <c r="HPR4" s="68"/>
      <c r="HPS4" s="68"/>
      <c r="HPT4" s="68"/>
      <c r="HPU4" s="68"/>
      <c r="HPV4" s="68"/>
      <c r="HPW4" s="68"/>
      <c r="HPX4" s="68"/>
      <c r="HPY4" s="68"/>
      <c r="HPZ4" s="68"/>
      <c r="HQA4" s="68"/>
      <c r="HQB4" s="68"/>
      <c r="HQC4" s="68"/>
      <c r="HQD4" s="68"/>
      <c r="HQE4" s="68"/>
      <c r="HQF4" s="68"/>
      <c r="HQG4" s="68"/>
      <c r="HQH4" s="68"/>
      <c r="HQI4" s="68"/>
      <c r="HQJ4" s="68"/>
      <c r="HQK4" s="68"/>
      <c r="HQL4" s="68"/>
      <c r="HQM4" s="68"/>
      <c r="HQN4" s="68"/>
      <c r="HQO4" s="68"/>
      <c r="HQP4" s="68"/>
      <c r="HQQ4" s="68"/>
      <c r="HQR4" s="68"/>
      <c r="HQS4" s="68"/>
      <c r="HQT4" s="68"/>
      <c r="HQU4" s="68"/>
      <c r="HQV4" s="68"/>
      <c r="HQW4" s="68"/>
      <c r="HQX4" s="68"/>
      <c r="HQY4" s="68"/>
      <c r="HQZ4" s="68"/>
      <c r="HRA4" s="68"/>
      <c r="HRB4" s="68"/>
      <c r="HRC4" s="68"/>
      <c r="HRD4" s="68"/>
      <c r="HRE4" s="68"/>
      <c r="HRF4" s="68"/>
      <c r="HRG4" s="68"/>
      <c r="HRH4" s="68"/>
      <c r="HRI4" s="68"/>
      <c r="HRJ4" s="68"/>
      <c r="HRK4" s="68"/>
      <c r="HRL4" s="68"/>
      <c r="HRM4" s="68"/>
      <c r="HRN4" s="68"/>
      <c r="HRO4" s="68"/>
      <c r="HRP4" s="68"/>
      <c r="HRQ4" s="68"/>
      <c r="HRR4" s="68"/>
      <c r="HRS4" s="68"/>
      <c r="HRT4" s="68"/>
      <c r="HRU4" s="68"/>
      <c r="HRV4" s="68"/>
      <c r="HRW4" s="68"/>
      <c r="HRX4" s="68"/>
      <c r="HRY4" s="68"/>
      <c r="HRZ4" s="68"/>
      <c r="HSA4" s="68"/>
      <c r="HSB4" s="68"/>
      <c r="HSC4" s="68"/>
      <c r="HSD4" s="68"/>
      <c r="HSE4" s="68"/>
      <c r="HSF4" s="68"/>
      <c r="HSG4" s="68"/>
      <c r="HSH4" s="68"/>
      <c r="HSI4" s="68"/>
      <c r="HSJ4" s="68"/>
      <c r="HSK4" s="68"/>
      <c r="HSL4" s="68"/>
      <c r="HSM4" s="68"/>
      <c r="HSN4" s="68"/>
      <c r="HSO4" s="68"/>
      <c r="HSP4" s="68"/>
      <c r="HSQ4" s="68"/>
      <c r="HSR4" s="68"/>
      <c r="HSS4" s="68"/>
      <c r="HST4" s="68"/>
      <c r="HSU4" s="68"/>
      <c r="HSV4" s="68"/>
      <c r="HSW4" s="68"/>
      <c r="HSX4" s="68"/>
      <c r="HSY4" s="68"/>
      <c r="HSZ4" s="68"/>
      <c r="HTA4" s="68"/>
      <c r="HTB4" s="68"/>
      <c r="HTC4" s="68"/>
      <c r="HTD4" s="68"/>
      <c r="HTE4" s="68"/>
      <c r="HTF4" s="68"/>
      <c r="HTG4" s="68"/>
      <c r="HTH4" s="68"/>
      <c r="HTI4" s="68"/>
      <c r="HTJ4" s="68"/>
      <c r="HTK4" s="68"/>
      <c r="HTL4" s="68"/>
      <c r="HTM4" s="68"/>
      <c r="HTN4" s="68"/>
      <c r="HTO4" s="68"/>
      <c r="HTP4" s="68"/>
      <c r="HTQ4" s="68"/>
      <c r="HTR4" s="68"/>
      <c r="HTS4" s="68"/>
      <c r="HTT4" s="68"/>
      <c r="HTU4" s="68"/>
      <c r="HTV4" s="68"/>
      <c r="HTW4" s="68"/>
      <c r="HTX4" s="68"/>
      <c r="HTY4" s="68"/>
      <c r="HTZ4" s="68"/>
      <c r="HUA4" s="68"/>
      <c r="HUB4" s="68"/>
      <c r="HUC4" s="68"/>
      <c r="HUD4" s="68"/>
      <c r="HUE4" s="68"/>
      <c r="HUF4" s="68"/>
      <c r="HUG4" s="68"/>
      <c r="HUH4" s="68"/>
      <c r="HUI4" s="68"/>
      <c r="HUJ4" s="68"/>
      <c r="HUK4" s="68"/>
      <c r="HUL4" s="68"/>
      <c r="HUM4" s="68"/>
      <c r="HUN4" s="68"/>
      <c r="HUO4" s="68"/>
      <c r="HUP4" s="68"/>
      <c r="HUQ4" s="68"/>
      <c r="HUR4" s="68"/>
      <c r="HUS4" s="68"/>
      <c r="HUT4" s="68"/>
      <c r="HUU4" s="68"/>
      <c r="HUV4" s="68"/>
      <c r="HUW4" s="68"/>
      <c r="HUX4" s="68"/>
      <c r="HUY4" s="68"/>
      <c r="HUZ4" s="68"/>
      <c r="HVA4" s="68"/>
      <c r="HVB4" s="68"/>
      <c r="HVC4" s="68"/>
      <c r="HVD4" s="68"/>
      <c r="HVE4" s="68"/>
      <c r="HVF4" s="68"/>
      <c r="HVG4" s="68"/>
      <c r="HVH4" s="68"/>
      <c r="HVI4" s="68"/>
      <c r="HVJ4" s="68"/>
      <c r="HVK4" s="68"/>
      <c r="HVL4" s="68"/>
      <c r="HVM4" s="68"/>
      <c r="HVN4" s="68"/>
      <c r="HVO4" s="68"/>
      <c r="HVP4" s="68"/>
      <c r="HVQ4" s="68"/>
      <c r="HVR4" s="68"/>
      <c r="HVS4" s="68"/>
      <c r="HVT4" s="68"/>
      <c r="HVU4" s="68"/>
      <c r="HVV4" s="68"/>
      <c r="HVW4" s="68"/>
      <c r="HVX4" s="68"/>
      <c r="HVY4" s="68"/>
      <c r="HVZ4" s="68"/>
      <c r="HWA4" s="68"/>
      <c r="HWB4" s="68"/>
      <c r="HWC4" s="68"/>
      <c r="HWD4" s="68"/>
      <c r="HWE4" s="68"/>
      <c r="HWF4" s="68"/>
      <c r="HWG4" s="68"/>
      <c r="HWH4" s="68"/>
      <c r="HWI4" s="68"/>
      <c r="HWJ4" s="68"/>
      <c r="HWK4" s="68"/>
      <c r="HWL4" s="68"/>
      <c r="HWM4" s="68"/>
      <c r="HWN4" s="68"/>
      <c r="HWO4" s="68"/>
      <c r="HWP4" s="68"/>
      <c r="HWQ4" s="68"/>
      <c r="HWR4" s="68"/>
      <c r="HWS4" s="68"/>
      <c r="HWT4" s="68"/>
      <c r="HWU4" s="68"/>
      <c r="HWV4" s="68"/>
      <c r="HWW4" s="68"/>
      <c r="HWX4" s="68"/>
      <c r="HWY4" s="68"/>
      <c r="HWZ4" s="68"/>
      <c r="HXA4" s="68"/>
      <c r="HXB4" s="68"/>
      <c r="HXC4" s="68"/>
      <c r="HXD4" s="68"/>
      <c r="HXE4" s="68"/>
      <c r="HXF4" s="68"/>
      <c r="HXG4" s="68"/>
      <c r="HXH4" s="68"/>
      <c r="HXI4" s="68"/>
      <c r="HXJ4" s="68"/>
      <c r="HXK4" s="68"/>
      <c r="HXL4" s="68"/>
      <c r="HXM4" s="68"/>
      <c r="HXN4" s="68"/>
      <c r="HXO4" s="68"/>
      <c r="HXP4" s="68"/>
      <c r="HXQ4" s="68"/>
      <c r="HXR4" s="68"/>
      <c r="HXS4" s="68"/>
      <c r="HXT4" s="68"/>
      <c r="HXU4" s="68"/>
      <c r="HXV4" s="68"/>
      <c r="HXW4" s="68"/>
      <c r="HXX4" s="68"/>
      <c r="HXY4" s="68"/>
      <c r="HXZ4" s="68"/>
      <c r="HYA4" s="68"/>
      <c r="HYB4" s="68"/>
      <c r="HYC4" s="68"/>
      <c r="HYD4" s="68"/>
      <c r="HYE4" s="68"/>
      <c r="HYF4" s="68"/>
      <c r="HYG4" s="68"/>
      <c r="HYH4" s="68"/>
      <c r="HYI4" s="68"/>
      <c r="HYJ4" s="68"/>
      <c r="HYK4" s="68"/>
      <c r="HYL4" s="68"/>
      <c r="HYM4" s="68"/>
      <c r="HYN4" s="68"/>
      <c r="HYO4" s="68"/>
      <c r="HYP4" s="68"/>
      <c r="HYQ4" s="68"/>
      <c r="HYR4" s="68"/>
      <c r="HYS4" s="68"/>
      <c r="HYT4" s="68"/>
      <c r="HYU4" s="68"/>
      <c r="HYV4" s="68"/>
      <c r="HYW4" s="68"/>
      <c r="HYX4" s="68"/>
      <c r="HYY4" s="68"/>
      <c r="HYZ4" s="68"/>
      <c r="HZA4" s="68"/>
      <c r="HZB4" s="68"/>
      <c r="HZC4" s="68"/>
      <c r="HZD4" s="68"/>
      <c r="HZE4" s="68"/>
      <c r="HZF4" s="68"/>
      <c r="HZG4" s="68"/>
      <c r="HZH4" s="68"/>
      <c r="HZI4" s="68"/>
      <c r="HZJ4" s="68"/>
      <c r="HZK4" s="68"/>
      <c r="HZL4" s="68"/>
      <c r="HZM4" s="68"/>
      <c r="HZN4" s="68"/>
      <c r="HZO4" s="68"/>
      <c r="HZP4" s="68"/>
      <c r="HZQ4" s="68"/>
      <c r="HZR4" s="68"/>
      <c r="HZS4" s="68"/>
      <c r="HZT4" s="68"/>
      <c r="HZU4" s="68"/>
      <c r="HZV4" s="68"/>
      <c r="HZW4" s="68"/>
      <c r="HZX4" s="68"/>
      <c r="HZY4" s="68"/>
      <c r="HZZ4" s="68"/>
      <c r="IAA4" s="68"/>
      <c r="IAB4" s="68"/>
      <c r="IAC4" s="68"/>
      <c r="IAD4" s="68"/>
      <c r="IAE4" s="68"/>
      <c r="IAF4" s="68"/>
      <c r="IAG4" s="68"/>
      <c r="IAH4" s="68"/>
      <c r="IAI4" s="68"/>
      <c r="IAJ4" s="68"/>
      <c r="IAK4" s="68"/>
      <c r="IAL4" s="68"/>
      <c r="IAM4" s="68"/>
      <c r="IAN4" s="68"/>
      <c r="IAO4" s="68"/>
      <c r="IAP4" s="68"/>
      <c r="IAQ4" s="68"/>
      <c r="IAR4" s="68"/>
      <c r="IAS4" s="68"/>
      <c r="IAT4" s="68"/>
      <c r="IAU4" s="68"/>
      <c r="IAV4" s="68"/>
      <c r="IAW4" s="68"/>
      <c r="IAX4" s="68"/>
      <c r="IAY4" s="68"/>
      <c r="IAZ4" s="68"/>
      <c r="IBA4" s="68"/>
      <c r="IBB4" s="68"/>
      <c r="IBC4" s="68"/>
      <c r="IBD4" s="68"/>
      <c r="IBE4" s="68"/>
      <c r="IBF4" s="68"/>
      <c r="IBG4" s="68"/>
      <c r="IBH4" s="68"/>
      <c r="IBI4" s="68"/>
      <c r="IBJ4" s="68"/>
      <c r="IBK4" s="68"/>
      <c r="IBL4" s="68"/>
      <c r="IBM4" s="68"/>
      <c r="IBN4" s="68"/>
      <c r="IBO4" s="68"/>
      <c r="IBP4" s="68"/>
      <c r="IBQ4" s="68"/>
      <c r="IBR4" s="68"/>
      <c r="IBS4" s="68"/>
      <c r="IBT4" s="68"/>
      <c r="IBU4" s="68"/>
      <c r="IBV4" s="68"/>
      <c r="IBW4" s="68"/>
      <c r="IBX4" s="68"/>
      <c r="IBY4" s="68"/>
      <c r="IBZ4" s="68"/>
      <c r="ICA4" s="68"/>
      <c r="ICB4" s="68"/>
      <c r="ICC4" s="68"/>
      <c r="ICD4" s="68"/>
      <c r="ICE4" s="68"/>
      <c r="ICF4" s="68"/>
      <c r="ICG4" s="68"/>
      <c r="ICH4" s="68"/>
      <c r="ICI4" s="68"/>
      <c r="ICJ4" s="68"/>
      <c r="ICK4" s="68"/>
      <c r="ICL4" s="68"/>
      <c r="ICM4" s="68"/>
      <c r="ICN4" s="68"/>
      <c r="ICO4" s="68"/>
      <c r="ICP4" s="68"/>
      <c r="ICQ4" s="68"/>
      <c r="ICR4" s="68"/>
      <c r="ICS4" s="68"/>
      <c r="ICT4" s="68"/>
      <c r="ICU4" s="68"/>
      <c r="ICV4" s="68"/>
      <c r="ICW4" s="68"/>
      <c r="ICX4" s="68"/>
      <c r="ICY4" s="68"/>
      <c r="ICZ4" s="68"/>
      <c r="IDA4" s="68"/>
      <c r="IDB4" s="68"/>
      <c r="IDC4" s="68"/>
      <c r="IDD4" s="68"/>
      <c r="IDE4" s="68"/>
      <c r="IDF4" s="68"/>
      <c r="IDG4" s="68"/>
      <c r="IDH4" s="68"/>
      <c r="IDI4" s="68"/>
      <c r="IDJ4" s="68"/>
      <c r="IDK4" s="68"/>
      <c r="IDL4" s="68"/>
      <c r="IDM4" s="68"/>
      <c r="IDN4" s="68"/>
      <c r="IDO4" s="68"/>
      <c r="IDP4" s="68"/>
      <c r="IDQ4" s="68"/>
      <c r="IDR4" s="68"/>
      <c r="IDS4" s="68"/>
      <c r="IDT4" s="68"/>
      <c r="IDU4" s="68"/>
      <c r="IDV4" s="68"/>
      <c r="IDW4" s="68"/>
      <c r="IDX4" s="68"/>
      <c r="IDY4" s="68"/>
      <c r="IDZ4" s="68"/>
      <c r="IEA4" s="68"/>
      <c r="IEB4" s="68"/>
      <c r="IEC4" s="68"/>
      <c r="IED4" s="68"/>
      <c r="IEE4" s="68"/>
      <c r="IEF4" s="68"/>
      <c r="IEG4" s="68"/>
      <c r="IEH4" s="68"/>
      <c r="IEI4" s="68"/>
      <c r="IEJ4" s="68"/>
      <c r="IEK4" s="68"/>
      <c r="IEL4" s="68"/>
      <c r="IEM4" s="68"/>
      <c r="IEN4" s="68"/>
      <c r="IEO4" s="68"/>
      <c r="IEP4" s="68"/>
      <c r="IEQ4" s="68"/>
      <c r="IER4" s="68"/>
      <c r="IES4" s="68"/>
      <c r="IET4" s="68"/>
      <c r="IEU4" s="68"/>
      <c r="IEV4" s="68"/>
      <c r="IEW4" s="68"/>
      <c r="IEX4" s="68"/>
      <c r="IEY4" s="68"/>
      <c r="IEZ4" s="68"/>
      <c r="IFA4" s="68"/>
      <c r="IFB4" s="68"/>
      <c r="IFC4" s="68"/>
      <c r="IFD4" s="68"/>
      <c r="IFE4" s="68"/>
      <c r="IFF4" s="68"/>
      <c r="IFG4" s="68"/>
      <c r="IFH4" s="68"/>
      <c r="IFI4" s="68"/>
      <c r="IFJ4" s="68"/>
      <c r="IFK4" s="68"/>
      <c r="IFL4" s="68"/>
      <c r="IFM4" s="68"/>
      <c r="IFN4" s="68"/>
      <c r="IFO4" s="68"/>
      <c r="IFP4" s="68"/>
      <c r="IFQ4" s="68"/>
      <c r="IFR4" s="68"/>
      <c r="IFS4" s="68"/>
      <c r="IFT4" s="68"/>
      <c r="IFU4" s="68"/>
      <c r="IFV4" s="68"/>
      <c r="IFW4" s="68"/>
      <c r="IFX4" s="68"/>
      <c r="IFY4" s="68"/>
      <c r="IFZ4" s="68"/>
      <c r="IGA4" s="68"/>
      <c r="IGB4" s="68"/>
      <c r="IGC4" s="68"/>
      <c r="IGD4" s="68"/>
      <c r="IGE4" s="68"/>
      <c r="IGF4" s="68"/>
      <c r="IGG4" s="68"/>
      <c r="IGH4" s="68"/>
      <c r="IGI4" s="68"/>
      <c r="IGJ4" s="68"/>
      <c r="IGK4" s="68"/>
      <c r="IGL4" s="68"/>
      <c r="IGM4" s="68"/>
      <c r="IGN4" s="68"/>
      <c r="IGO4" s="68"/>
      <c r="IGP4" s="68"/>
      <c r="IGQ4" s="68"/>
      <c r="IGR4" s="68"/>
      <c r="IGS4" s="68"/>
      <c r="IGT4" s="68"/>
      <c r="IGU4" s="68"/>
      <c r="IGV4" s="68"/>
      <c r="IGW4" s="68"/>
      <c r="IGX4" s="68"/>
      <c r="IGY4" s="68"/>
      <c r="IGZ4" s="68"/>
      <c r="IHA4" s="68"/>
      <c r="IHB4" s="68"/>
      <c r="IHC4" s="68"/>
      <c r="IHD4" s="68"/>
      <c r="IHE4" s="68"/>
      <c r="IHF4" s="68"/>
      <c r="IHG4" s="68"/>
      <c r="IHH4" s="68"/>
      <c r="IHI4" s="68"/>
      <c r="IHJ4" s="68"/>
      <c r="IHK4" s="68"/>
      <c r="IHL4" s="68"/>
      <c r="IHM4" s="68"/>
      <c r="IHN4" s="68"/>
      <c r="IHO4" s="68"/>
      <c r="IHP4" s="68"/>
      <c r="IHQ4" s="68"/>
      <c r="IHR4" s="68"/>
      <c r="IHS4" s="68"/>
      <c r="IHT4" s="68"/>
      <c r="IHU4" s="68"/>
      <c r="IHV4" s="68"/>
      <c r="IHW4" s="68"/>
      <c r="IHX4" s="68"/>
      <c r="IHY4" s="68"/>
      <c r="IHZ4" s="68"/>
      <c r="IIA4" s="68"/>
      <c r="IIB4" s="68"/>
      <c r="IIC4" s="68"/>
      <c r="IID4" s="68"/>
      <c r="IIE4" s="68"/>
      <c r="IIF4" s="68"/>
      <c r="IIG4" s="68"/>
      <c r="IIH4" s="68"/>
      <c r="III4" s="68"/>
      <c r="IIJ4" s="68"/>
      <c r="IIK4" s="68"/>
      <c r="IIL4" s="68"/>
      <c r="IIM4" s="68"/>
      <c r="IIN4" s="68"/>
      <c r="IIO4" s="68"/>
      <c r="IIP4" s="68"/>
      <c r="IIQ4" s="68"/>
      <c r="IIR4" s="68"/>
      <c r="IIS4" s="68"/>
      <c r="IIT4" s="68"/>
      <c r="IIU4" s="68"/>
      <c r="IIV4" s="68"/>
      <c r="IIW4" s="68"/>
      <c r="IIX4" s="68"/>
      <c r="IIY4" s="68"/>
      <c r="IIZ4" s="68"/>
      <c r="IJA4" s="68"/>
      <c r="IJB4" s="68"/>
      <c r="IJC4" s="68"/>
      <c r="IJD4" s="68"/>
      <c r="IJE4" s="68"/>
      <c r="IJF4" s="68"/>
      <c r="IJG4" s="68"/>
      <c r="IJH4" s="68"/>
      <c r="IJI4" s="68"/>
      <c r="IJJ4" s="68"/>
      <c r="IJK4" s="68"/>
      <c r="IJL4" s="68"/>
      <c r="IJM4" s="68"/>
      <c r="IJN4" s="68"/>
      <c r="IJO4" s="68"/>
      <c r="IJP4" s="68"/>
      <c r="IJQ4" s="68"/>
      <c r="IJR4" s="68"/>
      <c r="IJS4" s="68"/>
      <c r="IJT4" s="68"/>
      <c r="IJU4" s="68"/>
      <c r="IJV4" s="68"/>
      <c r="IJW4" s="68"/>
      <c r="IJX4" s="68"/>
      <c r="IJY4" s="68"/>
      <c r="IJZ4" s="68"/>
      <c r="IKA4" s="68"/>
      <c r="IKB4" s="68"/>
      <c r="IKC4" s="68"/>
      <c r="IKD4" s="68"/>
      <c r="IKE4" s="68"/>
      <c r="IKF4" s="68"/>
      <c r="IKG4" s="68"/>
      <c r="IKH4" s="68"/>
      <c r="IKI4" s="68"/>
      <c r="IKJ4" s="68"/>
      <c r="IKK4" s="68"/>
      <c r="IKL4" s="68"/>
      <c r="IKM4" s="68"/>
      <c r="IKN4" s="68"/>
      <c r="IKO4" s="68"/>
      <c r="IKP4" s="68"/>
      <c r="IKQ4" s="68"/>
      <c r="IKR4" s="68"/>
      <c r="IKS4" s="68"/>
      <c r="IKT4" s="68"/>
      <c r="IKU4" s="68"/>
      <c r="IKV4" s="68"/>
      <c r="IKW4" s="68"/>
      <c r="IKX4" s="68"/>
      <c r="IKY4" s="68"/>
      <c r="IKZ4" s="68"/>
      <c r="ILA4" s="68"/>
      <c r="ILB4" s="68"/>
      <c r="ILC4" s="68"/>
      <c r="ILD4" s="68"/>
      <c r="ILE4" s="68"/>
      <c r="ILF4" s="68"/>
      <c r="ILG4" s="68"/>
      <c r="ILH4" s="68"/>
      <c r="ILI4" s="68"/>
      <c r="ILJ4" s="68"/>
      <c r="ILK4" s="68"/>
      <c r="ILL4" s="68"/>
      <c r="ILM4" s="68"/>
      <c r="ILN4" s="68"/>
      <c r="ILO4" s="68"/>
      <c r="ILP4" s="68"/>
      <c r="ILQ4" s="68"/>
      <c r="ILR4" s="68"/>
      <c r="ILS4" s="68"/>
      <c r="ILT4" s="68"/>
      <c r="ILU4" s="68"/>
      <c r="ILV4" s="68"/>
      <c r="ILW4" s="68"/>
      <c r="ILX4" s="68"/>
      <c r="ILY4" s="68"/>
      <c r="ILZ4" s="68"/>
      <c r="IMA4" s="68"/>
      <c r="IMB4" s="68"/>
      <c r="IMC4" s="68"/>
      <c r="IMD4" s="68"/>
      <c r="IME4" s="68"/>
      <c r="IMF4" s="68"/>
      <c r="IMG4" s="68"/>
      <c r="IMH4" s="68"/>
      <c r="IMI4" s="68"/>
      <c r="IMJ4" s="68"/>
      <c r="IMK4" s="68"/>
      <c r="IML4" s="68"/>
      <c r="IMM4" s="68"/>
      <c r="IMN4" s="68"/>
      <c r="IMO4" s="68"/>
      <c r="IMP4" s="68"/>
      <c r="IMQ4" s="68"/>
      <c r="IMR4" s="68"/>
      <c r="IMS4" s="68"/>
      <c r="IMT4" s="68"/>
      <c r="IMU4" s="68"/>
      <c r="IMV4" s="68"/>
      <c r="IMW4" s="68"/>
      <c r="IMX4" s="68"/>
      <c r="IMY4" s="68"/>
      <c r="IMZ4" s="68"/>
      <c r="INA4" s="68"/>
      <c r="INB4" s="68"/>
      <c r="INC4" s="68"/>
      <c r="IND4" s="68"/>
      <c r="INE4" s="68"/>
      <c r="INF4" s="68"/>
      <c r="ING4" s="68"/>
      <c r="INH4" s="68"/>
      <c r="INI4" s="68"/>
      <c r="INJ4" s="68"/>
      <c r="INK4" s="68"/>
      <c r="INL4" s="68"/>
      <c r="INM4" s="68"/>
      <c r="INN4" s="68"/>
      <c r="INO4" s="68"/>
      <c r="INP4" s="68"/>
      <c r="INQ4" s="68"/>
      <c r="INR4" s="68"/>
      <c r="INS4" s="68"/>
      <c r="INT4" s="68"/>
      <c r="INU4" s="68"/>
      <c r="INV4" s="68"/>
      <c r="INW4" s="68"/>
      <c r="INX4" s="68"/>
      <c r="INY4" s="68"/>
      <c r="INZ4" s="68"/>
      <c r="IOA4" s="68"/>
      <c r="IOB4" s="68"/>
      <c r="IOC4" s="68"/>
      <c r="IOD4" s="68"/>
      <c r="IOE4" s="68"/>
      <c r="IOF4" s="68"/>
      <c r="IOG4" s="68"/>
      <c r="IOH4" s="68"/>
      <c r="IOI4" s="68"/>
      <c r="IOJ4" s="68"/>
      <c r="IOK4" s="68"/>
      <c r="IOL4" s="68"/>
      <c r="IOM4" s="68"/>
      <c r="ION4" s="68"/>
      <c r="IOO4" s="68"/>
      <c r="IOP4" s="68"/>
      <c r="IOQ4" s="68"/>
      <c r="IOR4" s="68"/>
      <c r="IOS4" s="68"/>
      <c r="IOT4" s="68"/>
      <c r="IOU4" s="68"/>
      <c r="IOV4" s="68"/>
      <c r="IOW4" s="68"/>
      <c r="IOX4" s="68"/>
      <c r="IOY4" s="68"/>
      <c r="IOZ4" s="68"/>
      <c r="IPA4" s="68"/>
      <c r="IPB4" s="68"/>
      <c r="IPC4" s="68"/>
      <c r="IPD4" s="68"/>
      <c r="IPE4" s="68"/>
      <c r="IPF4" s="68"/>
      <c r="IPG4" s="68"/>
      <c r="IPH4" s="68"/>
      <c r="IPI4" s="68"/>
      <c r="IPJ4" s="68"/>
      <c r="IPK4" s="68"/>
      <c r="IPL4" s="68"/>
      <c r="IPM4" s="68"/>
      <c r="IPN4" s="68"/>
      <c r="IPO4" s="68"/>
      <c r="IPP4" s="68"/>
      <c r="IPQ4" s="68"/>
      <c r="IPR4" s="68"/>
      <c r="IPS4" s="68"/>
      <c r="IPT4" s="68"/>
      <c r="IPU4" s="68"/>
      <c r="IPV4" s="68"/>
      <c r="IPW4" s="68"/>
      <c r="IPX4" s="68"/>
      <c r="IPY4" s="68"/>
      <c r="IPZ4" s="68"/>
      <c r="IQA4" s="68"/>
      <c r="IQB4" s="68"/>
      <c r="IQC4" s="68"/>
      <c r="IQD4" s="68"/>
      <c r="IQE4" s="68"/>
      <c r="IQF4" s="68"/>
      <c r="IQG4" s="68"/>
      <c r="IQH4" s="68"/>
      <c r="IQI4" s="68"/>
      <c r="IQJ4" s="68"/>
      <c r="IQK4" s="68"/>
      <c r="IQL4" s="68"/>
      <c r="IQM4" s="68"/>
      <c r="IQN4" s="68"/>
      <c r="IQO4" s="68"/>
      <c r="IQP4" s="68"/>
      <c r="IQQ4" s="68"/>
      <c r="IQR4" s="68"/>
      <c r="IQS4" s="68"/>
      <c r="IQT4" s="68"/>
      <c r="IQU4" s="68"/>
      <c r="IQV4" s="68"/>
      <c r="IQW4" s="68"/>
      <c r="IQX4" s="68"/>
      <c r="IQY4" s="68"/>
      <c r="IQZ4" s="68"/>
      <c r="IRA4" s="68"/>
      <c r="IRB4" s="68"/>
      <c r="IRC4" s="68"/>
      <c r="IRD4" s="68"/>
      <c r="IRE4" s="68"/>
      <c r="IRF4" s="68"/>
      <c r="IRG4" s="68"/>
      <c r="IRH4" s="68"/>
      <c r="IRI4" s="68"/>
      <c r="IRJ4" s="68"/>
      <c r="IRK4" s="68"/>
      <c r="IRL4" s="68"/>
      <c r="IRM4" s="68"/>
      <c r="IRN4" s="68"/>
      <c r="IRO4" s="68"/>
      <c r="IRP4" s="68"/>
      <c r="IRQ4" s="68"/>
      <c r="IRR4" s="68"/>
      <c r="IRS4" s="68"/>
      <c r="IRT4" s="68"/>
      <c r="IRU4" s="68"/>
      <c r="IRV4" s="68"/>
      <c r="IRW4" s="68"/>
      <c r="IRX4" s="68"/>
      <c r="IRY4" s="68"/>
      <c r="IRZ4" s="68"/>
      <c r="ISA4" s="68"/>
      <c r="ISB4" s="68"/>
      <c r="ISC4" s="68"/>
      <c r="ISD4" s="68"/>
      <c r="ISE4" s="68"/>
      <c r="ISF4" s="68"/>
      <c r="ISG4" s="68"/>
      <c r="ISH4" s="68"/>
      <c r="ISI4" s="68"/>
      <c r="ISJ4" s="68"/>
      <c r="ISK4" s="68"/>
      <c r="ISL4" s="68"/>
      <c r="ISM4" s="68"/>
      <c r="ISN4" s="68"/>
      <c r="ISO4" s="68"/>
      <c r="ISP4" s="68"/>
      <c r="ISQ4" s="68"/>
      <c r="ISR4" s="68"/>
      <c r="ISS4" s="68"/>
      <c r="IST4" s="68"/>
      <c r="ISU4" s="68"/>
      <c r="ISV4" s="68"/>
      <c r="ISW4" s="68"/>
      <c r="ISX4" s="68"/>
      <c r="ISY4" s="68"/>
      <c r="ISZ4" s="68"/>
      <c r="ITA4" s="68"/>
      <c r="ITB4" s="68"/>
      <c r="ITC4" s="68"/>
      <c r="ITD4" s="68"/>
      <c r="ITE4" s="68"/>
      <c r="ITF4" s="68"/>
      <c r="ITG4" s="68"/>
      <c r="ITH4" s="68"/>
      <c r="ITI4" s="68"/>
      <c r="ITJ4" s="68"/>
      <c r="ITK4" s="68"/>
      <c r="ITL4" s="68"/>
      <c r="ITM4" s="68"/>
      <c r="ITN4" s="68"/>
      <c r="ITO4" s="68"/>
      <c r="ITP4" s="68"/>
      <c r="ITQ4" s="68"/>
      <c r="ITR4" s="68"/>
      <c r="ITS4" s="68"/>
      <c r="ITT4" s="68"/>
      <c r="ITU4" s="68"/>
      <c r="ITV4" s="68"/>
      <c r="ITW4" s="68"/>
      <c r="ITX4" s="68"/>
      <c r="ITY4" s="68"/>
      <c r="ITZ4" s="68"/>
      <c r="IUA4" s="68"/>
      <c r="IUB4" s="68"/>
      <c r="IUC4" s="68"/>
      <c r="IUD4" s="68"/>
      <c r="IUE4" s="68"/>
      <c r="IUF4" s="68"/>
      <c r="IUG4" s="68"/>
      <c r="IUH4" s="68"/>
      <c r="IUI4" s="68"/>
      <c r="IUJ4" s="68"/>
      <c r="IUK4" s="68"/>
      <c r="IUL4" s="68"/>
      <c r="IUM4" s="68"/>
      <c r="IUN4" s="68"/>
      <c r="IUO4" s="68"/>
      <c r="IUP4" s="68"/>
      <c r="IUQ4" s="68"/>
      <c r="IUR4" s="68"/>
      <c r="IUS4" s="68"/>
      <c r="IUT4" s="68"/>
      <c r="IUU4" s="68"/>
      <c r="IUV4" s="68"/>
      <c r="IUW4" s="68"/>
      <c r="IUX4" s="68"/>
      <c r="IUY4" s="68"/>
      <c r="IUZ4" s="68"/>
      <c r="IVA4" s="68"/>
      <c r="IVB4" s="68"/>
      <c r="IVC4" s="68"/>
      <c r="IVD4" s="68"/>
      <c r="IVE4" s="68"/>
      <c r="IVF4" s="68"/>
      <c r="IVG4" s="68"/>
      <c r="IVH4" s="68"/>
      <c r="IVI4" s="68"/>
      <c r="IVJ4" s="68"/>
      <c r="IVK4" s="68"/>
      <c r="IVL4" s="68"/>
      <c r="IVM4" s="68"/>
      <c r="IVN4" s="68"/>
      <c r="IVO4" s="68"/>
      <c r="IVP4" s="68"/>
      <c r="IVQ4" s="68"/>
      <c r="IVR4" s="68"/>
      <c r="IVS4" s="68"/>
      <c r="IVT4" s="68"/>
      <c r="IVU4" s="68"/>
      <c r="IVV4" s="68"/>
      <c r="IVW4" s="68"/>
      <c r="IVX4" s="68"/>
      <c r="IVY4" s="68"/>
      <c r="IVZ4" s="68"/>
      <c r="IWA4" s="68"/>
      <c r="IWB4" s="68"/>
      <c r="IWC4" s="68"/>
      <c r="IWD4" s="68"/>
      <c r="IWE4" s="68"/>
      <c r="IWF4" s="68"/>
      <c r="IWG4" s="68"/>
      <c r="IWH4" s="68"/>
      <c r="IWI4" s="68"/>
      <c r="IWJ4" s="68"/>
      <c r="IWK4" s="68"/>
      <c r="IWL4" s="68"/>
      <c r="IWM4" s="68"/>
      <c r="IWN4" s="68"/>
      <c r="IWO4" s="68"/>
      <c r="IWP4" s="68"/>
      <c r="IWQ4" s="68"/>
      <c r="IWR4" s="68"/>
      <c r="IWS4" s="68"/>
      <c r="IWT4" s="68"/>
      <c r="IWU4" s="68"/>
      <c r="IWV4" s="68"/>
      <c r="IWW4" s="68"/>
      <c r="IWX4" s="68"/>
      <c r="IWY4" s="68"/>
      <c r="IWZ4" s="68"/>
      <c r="IXA4" s="68"/>
      <c r="IXB4" s="68"/>
      <c r="IXC4" s="68"/>
      <c r="IXD4" s="68"/>
      <c r="IXE4" s="68"/>
      <c r="IXF4" s="68"/>
      <c r="IXG4" s="68"/>
      <c r="IXH4" s="68"/>
      <c r="IXI4" s="68"/>
      <c r="IXJ4" s="68"/>
      <c r="IXK4" s="68"/>
      <c r="IXL4" s="68"/>
      <c r="IXM4" s="68"/>
      <c r="IXN4" s="68"/>
      <c r="IXO4" s="68"/>
      <c r="IXP4" s="68"/>
      <c r="IXQ4" s="68"/>
      <c r="IXR4" s="68"/>
      <c r="IXS4" s="68"/>
      <c r="IXT4" s="68"/>
      <c r="IXU4" s="68"/>
      <c r="IXV4" s="68"/>
      <c r="IXW4" s="68"/>
      <c r="IXX4" s="68"/>
      <c r="IXY4" s="68"/>
      <c r="IXZ4" s="68"/>
      <c r="IYA4" s="68"/>
      <c r="IYB4" s="68"/>
      <c r="IYC4" s="68"/>
      <c r="IYD4" s="68"/>
      <c r="IYE4" s="68"/>
      <c r="IYF4" s="68"/>
      <c r="IYG4" s="68"/>
      <c r="IYH4" s="68"/>
      <c r="IYI4" s="68"/>
      <c r="IYJ4" s="68"/>
      <c r="IYK4" s="68"/>
      <c r="IYL4" s="68"/>
      <c r="IYM4" s="68"/>
      <c r="IYN4" s="68"/>
      <c r="IYO4" s="68"/>
      <c r="IYP4" s="68"/>
      <c r="IYQ4" s="68"/>
      <c r="IYR4" s="68"/>
      <c r="IYS4" s="68"/>
      <c r="IYT4" s="68"/>
      <c r="IYU4" s="68"/>
      <c r="IYV4" s="68"/>
      <c r="IYW4" s="68"/>
      <c r="IYX4" s="68"/>
      <c r="IYY4" s="68"/>
      <c r="IYZ4" s="68"/>
      <c r="IZA4" s="68"/>
      <c r="IZB4" s="68"/>
      <c r="IZC4" s="68"/>
      <c r="IZD4" s="68"/>
      <c r="IZE4" s="68"/>
      <c r="IZF4" s="68"/>
      <c r="IZG4" s="68"/>
      <c r="IZH4" s="68"/>
      <c r="IZI4" s="68"/>
      <c r="IZJ4" s="68"/>
      <c r="IZK4" s="68"/>
      <c r="IZL4" s="68"/>
      <c r="IZM4" s="68"/>
      <c r="IZN4" s="68"/>
      <c r="IZO4" s="68"/>
      <c r="IZP4" s="68"/>
      <c r="IZQ4" s="68"/>
      <c r="IZR4" s="68"/>
      <c r="IZS4" s="68"/>
      <c r="IZT4" s="68"/>
      <c r="IZU4" s="68"/>
      <c r="IZV4" s="68"/>
      <c r="IZW4" s="68"/>
      <c r="IZX4" s="68"/>
      <c r="IZY4" s="68"/>
      <c r="IZZ4" s="68"/>
      <c r="JAA4" s="68"/>
      <c r="JAB4" s="68"/>
      <c r="JAC4" s="68"/>
      <c r="JAD4" s="68"/>
      <c r="JAE4" s="68"/>
      <c r="JAF4" s="68"/>
      <c r="JAG4" s="68"/>
      <c r="JAH4" s="68"/>
      <c r="JAI4" s="68"/>
      <c r="JAJ4" s="68"/>
      <c r="JAK4" s="68"/>
      <c r="JAL4" s="68"/>
      <c r="JAM4" s="68"/>
      <c r="JAN4" s="68"/>
      <c r="JAO4" s="68"/>
      <c r="JAP4" s="68"/>
      <c r="JAQ4" s="68"/>
      <c r="JAR4" s="68"/>
      <c r="JAS4" s="68"/>
      <c r="JAT4" s="68"/>
      <c r="JAU4" s="68"/>
      <c r="JAV4" s="68"/>
      <c r="JAW4" s="68"/>
      <c r="JAX4" s="68"/>
      <c r="JAY4" s="68"/>
      <c r="JAZ4" s="68"/>
      <c r="JBA4" s="68"/>
      <c r="JBB4" s="68"/>
      <c r="JBC4" s="68"/>
      <c r="JBD4" s="68"/>
      <c r="JBE4" s="68"/>
      <c r="JBF4" s="68"/>
      <c r="JBG4" s="68"/>
      <c r="JBH4" s="68"/>
      <c r="JBI4" s="68"/>
      <c r="JBJ4" s="68"/>
      <c r="JBK4" s="68"/>
      <c r="JBL4" s="68"/>
      <c r="JBM4" s="68"/>
      <c r="JBN4" s="68"/>
      <c r="JBO4" s="68"/>
      <c r="JBP4" s="68"/>
      <c r="JBQ4" s="68"/>
      <c r="JBR4" s="68"/>
      <c r="JBS4" s="68"/>
      <c r="JBT4" s="68"/>
      <c r="JBU4" s="68"/>
      <c r="JBV4" s="68"/>
      <c r="JBW4" s="68"/>
      <c r="JBX4" s="68"/>
      <c r="JBY4" s="68"/>
      <c r="JBZ4" s="68"/>
      <c r="JCA4" s="68"/>
      <c r="JCB4" s="68"/>
      <c r="JCC4" s="68"/>
      <c r="JCD4" s="68"/>
      <c r="JCE4" s="68"/>
      <c r="JCF4" s="68"/>
      <c r="JCG4" s="68"/>
      <c r="JCH4" s="68"/>
      <c r="JCI4" s="68"/>
      <c r="JCJ4" s="68"/>
      <c r="JCK4" s="68"/>
      <c r="JCL4" s="68"/>
      <c r="JCM4" s="68"/>
      <c r="JCN4" s="68"/>
      <c r="JCO4" s="68"/>
      <c r="JCP4" s="68"/>
      <c r="JCQ4" s="68"/>
      <c r="JCR4" s="68"/>
      <c r="JCS4" s="68"/>
      <c r="JCT4" s="68"/>
      <c r="JCU4" s="68"/>
      <c r="JCV4" s="68"/>
      <c r="JCW4" s="68"/>
      <c r="JCX4" s="68"/>
      <c r="JCY4" s="68"/>
      <c r="JCZ4" s="68"/>
      <c r="JDA4" s="68"/>
      <c r="JDB4" s="68"/>
      <c r="JDC4" s="68"/>
      <c r="JDD4" s="68"/>
      <c r="JDE4" s="68"/>
      <c r="JDF4" s="68"/>
      <c r="JDG4" s="68"/>
      <c r="JDH4" s="68"/>
      <c r="JDI4" s="68"/>
      <c r="JDJ4" s="68"/>
      <c r="JDK4" s="68"/>
      <c r="JDL4" s="68"/>
      <c r="JDM4" s="68"/>
      <c r="JDN4" s="68"/>
      <c r="JDO4" s="68"/>
      <c r="JDP4" s="68"/>
      <c r="JDQ4" s="68"/>
      <c r="JDR4" s="68"/>
      <c r="JDS4" s="68"/>
      <c r="JDT4" s="68"/>
      <c r="JDU4" s="68"/>
      <c r="JDV4" s="68"/>
      <c r="JDW4" s="68"/>
      <c r="JDX4" s="68"/>
      <c r="JDY4" s="68"/>
      <c r="JDZ4" s="68"/>
      <c r="JEA4" s="68"/>
      <c r="JEB4" s="68"/>
      <c r="JEC4" s="68"/>
      <c r="JED4" s="68"/>
      <c r="JEE4" s="68"/>
      <c r="JEF4" s="68"/>
      <c r="JEG4" s="68"/>
      <c r="JEH4" s="68"/>
      <c r="JEI4" s="68"/>
      <c r="JEJ4" s="68"/>
      <c r="JEK4" s="68"/>
      <c r="JEL4" s="68"/>
      <c r="JEM4" s="68"/>
      <c r="JEN4" s="68"/>
      <c r="JEO4" s="68"/>
      <c r="JEP4" s="68"/>
      <c r="JEQ4" s="68"/>
      <c r="JER4" s="68"/>
      <c r="JES4" s="68"/>
      <c r="JET4" s="68"/>
      <c r="JEU4" s="68"/>
      <c r="JEV4" s="68"/>
      <c r="JEW4" s="68"/>
      <c r="JEX4" s="68"/>
      <c r="JEY4" s="68"/>
      <c r="JEZ4" s="68"/>
      <c r="JFA4" s="68"/>
      <c r="JFB4" s="68"/>
      <c r="JFC4" s="68"/>
      <c r="JFD4" s="68"/>
      <c r="JFE4" s="68"/>
      <c r="JFF4" s="68"/>
      <c r="JFG4" s="68"/>
      <c r="JFH4" s="68"/>
      <c r="JFI4" s="68"/>
      <c r="JFJ4" s="68"/>
      <c r="JFK4" s="68"/>
      <c r="JFL4" s="68"/>
      <c r="JFM4" s="68"/>
      <c r="JFN4" s="68"/>
      <c r="JFO4" s="68"/>
      <c r="JFP4" s="68"/>
      <c r="JFQ4" s="68"/>
      <c r="JFR4" s="68"/>
      <c r="JFS4" s="68"/>
      <c r="JFT4" s="68"/>
      <c r="JFU4" s="68"/>
      <c r="JFV4" s="68"/>
      <c r="JFW4" s="68"/>
      <c r="JFX4" s="68"/>
      <c r="JFY4" s="68"/>
      <c r="JFZ4" s="68"/>
      <c r="JGA4" s="68"/>
      <c r="JGB4" s="68"/>
      <c r="JGC4" s="68"/>
      <c r="JGD4" s="68"/>
      <c r="JGE4" s="68"/>
      <c r="JGF4" s="68"/>
      <c r="JGG4" s="68"/>
      <c r="JGH4" s="68"/>
      <c r="JGI4" s="68"/>
      <c r="JGJ4" s="68"/>
      <c r="JGK4" s="68"/>
      <c r="JGL4" s="68"/>
      <c r="JGM4" s="68"/>
      <c r="JGN4" s="68"/>
      <c r="JGO4" s="68"/>
      <c r="JGP4" s="68"/>
      <c r="JGQ4" s="68"/>
      <c r="JGR4" s="68"/>
      <c r="JGS4" s="68"/>
      <c r="JGT4" s="68"/>
      <c r="JGU4" s="68"/>
      <c r="JGV4" s="68"/>
      <c r="JGW4" s="68"/>
      <c r="JGX4" s="68"/>
      <c r="JGY4" s="68"/>
      <c r="JGZ4" s="68"/>
      <c r="JHA4" s="68"/>
      <c r="JHB4" s="68"/>
      <c r="JHC4" s="68"/>
      <c r="JHD4" s="68"/>
      <c r="JHE4" s="68"/>
      <c r="JHF4" s="68"/>
      <c r="JHG4" s="68"/>
      <c r="JHH4" s="68"/>
      <c r="JHI4" s="68"/>
      <c r="JHJ4" s="68"/>
      <c r="JHK4" s="68"/>
      <c r="JHL4" s="68"/>
      <c r="JHM4" s="68"/>
      <c r="JHN4" s="68"/>
      <c r="JHO4" s="68"/>
      <c r="JHP4" s="68"/>
      <c r="JHQ4" s="68"/>
      <c r="JHR4" s="68"/>
      <c r="JHS4" s="68"/>
      <c r="JHT4" s="68"/>
      <c r="JHU4" s="68"/>
      <c r="JHV4" s="68"/>
      <c r="JHW4" s="68"/>
      <c r="JHX4" s="68"/>
      <c r="JHY4" s="68"/>
      <c r="JHZ4" s="68"/>
      <c r="JIA4" s="68"/>
      <c r="JIB4" s="68"/>
      <c r="JIC4" s="68"/>
      <c r="JID4" s="68"/>
      <c r="JIE4" s="68"/>
      <c r="JIF4" s="68"/>
      <c r="JIG4" s="68"/>
      <c r="JIH4" s="68"/>
      <c r="JII4" s="68"/>
      <c r="JIJ4" s="68"/>
      <c r="JIK4" s="68"/>
      <c r="JIL4" s="68"/>
      <c r="JIM4" s="68"/>
      <c r="JIN4" s="68"/>
      <c r="JIO4" s="68"/>
      <c r="JIP4" s="68"/>
      <c r="JIQ4" s="68"/>
      <c r="JIR4" s="68"/>
      <c r="JIS4" s="68"/>
      <c r="JIT4" s="68"/>
      <c r="JIU4" s="68"/>
      <c r="JIV4" s="68"/>
      <c r="JIW4" s="68"/>
      <c r="JIX4" s="68"/>
      <c r="JIY4" s="68"/>
      <c r="JIZ4" s="68"/>
      <c r="JJA4" s="68"/>
      <c r="JJB4" s="68"/>
      <c r="JJC4" s="68"/>
      <c r="JJD4" s="68"/>
      <c r="JJE4" s="68"/>
      <c r="JJF4" s="68"/>
      <c r="JJG4" s="68"/>
      <c r="JJH4" s="68"/>
      <c r="JJI4" s="68"/>
      <c r="JJJ4" s="68"/>
      <c r="JJK4" s="68"/>
      <c r="JJL4" s="68"/>
      <c r="JJM4" s="68"/>
      <c r="JJN4" s="68"/>
      <c r="JJO4" s="68"/>
      <c r="JJP4" s="68"/>
      <c r="JJQ4" s="68"/>
      <c r="JJR4" s="68"/>
      <c r="JJS4" s="68"/>
      <c r="JJT4" s="68"/>
      <c r="JJU4" s="68"/>
      <c r="JJV4" s="68"/>
      <c r="JJW4" s="68"/>
      <c r="JJX4" s="68"/>
      <c r="JJY4" s="68"/>
      <c r="JJZ4" s="68"/>
      <c r="JKA4" s="68"/>
      <c r="JKB4" s="68"/>
      <c r="JKC4" s="68"/>
      <c r="JKD4" s="68"/>
      <c r="JKE4" s="68"/>
      <c r="JKF4" s="68"/>
      <c r="JKG4" s="68"/>
      <c r="JKH4" s="68"/>
      <c r="JKI4" s="68"/>
      <c r="JKJ4" s="68"/>
      <c r="JKK4" s="68"/>
      <c r="JKL4" s="68"/>
      <c r="JKM4" s="68"/>
      <c r="JKN4" s="68"/>
      <c r="JKO4" s="68"/>
      <c r="JKP4" s="68"/>
      <c r="JKQ4" s="68"/>
      <c r="JKR4" s="68"/>
      <c r="JKS4" s="68"/>
      <c r="JKT4" s="68"/>
      <c r="JKU4" s="68"/>
      <c r="JKV4" s="68"/>
      <c r="JKW4" s="68"/>
      <c r="JKX4" s="68"/>
      <c r="JKY4" s="68"/>
      <c r="JKZ4" s="68"/>
      <c r="JLA4" s="68"/>
      <c r="JLB4" s="68"/>
      <c r="JLC4" s="68"/>
      <c r="JLD4" s="68"/>
      <c r="JLE4" s="68"/>
      <c r="JLF4" s="68"/>
      <c r="JLG4" s="68"/>
      <c r="JLH4" s="68"/>
      <c r="JLI4" s="68"/>
      <c r="JLJ4" s="68"/>
      <c r="JLK4" s="68"/>
      <c r="JLL4" s="68"/>
      <c r="JLM4" s="68"/>
      <c r="JLN4" s="68"/>
      <c r="JLO4" s="68"/>
      <c r="JLP4" s="68"/>
      <c r="JLQ4" s="68"/>
      <c r="JLR4" s="68"/>
      <c r="JLS4" s="68"/>
      <c r="JLT4" s="68"/>
      <c r="JLU4" s="68"/>
      <c r="JLV4" s="68"/>
      <c r="JLW4" s="68"/>
      <c r="JLX4" s="68"/>
      <c r="JLY4" s="68"/>
      <c r="JLZ4" s="68"/>
      <c r="JMA4" s="68"/>
      <c r="JMB4" s="68"/>
      <c r="JMC4" s="68"/>
      <c r="JMD4" s="68"/>
      <c r="JME4" s="68"/>
      <c r="JMF4" s="68"/>
      <c r="JMG4" s="68"/>
      <c r="JMH4" s="68"/>
      <c r="JMI4" s="68"/>
      <c r="JMJ4" s="68"/>
      <c r="JMK4" s="68"/>
      <c r="JML4" s="68"/>
      <c r="JMM4" s="68"/>
      <c r="JMN4" s="68"/>
      <c r="JMO4" s="68"/>
      <c r="JMP4" s="68"/>
      <c r="JMQ4" s="68"/>
      <c r="JMR4" s="68"/>
      <c r="JMS4" s="68"/>
      <c r="JMT4" s="68"/>
      <c r="JMU4" s="68"/>
      <c r="JMV4" s="68"/>
      <c r="JMW4" s="68"/>
      <c r="JMX4" s="68"/>
      <c r="JMY4" s="68"/>
      <c r="JMZ4" s="68"/>
      <c r="JNA4" s="68"/>
      <c r="JNB4" s="68"/>
      <c r="JNC4" s="68"/>
      <c r="JND4" s="68"/>
      <c r="JNE4" s="68"/>
      <c r="JNF4" s="68"/>
      <c r="JNG4" s="68"/>
      <c r="JNH4" s="68"/>
      <c r="JNI4" s="68"/>
      <c r="JNJ4" s="68"/>
      <c r="JNK4" s="68"/>
      <c r="JNL4" s="68"/>
      <c r="JNM4" s="68"/>
      <c r="JNN4" s="68"/>
      <c r="JNO4" s="68"/>
      <c r="JNP4" s="68"/>
      <c r="JNQ4" s="68"/>
      <c r="JNR4" s="68"/>
      <c r="JNS4" s="68"/>
      <c r="JNT4" s="68"/>
      <c r="JNU4" s="68"/>
      <c r="JNV4" s="68"/>
      <c r="JNW4" s="68"/>
      <c r="JNX4" s="68"/>
      <c r="JNY4" s="68"/>
      <c r="JNZ4" s="68"/>
      <c r="JOA4" s="68"/>
      <c r="JOB4" s="68"/>
      <c r="JOC4" s="68"/>
      <c r="JOD4" s="68"/>
      <c r="JOE4" s="68"/>
      <c r="JOF4" s="68"/>
      <c r="JOG4" s="68"/>
      <c r="JOH4" s="68"/>
      <c r="JOI4" s="68"/>
      <c r="JOJ4" s="68"/>
      <c r="JOK4" s="68"/>
      <c r="JOL4" s="68"/>
      <c r="JOM4" s="68"/>
      <c r="JON4" s="68"/>
      <c r="JOO4" s="68"/>
      <c r="JOP4" s="68"/>
      <c r="JOQ4" s="68"/>
      <c r="JOR4" s="68"/>
      <c r="JOS4" s="68"/>
      <c r="JOT4" s="68"/>
      <c r="JOU4" s="68"/>
      <c r="JOV4" s="68"/>
      <c r="JOW4" s="68"/>
      <c r="JOX4" s="68"/>
      <c r="JOY4" s="68"/>
      <c r="JOZ4" s="68"/>
      <c r="JPA4" s="68"/>
      <c r="JPB4" s="68"/>
      <c r="JPC4" s="68"/>
      <c r="JPD4" s="68"/>
      <c r="JPE4" s="68"/>
      <c r="JPF4" s="68"/>
      <c r="JPG4" s="68"/>
      <c r="JPH4" s="68"/>
      <c r="JPI4" s="68"/>
      <c r="JPJ4" s="68"/>
      <c r="JPK4" s="68"/>
      <c r="JPL4" s="68"/>
      <c r="JPM4" s="68"/>
      <c r="JPN4" s="68"/>
      <c r="JPO4" s="68"/>
      <c r="JPP4" s="68"/>
      <c r="JPQ4" s="68"/>
      <c r="JPR4" s="68"/>
      <c r="JPS4" s="68"/>
      <c r="JPT4" s="68"/>
      <c r="JPU4" s="68"/>
      <c r="JPV4" s="68"/>
      <c r="JPW4" s="68"/>
      <c r="JPX4" s="68"/>
      <c r="JPY4" s="68"/>
      <c r="JPZ4" s="68"/>
      <c r="JQA4" s="68"/>
      <c r="JQB4" s="68"/>
      <c r="JQC4" s="68"/>
      <c r="JQD4" s="68"/>
      <c r="JQE4" s="68"/>
      <c r="JQF4" s="68"/>
      <c r="JQG4" s="68"/>
      <c r="JQH4" s="68"/>
      <c r="JQI4" s="68"/>
      <c r="JQJ4" s="68"/>
      <c r="JQK4" s="68"/>
      <c r="JQL4" s="68"/>
      <c r="JQM4" s="68"/>
      <c r="JQN4" s="68"/>
      <c r="JQO4" s="68"/>
      <c r="JQP4" s="68"/>
      <c r="JQQ4" s="68"/>
      <c r="JQR4" s="68"/>
      <c r="JQS4" s="68"/>
      <c r="JQT4" s="68"/>
      <c r="JQU4" s="68"/>
      <c r="JQV4" s="68"/>
      <c r="JQW4" s="68"/>
      <c r="JQX4" s="68"/>
      <c r="JQY4" s="68"/>
      <c r="JQZ4" s="68"/>
      <c r="JRA4" s="68"/>
      <c r="JRB4" s="68"/>
      <c r="JRC4" s="68"/>
      <c r="JRD4" s="68"/>
      <c r="JRE4" s="68"/>
      <c r="JRF4" s="68"/>
      <c r="JRG4" s="68"/>
      <c r="JRH4" s="68"/>
      <c r="JRI4" s="68"/>
      <c r="JRJ4" s="68"/>
      <c r="JRK4" s="68"/>
      <c r="JRL4" s="68"/>
      <c r="JRM4" s="68"/>
      <c r="JRN4" s="68"/>
      <c r="JRO4" s="68"/>
      <c r="JRP4" s="68"/>
      <c r="JRQ4" s="68"/>
      <c r="JRR4" s="68"/>
      <c r="JRS4" s="68"/>
      <c r="JRT4" s="68"/>
      <c r="JRU4" s="68"/>
      <c r="JRV4" s="68"/>
      <c r="JRW4" s="68"/>
      <c r="JRX4" s="68"/>
      <c r="JRY4" s="68"/>
      <c r="JRZ4" s="68"/>
      <c r="JSA4" s="68"/>
      <c r="JSB4" s="68"/>
      <c r="JSC4" s="68"/>
      <c r="JSD4" s="68"/>
      <c r="JSE4" s="68"/>
      <c r="JSF4" s="68"/>
      <c r="JSG4" s="68"/>
      <c r="JSH4" s="68"/>
      <c r="JSI4" s="68"/>
      <c r="JSJ4" s="68"/>
      <c r="JSK4" s="68"/>
      <c r="JSL4" s="68"/>
      <c r="JSM4" s="68"/>
      <c r="JSN4" s="68"/>
      <c r="JSO4" s="68"/>
      <c r="JSP4" s="68"/>
      <c r="JSQ4" s="68"/>
      <c r="JSR4" s="68"/>
      <c r="JSS4" s="68"/>
      <c r="JST4" s="68"/>
      <c r="JSU4" s="68"/>
      <c r="JSV4" s="68"/>
      <c r="JSW4" s="68"/>
      <c r="JSX4" s="68"/>
      <c r="JSY4" s="68"/>
      <c r="JSZ4" s="68"/>
      <c r="JTA4" s="68"/>
      <c r="JTB4" s="68"/>
      <c r="JTC4" s="68"/>
      <c r="JTD4" s="68"/>
      <c r="JTE4" s="68"/>
      <c r="JTF4" s="68"/>
      <c r="JTG4" s="68"/>
      <c r="JTH4" s="68"/>
      <c r="JTI4" s="68"/>
      <c r="JTJ4" s="68"/>
      <c r="JTK4" s="68"/>
      <c r="JTL4" s="68"/>
      <c r="JTM4" s="68"/>
      <c r="JTN4" s="68"/>
      <c r="JTO4" s="68"/>
      <c r="JTP4" s="68"/>
      <c r="JTQ4" s="68"/>
      <c r="JTR4" s="68"/>
      <c r="JTS4" s="68"/>
      <c r="JTT4" s="68"/>
      <c r="JTU4" s="68"/>
      <c r="JTV4" s="68"/>
      <c r="JTW4" s="68"/>
      <c r="JTX4" s="68"/>
      <c r="JTY4" s="68"/>
      <c r="JTZ4" s="68"/>
      <c r="JUA4" s="68"/>
      <c r="JUB4" s="68"/>
      <c r="JUC4" s="68"/>
      <c r="JUD4" s="68"/>
      <c r="JUE4" s="68"/>
      <c r="JUF4" s="68"/>
      <c r="JUG4" s="68"/>
      <c r="JUH4" s="68"/>
      <c r="JUI4" s="68"/>
      <c r="JUJ4" s="68"/>
      <c r="JUK4" s="68"/>
      <c r="JUL4" s="68"/>
      <c r="JUM4" s="68"/>
      <c r="JUN4" s="68"/>
      <c r="JUO4" s="68"/>
      <c r="JUP4" s="68"/>
      <c r="JUQ4" s="68"/>
      <c r="JUR4" s="68"/>
      <c r="JUS4" s="68"/>
      <c r="JUT4" s="68"/>
      <c r="JUU4" s="68"/>
      <c r="JUV4" s="68"/>
      <c r="JUW4" s="68"/>
      <c r="JUX4" s="68"/>
      <c r="JUY4" s="68"/>
      <c r="JUZ4" s="68"/>
      <c r="JVA4" s="68"/>
      <c r="JVB4" s="68"/>
      <c r="JVC4" s="68"/>
      <c r="JVD4" s="68"/>
      <c r="JVE4" s="68"/>
      <c r="JVF4" s="68"/>
      <c r="JVG4" s="68"/>
      <c r="JVH4" s="68"/>
      <c r="JVI4" s="68"/>
      <c r="JVJ4" s="68"/>
      <c r="JVK4" s="68"/>
      <c r="JVL4" s="68"/>
      <c r="JVM4" s="68"/>
      <c r="JVN4" s="68"/>
      <c r="JVO4" s="68"/>
      <c r="JVP4" s="68"/>
      <c r="JVQ4" s="68"/>
      <c r="JVR4" s="68"/>
      <c r="JVS4" s="68"/>
      <c r="JVT4" s="68"/>
      <c r="JVU4" s="68"/>
      <c r="JVV4" s="68"/>
      <c r="JVW4" s="68"/>
      <c r="JVX4" s="68"/>
      <c r="JVY4" s="68"/>
      <c r="JVZ4" s="68"/>
      <c r="JWA4" s="68"/>
      <c r="JWB4" s="68"/>
      <c r="JWC4" s="68"/>
      <c r="JWD4" s="68"/>
      <c r="JWE4" s="68"/>
      <c r="JWF4" s="68"/>
      <c r="JWG4" s="68"/>
      <c r="JWH4" s="68"/>
      <c r="JWI4" s="68"/>
      <c r="JWJ4" s="68"/>
      <c r="JWK4" s="68"/>
      <c r="JWL4" s="68"/>
      <c r="JWM4" s="68"/>
      <c r="JWN4" s="68"/>
      <c r="JWO4" s="68"/>
      <c r="JWP4" s="68"/>
      <c r="JWQ4" s="68"/>
      <c r="JWR4" s="68"/>
      <c r="JWS4" s="68"/>
      <c r="JWT4" s="68"/>
      <c r="JWU4" s="68"/>
      <c r="JWV4" s="68"/>
      <c r="JWW4" s="68"/>
      <c r="JWX4" s="68"/>
      <c r="JWY4" s="68"/>
      <c r="JWZ4" s="68"/>
      <c r="JXA4" s="68"/>
      <c r="JXB4" s="68"/>
      <c r="JXC4" s="68"/>
      <c r="JXD4" s="68"/>
      <c r="JXE4" s="68"/>
      <c r="JXF4" s="68"/>
      <c r="JXG4" s="68"/>
      <c r="JXH4" s="68"/>
      <c r="JXI4" s="68"/>
      <c r="JXJ4" s="68"/>
      <c r="JXK4" s="68"/>
      <c r="JXL4" s="68"/>
      <c r="JXM4" s="68"/>
      <c r="JXN4" s="68"/>
      <c r="JXO4" s="68"/>
      <c r="JXP4" s="68"/>
      <c r="JXQ4" s="68"/>
      <c r="JXR4" s="68"/>
      <c r="JXS4" s="68"/>
      <c r="JXT4" s="68"/>
      <c r="JXU4" s="68"/>
      <c r="JXV4" s="68"/>
      <c r="JXW4" s="68"/>
      <c r="JXX4" s="68"/>
      <c r="JXY4" s="68"/>
      <c r="JXZ4" s="68"/>
      <c r="JYA4" s="68"/>
      <c r="JYB4" s="68"/>
      <c r="JYC4" s="68"/>
      <c r="JYD4" s="68"/>
      <c r="JYE4" s="68"/>
      <c r="JYF4" s="68"/>
      <c r="JYG4" s="68"/>
      <c r="JYH4" s="68"/>
      <c r="JYI4" s="68"/>
      <c r="JYJ4" s="68"/>
      <c r="JYK4" s="68"/>
      <c r="JYL4" s="68"/>
      <c r="JYM4" s="68"/>
      <c r="JYN4" s="68"/>
      <c r="JYO4" s="68"/>
      <c r="JYP4" s="68"/>
      <c r="JYQ4" s="68"/>
      <c r="JYR4" s="68"/>
      <c r="JYS4" s="68"/>
      <c r="JYT4" s="68"/>
      <c r="JYU4" s="68"/>
      <c r="JYV4" s="68"/>
      <c r="JYW4" s="68"/>
      <c r="JYX4" s="68"/>
      <c r="JYY4" s="68"/>
      <c r="JYZ4" s="68"/>
      <c r="JZA4" s="68"/>
      <c r="JZB4" s="68"/>
      <c r="JZC4" s="68"/>
      <c r="JZD4" s="68"/>
      <c r="JZE4" s="68"/>
      <c r="JZF4" s="68"/>
      <c r="JZG4" s="68"/>
      <c r="JZH4" s="68"/>
      <c r="JZI4" s="68"/>
      <c r="JZJ4" s="68"/>
      <c r="JZK4" s="68"/>
      <c r="JZL4" s="68"/>
      <c r="JZM4" s="68"/>
      <c r="JZN4" s="68"/>
      <c r="JZO4" s="68"/>
      <c r="JZP4" s="68"/>
      <c r="JZQ4" s="68"/>
      <c r="JZR4" s="68"/>
      <c r="JZS4" s="68"/>
      <c r="JZT4" s="68"/>
      <c r="JZU4" s="68"/>
      <c r="JZV4" s="68"/>
      <c r="JZW4" s="68"/>
      <c r="JZX4" s="68"/>
      <c r="JZY4" s="68"/>
      <c r="JZZ4" s="68"/>
      <c r="KAA4" s="68"/>
      <c r="KAB4" s="68"/>
      <c r="KAC4" s="68"/>
      <c r="KAD4" s="68"/>
      <c r="KAE4" s="68"/>
      <c r="KAF4" s="68"/>
      <c r="KAG4" s="68"/>
      <c r="KAH4" s="68"/>
      <c r="KAI4" s="68"/>
      <c r="KAJ4" s="68"/>
      <c r="KAK4" s="68"/>
      <c r="KAL4" s="68"/>
      <c r="KAM4" s="68"/>
      <c r="KAN4" s="68"/>
      <c r="KAO4" s="68"/>
      <c r="KAP4" s="68"/>
      <c r="KAQ4" s="68"/>
      <c r="KAR4" s="68"/>
      <c r="KAS4" s="68"/>
      <c r="KAT4" s="68"/>
      <c r="KAU4" s="68"/>
      <c r="KAV4" s="68"/>
      <c r="KAW4" s="68"/>
      <c r="KAX4" s="68"/>
      <c r="KAY4" s="68"/>
      <c r="KAZ4" s="68"/>
      <c r="KBA4" s="68"/>
      <c r="KBB4" s="68"/>
      <c r="KBC4" s="68"/>
      <c r="KBD4" s="68"/>
      <c r="KBE4" s="68"/>
      <c r="KBF4" s="68"/>
      <c r="KBG4" s="68"/>
      <c r="KBH4" s="68"/>
      <c r="KBI4" s="68"/>
      <c r="KBJ4" s="68"/>
      <c r="KBK4" s="68"/>
      <c r="KBL4" s="68"/>
      <c r="KBM4" s="68"/>
      <c r="KBN4" s="68"/>
      <c r="KBO4" s="68"/>
      <c r="KBP4" s="68"/>
      <c r="KBQ4" s="68"/>
      <c r="KBR4" s="68"/>
      <c r="KBS4" s="68"/>
      <c r="KBT4" s="68"/>
      <c r="KBU4" s="68"/>
      <c r="KBV4" s="68"/>
      <c r="KBW4" s="68"/>
      <c r="KBX4" s="68"/>
      <c r="KBY4" s="68"/>
      <c r="KBZ4" s="68"/>
      <c r="KCA4" s="68"/>
      <c r="KCB4" s="68"/>
      <c r="KCC4" s="68"/>
      <c r="KCD4" s="68"/>
      <c r="KCE4" s="68"/>
      <c r="KCF4" s="68"/>
      <c r="KCG4" s="68"/>
      <c r="KCH4" s="68"/>
      <c r="KCI4" s="68"/>
      <c r="KCJ4" s="68"/>
      <c r="KCK4" s="68"/>
      <c r="KCL4" s="68"/>
      <c r="KCM4" s="68"/>
      <c r="KCN4" s="68"/>
      <c r="KCO4" s="68"/>
      <c r="KCP4" s="68"/>
      <c r="KCQ4" s="68"/>
      <c r="KCR4" s="68"/>
      <c r="KCS4" s="68"/>
      <c r="KCT4" s="68"/>
      <c r="KCU4" s="68"/>
      <c r="KCV4" s="68"/>
      <c r="KCW4" s="68"/>
      <c r="KCX4" s="68"/>
      <c r="KCY4" s="68"/>
      <c r="KCZ4" s="68"/>
      <c r="KDA4" s="68"/>
      <c r="KDB4" s="68"/>
      <c r="KDC4" s="68"/>
      <c r="KDD4" s="68"/>
      <c r="KDE4" s="68"/>
      <c r="KDF4" s="68"/>
      <c r="KDG4" s="68"/>
      <c r="KDH4" s="68"/>
      <c r="KDI4" s="68"/>
      <c r="KDJ4" s="68"/>
      <c r="KDK4" s="68"/>
      <c r="KDL4" s="68"/>
      <c r="KDM4" s="68"/>
      <c r="KDN4" s="68"/>
      <c r="KDO4" s="68"/>
      <c r="KDP4" s="68"/>
      <c r="KDQ4" s="68"/>
      <c r="KDR4" s="68"/>
      <c r="KDS4" s="68"/>
      <c r="KDT4" s="68"/>
      <c r="KDU4" s="68"/>
      <c r="KDV4" s="68"/>
      <c r="KDW4" s="68"/>
      <c r="KDX4" s="68"/>
      <c r="KDY4" s="68"/>
      <c r="KDZ4" s="68"/>
      <c r="KEA4" s="68"/>
      <c r="KEB4" s="68"/>
      <c r="KEC4" s="68"/>
      <c r="KED4" s="68"/>
      <c r="KEE4" s="68"/>
      <c r="KEF4" s="68"/>
      <c r="KEG4" s="68"/>
      <c r="KEH4" s="68"/>
      <c r="KEI4" s="68"/>
      <c r="KEJ4" s="68"/>
      <c r="KEK4" s="68"/>
      <c r="KEL4" s="68"/>
      <c r="KEM4" s="68"/>
      <c r="KEN4" s="68"/>
      <c r="KEO4" s="68"/>
      <c r="KEP4" s="68"/>
      <c r="KEQ4" s="68"/>
      <c r="KER4" s="68"/>
      <c r="KES4" s="68"/>
      <c r="KET4" s="68"/>
      <c r="KEU4" s="68"/>
      <c r="KEV4" s="68"/>
      <c r="KEW4" s="68"/>
      <c r="KEX4" s="68"/>
      <c r="KEY4" s="68"/>
      <c r="KEZ4" s="68"/>
      <c r="KFA4" s="68"/>
      <c r="KFB4" s="68"/>
      <c r="KFC4" s="68"/>
      <c r="KFD4" s="68"/>
      <c r="KFE4" s="68"/>
      <c r="KFF4" s="68"/>
      <c r="KFG4" s="68"/>
      <c r="KFH4" s="68"/>
      <c r="KFI4" s="68"/>
      <c r="KFJ4" s="68"/>
      <c r="KFK4" s="68"/>
      <c r="KFL4" s="68"/>
      <c r="KFM4" s="68"/>
      <c r="KFN4" s="68"/>
      <c r="KFO4" s="68"/>
      <c r="KFP4" s="68"/>
      <c r="KFQ4" s="68"/>
      <c r="KFR4" s="68"/>
      <c r="KFS4" s="68"/>
      <c r="KFT4" s="68"/>
      <c r="KFU4" s="68"/>
      <c r="KFV4" s="68"/>
      <c r="KFW4" s="68"/>
      <c r="KFX4" s="68"/>
      <c r="KFY4" s="68"/>
      <c r="KFZ4" s="68"/>
      <c r="KGA4" s="68"/>
      <c r="KGB4" s="68"/>
      <c r="KGC4" s="68"/>
      <c r="KGD4" s="68"/>
      <c r="KGE4" s="68"/>
      <c r="KGF4" s="68"/>
      <c r="KGG4" s="68"/>
      <c r="KGH4" s="68"/>
      <c r="KGI4" s="68"/>
      <c r="KGJ4" s="68"/>
      <c r="KGK4" s="68"/>
      <c r="KGL4" s="68"/>
      <c r="KGM4" s="68"/>
      <c r="KGN4" s="68"/>
      <c r="KGO4" s="68"/>
      <c r="KGP4" s="68"/>
      <c r="KGQ4" s="68"/>
      <c r="KGR4" s="68"/>
      <c r="KGS4" s="68"/>
      <c r="KGT4" s="68"/>
      <c r="KGU4" s="68"/>
      <c r="KGV4" s="68"/>
      <c r="KGW4" s="68"/>
      <c r="KGX4" s="68"/>
      <c r="KGY4" s="68"/>
      <c r="KGZ4" s="68"/>
      <c r="KHA4" s="68"/>
      <c r="KHB4" s="68"/>
      <c r="KHC4" s="68"/>
      <c r="KHD4" s="68"/>
      <c r="KHE4" s="68"/>
      <c r="KHF4" s="68"/>
      <c r="KHG4" s="68"/>
      <c r="KHH4" s="68"/>
      <c r="KHI4" s="68"/>
      <c r="KHJ4" s="68"/>
      <c r="KHK4" s="68"/>
      <c r="KHL4" s="68"/>
      <c r="KHM4" s="68"/>
      <c r="KHN4" s="68"/>
      <c r="KHO4" s="68"/>
      <c r="KHP4" s="68"/>
      <c r="KHQ4" s="68"/>
      <c r="KHR4" s="68"/>
      <c r="KHS4" s="68"/>
      <c r="KHT4" s="68"/>
      <c r="KHU4" s="68"/>
      <c r="KHV4" s="68"/>
      <c r="KHW4" s="68"/>
      <c r="KHX4" s="68"/>
      <c r="KHY4" s="68"/>
      <c r="KHZ4" s="68"/>
      <c r="KIA4" s="68"/>
      <c r="KIB4" s="68"/>
      <c r="KIC4" s="68"/>
      <c r="KID4" s="68"/>
      <c r="KIE4" s="68"/>
      <c r="KIF4" s="68"/>
      <c r="KIG4" s="68"/>
      <c r="KIH4" s="68"/>
      <c r="KII4" s="68"/>
      <c r="KIJ4" s="68"/>
      <c r="KIK4" s="68"/>
      <c r="KIL4" s="68"/>
      <c r="KIM4" s="68"/>
      <c r="KIN4" s="68"/>
      <c r="KIO4" s="68"/>
      <c r="KIP4" s="68"/>
      <c r="KIQ4" s="68"/>
      <c r="KIR4" s="68"/>
      <c r="KIS4" s="68"/>
      <c r="KIT4" s="68"/>
      <c r="KIU4" s="68"/>
      <c r="KIV4" s="68"/>
      <c r="KIW4" s="68"/>
      <c r="KIX4" s="68"/>
      <c r="KIY4" s="68"/>
      <c r="KIZ4" s="68"/>
      <c r="KJA4" s="68"/>
      <c r="KJB4" s="68"/>
      <c r="KJC4" s="68"/>
      <c r="KJD4" s="68"/>
      <c r="KJE4" s="68"/>
      <c r="KJF4" s="68"/>
      <c r="KJG4" s="68"/>
      <c r="KJH4" s="68"/>
      <c r="KJI4" s="68"/>
      <c r="KJJ4" s="68"/>
      <c r="KJK4" s="68"/>
      <c r="KJL4" s="68"/>
      <c r="KJM4" s="68"/>
      <c r="KJN4" s="68"/>
      <c r="KJO4" s="68"/>
      <c r="KJP4" s="68"/>
      <c r="KJQ4" s="68"/>
      <c r="KJR4" s="68"/>
      <c r="KJS4" s="68"/>
      <c r="KJT4" s="68"/>
      <c r="KJU4" s="68"/>
      <c r="KJV4" s="68"/>
      <c r="KJW4" s="68"/>
      <c r="KJX4" s="68"/>
      <c r="KJY4" s="68"/>
      <c r="KJZ4" s="68"/>
      <c r="KKA4" s="68"/>
      <c r="KKB4" s="68"/>
      <c r="KKC4" s="68"/>
      <c r="KKD4" s="68"/>
      <c r="KKE4" s="68"/>
      <c r="KKF4" s="68"/>
      <c r="KKG4" s="68"/>
      <c r="KKH4" s="68"/>
      <c r="KKI4" s="68"/>
      <c r="KKJ4" s="68"/>
      <c r="KKK4" s="68"/>
      <c r="KKL4" s="68"/>
      <c r="KKM4" s="68"/>
      <c r="KKN4" s="68"/>
      <c r="KKO4" s="68"/>
      <c r="KKP4" s="68"/>
      <c r="KKQ4" s="68"/>
      <c r="KKR4" s="68"/>
      <c r="KKS4" s="68"/>
      <c r="KKT4" s="68"/>
      <c r="KKU4" s="68"/>
      <c r="KKV4" s="68"/>
      <c r="KKW4" s="68"/>
      <c r="KKX4" s="68"/>
      <c r="KKY4" s="68"/>
      <c r="KKZ4" s="68"/>
      <c r="KLA4" s="68"/>
      <c r="KLB4" s="68"/>
      <c r="KLC4" s="68"/>
      <c r="KLD4" s="68"/>
      <c r="KLE4" s="68"/>
      <c r="KLF4" s="68"/>
      <c r="KLG4" s="68"/>
      <c r="KLH4" s="68"/>
      <c r="KLI4" s="68"/>
      <c r="KLJ4" s="68"/>
      <c r="KLK4" s="68"/>
      <c r="KLL4" s="68"/>
      <c r="KLM4" s="68"/>
      <c r="KLN4" s="68"/>
      <c r="KLO4" s="68"/>
      <c r="KLP4" s="68"/>
      <c r="KLQ4" s="68"/>
      <c r="KLR4" s="68"/>
      <c r="KLS4" s="68"/>
      <c r="KLT4" s="68"/>
      <c r="KLU4" s="68"/>
      <c r="KLV4" s="68"/>
      <c r="KLW4" s="68"/>
      <c r="KLX4" s="68"/>
      <c r="KLY4" s="68"/>
      <c r="KLZ4" s="68"/>
      <c r="KMA4" s="68"/>
      <c r="KMB4" s="68"/>
      <c r="KMC4" s="68"/>
      <c r="KMD4" s="68"/>
      <c r="KME4" s="68"/>
      <c r="KMF4" s="68"/>
      <c r="KMG4" s="68"/>
      <c r="KMH4" s="68"/>
      <c r="KMI4" s="68"/>
      <c r="KMJ4" s="68"/>
      <c r="KMK4" s="68"/>
      <c r="KML4" s="68"/>
      <c r="KMM4" s="68"/>
      <c r="KMN4" s="68"/>
      <c r="KMO4" s="68"/>
      <c r="KMP4" s="68"/>
      <c r="KMQ4" s="68"/>
      <c r="KMR4" s="68"/>
      <c r="KMS4" s="68"/>
      <c r="KMT4" s="68"/>
      <c r="KMU4" s="68"/>
      <c r="KMV4" s="68"/>
      <c r="KMW4" s="68"/>
      <c r="KMX4" s="68"/>
      <c r="KMY4" s="68"/>
      <c r="KMZ4" s="68"/>
      <c r="KNA4" s="68"/>
      <c r="KNB4" s="68"/>
      <c r="KNC4" s="68"/>
      <c r="KND4" s="68"/>
      <c r="KNE4" s="68"/>
      <c r="KNF4" s="68"/>
      <c r="KNG4" s="68"/>
      <c r="KNH4" s="68"/>
      <c r="KNI4" s="68"/>
      <c r="KNJ4" s="68"/>
      <c r="KNK4" s="68"/>
      <c r="KNL4" s="68"/>
      <c r="KNM4" s="68"/>
      <c r="KNN4" s="68"/>
      <c r="KNO4" s="68"/>
      <c r="KNP4" s="68"/>
      <c r="KNQ4" s="68"/>
      <c r="KNR4" s="68"/>
      <c r="KNS4" s="68"/>
      <c r="KNT4" s="68"/>
      <c r="KNU4" s="68"/>
      <c r="KNV4" s="68"/>
      <c r="KNW4" s="68"/>
      <c r="KNX4" s="68"/>
      <c r="KNY4" s="68"/>
      <c r="KNZ4" s="68"/>
      <c r="KOA4" s="68"/>
      <c r="KOB4" s="68"/>
      <c r="KOC4" s="68"/>
      <c r="KOD4" s="68"/>
      <c r="KOE4" s="68"/>
      <c r="KOF4" s="68"/>
      <c r="KOG4" s="68"/>
      <c r="KOH4" s="68"/>
      <c r="KOI4" s="68"/>
      <c r="KOJ4" s="68"/>
      <c r="KOK4" s="68"/>
      <c r="KOL4" s="68"/>
      <c r="KOM4" s="68"/>
      <c r="KON4" s="68"/>
      <c r="KOO4" s="68"/>
      <c r="KOP4" s="68"/>
      <c r="KOQ4" s="68"/>
      <c r="KOR4" s="68"/>
      <c r="KOS4" s="68"/>
      <c r="KOT4" s="68"/>
      <c r="KOU4" s="68"/>
      <c r="KOV4" s="68"/>
      <c r="KOW4" s="68"/>
      <c r="KOX4" s="68"/>
      <c r="KOY4" s="68"/>
      <c r="KOZ4" s="68"/>
      <c r="KPA4" s="68"/>
      <c r="KPB4" s="68"/>
      <c r="KPC4" s="68"/>
      <c r="KPD4" s="68"/>
      <c r="KPE4" s="68"/>
      <c r="KPF4" s="68"/>
      <c r="KPG4" s="68"/>
      <c r="KPH4" s="68"/>
      <c r="KPI4" s="68"/>
      <c r="KPJ4" s="68"/>
      <c r="KPK4" s="68"/>
      <c r="KPL4" s="68"/>
      <c r="KPM4" s="68"/>
      <c r="KPN4" s="68"/>
      <c r="KPO4" s="68"/>
      <c r="KPP4" s="68"/>
      <c r="KPQ4" s="68"/>
      <c r="KPR4" s="68"/>
      <c r="KPS4" s="68"/>
      <c r="KPT4" s="68"/>
      <c r="KPU4" s="68"/>
      <c r="KPV4" s="68"/>
      <c r="KPW4" s="68"/>
      <c r="KPX4" s="68"/>
      <c r="KPY4" s="68"/>
      <c r="KPZ4" s="68"/>
      <c r="KQA4" s="68"/>
      <c r="KQB4" s="68"/>
      <c r="KQC4" s="68"/>
      <c r="KQD4" s="68"/>
      <c r="KQE4" s="68"/>
      <c r="KQF4" s="68"/>
      <c r="KQG4" s="68"/>
      <c r="KQH4" s="68"/>
      <c r="KQI4" s="68"/>
      <c r="KQJ4" s="68"/>
      <c r="KQK4" s="68"/>
      <c r="KQL4" s="68"/>
      <c r="KQM4" s="68"/>
      <c r="KQN4" s="68"/>
      <c r="KQO4" s="68"/>
      <c r="KQP4" s="68"/>
      <c r="KQQ4" s="68"/>
      <c r="KQR4" s="68"/>
      <c r="KQS4" s="68"/>
      <c r="KQT4" s="68"/>
      <c r="KQU4" s="68"/>
      <c r="KQV4" s="68"/>
      <c r="KQW4" s="68"/>
      <c r="KQX4" s="68"/>
      <c r="KQY4" s="68"/>
      <c r="KQZ4" s="68"/>
      <c r="KRA4" s="68"/>
      <c r="KRB4" s="68"/>
      <c r="KRC4" s="68"/>
      <c r="KRD4" s="68"/>
      <c r="KRE4" s="68"/>
      <c r="KRF4" s="68"/>
      <c r="KRG4" s="68"/>
      <c r="KRH4" s="68"/>
      <c r="KRI4" s="68"/>
      <c r="KRJ4" s="68"/>
      <c r="KRK4" s="68"/>
      <c r="KRL4" s="68"/>
      <c r="KRM4" s="68"/>
      <c r="KRN4" s="68"/>
      <c r="KRO4" s="68"/>
      <c r="KRP4" s="68"/>
      <c r="KRQ4" s="68"/>
      <c r="KRR4" s="68"/>
      <c r="KRS4" s="68"/>
      <c r="KRT4" s="68"/>
      <c r="KRU4" s="68"/>
      <c r="KRV4" s="68"/>
      <c r="KRW4" s="68"/>
      <c r="KRX4" s="68"/>
      <c r="KRY4" s="68"/>
      <c r="KRZ4" s="68"/>
      <c r="KSA4" s="68"/>
      <c r="KSB4" s="68"/>
      <c r="KSC4" s="68"/>
      <c r="KSD4" s="68"/>
      <c r="KSE4" s="68"/>
      <c r="KSF4" s="68"/>
      <c r="KSG4" s="68"/>
      <c r="KSH4" s="68"/>
      <c r="KSI4" s="68"/>
      <c r="KSJ4" s="68"/>
      <c r="KSK4" s="68"/>
      <c r="KSL4" s="68"/>
      <c r="KSM4" s="68"/>
      <c r="KSN4" s="68"/>
      <c r="KSO4" s="68"/>
      <c r="KSP4" s="68"/>
      <c r="KSQ4" s="68"/>
      <c r="KSR4" s="68"/>
      <c r="KSS4" s="68"/>
      <c r="KST4" s="68"/>
      <c r="KSU4" s="68"/>
      <c r="KSV4" s="68"/>
      <c r="KSW4" s="68"/>
      <c r="KSX4" s="68"/>
      <c r="KSY4" s="68"/>
      <c r="KSZ4" s="68"/>
      <c r="KTA4" s="68"/>
      <c r="KTB4" s="68"/>
      <c r="KTC4" s="68"/>
      <c r="KTD4" s="68"/>
      <c r="KTE4" s="68"/>
      <c r="KTF4" s="68"/>
      <c r="KTG4" s="68"/>
      <c r="KTH4" s="68"/>
      <c r="KTI4" s="68"/>
      <c r="KTJ4" s="68"/>
      <c r="KTK4" s="68"/>
      <c r="KTL4" s="68"/>
      <c r="KTM4" s="68"/>
      <c r="KTN4" s="68"/>
      <c r="KTO4" s="68"/>
      <c r="KTP4" s="68"/>
      <c r="KTQ4" s="68"/>
      <c r="KTR4" s="68"/>
      <c r="KTS4" s="68"/>
      <c r="KTT4" s="68"/>
      <c r="KTU4" s="68"/>
      <c r="KTV4" s="68"/>
      <c r="KTW4" s="68"/>
      <c r="KTX4" s="68"/>
      <c r="KTY4" s="68"/>
      <c r="KTZ4" s="68"/>
      <c r="KUA4" s="68"/>
      <c r="KUB4" s="68"/>
      <c r="KUC4" s="68"/>
      <c r="KUD4" s="68"/>
      <c r="KUE4" s="68"/>
      <c r="KUF4" s="68"/>
      <c r="KUG4" s="68"/>
      <c r="KUH4" s="68"/>
      <c r="KUI4" s="68"/>
      <c r="KUJ4" s="68"/>
      <c r="KUK4" s="68"/>
      <c r="KUL4" s="68"/>
      <c r="KUM4" s="68"/>
      <c r="KUN4" s="68"/>
      <c r="KUO4" s="68"/>
      <c r="KUP4" s="68"/>
      <c r="KUQ4" s="68"/>
      <c r="KUR4" s="68"/>
      <c r="KUS4" s="68"/>
      <c r="KUT4" s="68"/>
      <c r="KUU4" s="68"/>
      <c r="KUV4" s="68"/>
      <c r="KUW4" s="68"/>
      <c r="KUX4" s="68"/>
      <c r="KUY4" s="68"/>
      <c r="KUZ4" s="68"/>
      <c r="KVA4" s="68"/>
      <c r="KVB4" s="68"/>
      <c r="KVC4" s="68"/>
      <c r="KVD4" s="68"/>
      <c r="KVE4" s="68"/>
      <c r="KVF4" s="68"/>
      <c r="KVG4" s="68"/>
      <c r="KVH4" s="68"/>
      <c r="KVI4" s="68"/>
      <c r="KVJ4" s="68"/>
      <c r="KVK4" s="68"/>
      <c r="KVL4" s="68"/>
      <c r="KVM4" s="68"/>
      <c r="KVN4" s="68"/>
      <c r="KVO4" s="68"/>
      <c r="KVP4" s="68"/>
      <c r="KVQ4" s="68"/>
      <c r="KVR4" s="68"/>
      <c r="KVS4" s="68"/>
      <c r="KVT4" s="68"/>
      <c r="KVU4" s="68"/>
      <c r="KVV4" s="68"/>
      <c r="KVW4" s="68"/>
      <c r="KVX4" s="68"/>
      <c r="KVY4" s="68"/>
      <c r="KVZ4" s="68"/>
      <c r="KWA4" s="68"/>
      <c r="KWB4" s="68"/>
      <c r="KWC4" s="68"/>
      <c r="KWD4" s="68"/>
      <c r="KWE4" s="68"/>
      <c r="KWF4" s="68"/>
      <c r="KWG4" s="68"/>
      <c r="KWH4" s="68"/>
      <c r="KWI4" s="68"/>
      <c r="KWJ4" s="68"/>
      <c r="KWK4" s="68"/>
      <c r="KWL4" s="68"/>
      <c r="KWM4" s="68"/>
      <c r="KWN4" s="68"/>
      <c r="KWO4" s="68"/>
      <c r="KWP4" s="68"/>
      <c r="KWQ4" s="68"/>
      <c r="KWR4" s="68"/>
      <c r="KWS4" s="68"/>
      <c r="KWT4" s="68"/>
      <c r="KWU4" s="68"/>
      <c r="KWV4" s="68"/>
      <c r="KWW4" s="68"/>
      <c r="KWX4" s="68"/>
      <c r="KWY4" s="68"/>
      <c r="KWZ4" s="68"/>
      <c r="KXA4" s="68"/>
      <c r="KXB4" s="68"/>
      <c r="KXC4" s="68"/>
      <c r="KXD4" s="68"/>
      <c r="KXE4" s="68"/>
      <c r="KXF4" s="68"/>
      <c r="KXG4" s="68"/>
      <c r="KXH4" s="68"/>
      <c r="KXI4" s="68"/>
      <c r="KXJ4" s="68"/>
      <c r="KXK4" s="68"/>
      <c r="KXL4" s="68"/>
      <c r="KXM4" s="68"/>
      <c r="KXN4" s="68"/>
      <c r="KXO4" s="68"/>
      <c r="KXP4" s="68"/>
      <c r="KXQ4" s="68"/>
      <c r="KXR4" s="68"/>
      <c r="KXS4" s="68"/>
      <c r="KXT4" s="68"/>
      <c r="KXU4" s="68"/>
      <c r="KXV4" s="68"/>
      <c r="KXW4" s="68"/>
      <c r="KXX4" s="68"/>
      <c r="KXY4" s="68"/>
      <c r="KXZ4" s="68"/>
      <c r="KYA4" s="68"/>
      <c r="KYB4" s="68"/>
      <c r="KYC4" s="68"/>
      <c r="KYD4" s="68"/>
      <c r="KYE4" s="68"/>
      <c r="KYF4" s="68"/>
      <c r="KYG4" s="68"/>
      <c r="KYH4" s="68"/>
      <c r="KYI4" s="68"/>
      <c r="KYJ4" s="68"/>
      <c r="KYK4" s="68"/>
      <c r="KYL4" s="68"/>
      <c r="KYM4" s="68"/>
      <c r="KYN4" s="68"/>
      <c r="KYO4" s="68"/>
      <c r="KYP4" s="68"/>
      <c r="KYQ4" s="68"/>
      <c r="KYR4" s="68"/>
      <c r="KYS4" s="68"/>
      <c r="KYT4" s="68"/>
      <c r="KYU4" s="68"/>
      <c r="KYV4" s="68"/>
      <c r="KYW4" s="68"/>
      <c r="KYX4" s="68"/>
      <c r="KYY4" s="68"/>
      <c r="KYZ4" s="68"/>
      <c r="KZA4" s="68"/>
      <c r="KZB4" s="68"/>
      <c r="KZC4" s="68"/>
      <c r="KZD4" s="68"/>
      <c r="KZE4" s="68"/>
      <c r="KZF4" s="68"/>
      <c r="KZG4" s="68"/>
      <c r="KZH4" s="68"/>
      <c r="KZI4" s="68"/>
      <c r="KZJ4" s="68"/>
      <c r="KZK4" s="68"/>
      <c r="KZL4" s="68"/>
      <c r="KZM4" s="68"/>
      <c r="KZN4" s="68"/>
      <c r="KZO4" s="68"/>
      <c r="KZP4" s="68"/>
      <c r="KZQ4" s="68"/>
      <c r="KZR4" s="68"/>
      <c r="KZS4" s="68"/>
      <c r="KZT4" s="68"/>
      <c r="KZU4" s="68"/>
      <c r="KZV4" s="68"/>
      <c r="KZW4" s="68"/>
      <c r="KZX4" s="68"/>
      <c r="KZY4" s="68"/>
      <c r="KZZ4" s="68"/>
      <c r="LAA4" s="68"/>
      <c r="LAB4" s="68"/>
      <c r="LAC4" s="68"/>
      <c r="LAD4" s="68"/>
      <c r="LAE4" s="68"/>
      <c r="LAF4" s="68"/>
      <c r="LAG4" s="68"/>
      <c r="LAH4" s="68"/>
      <c r="LAI4" s="68"/>
      <c r="LAJ4" s="68"/>
      <c r="LAK4" s="68"/>
      <c r="LAL4" s="68"/>
      <c r="LAM4" s="68"/>
      <c r="LAN4" s="68"/>
      <c r="LAO4" s="68"/>
      <c r="LAP4" s="68"/>
      <c r="LAQ4" s="68"/>
      <c r="LAR4" s="68"/>
      <c r="LAS4" s="68"/>
      <c r="LAT4" s="68"/>
      <c r="LAU4" s="68"/>
      <c r="LAV4" s="68"/>
      <c r="LAW4" s="68"/>
      <c r="LAX4" s="68"/>
      <c r="LAY4" s="68"/>
      <c r="LAZ4" s="68"/>
      <c r="LBA4" s="68"/>
      <c r="LBB4" s="68"/>
      <c r="LBC4" s="68"/>
      <c r="LBD4" s="68"/>
      <c r="LBE4" s="68"/>
      <c r="LBF4" s="68"/>
      <c r="LBG4" s="68"/>
      <c r="LBH4" s="68"/>
      <c r="LBI4" s="68"/>
      <c r="LBJ4" s="68"/>
      <c r="LBK4" s="68"/>
      <c r="LBL4" s="68"/>
      <c r="LBM4" s="68"/>
      <c r="LBN4" s="68"/>
      <c r="LBO4" s="68"/>
      <c r="LBP4" s="68"/>
      <c r="LBQ4" s="68"/>
      <c r="LBR4" s="68"/>
      <c r="LBS4" s="68"/>
      <c r="LBT4" s="68"/>
      <c r="LBU4" s="68"/>
      <c r="LBV4" s="68"/>
      <c r="LBW4" s="68"/>
      <c r="LBX4" s="68"/>
      <c r="LBY4" s="68"/>
      <c r="LBZ4" s="68"/>
      <c r="LCA4" s="68"/>
      <c r="LCB4" s="68"/>
      <c r="LCC4" s="68"/>
      <c r="LCD4" s="68"/>
      <c r="LCE4" s="68"/>
      <c r="LCF4" s="68"/>
      <c r="LCG4" s="68"/>
      <c r="LCH4" s="68"/>
      <c r="LCI4" s="68"/>
      <c r="LCJ4" s="68"/>
      <c r="LCK4" s="68"/>
      <c r="LCL4" s="68"/>
      <c r="LCM4" s="68"/>
      <c r="LCN4" s="68"/>
      <c r="LCO4" s="68"/>
      <c r="LCP4" s="68"/>
      <c r="LCQ4" s="68"/>
      <c r="LCR4" s="68"/>
      <c r="LCS4" s="68"/>
      <c r="LCT4" s="68"/>
      <c r="LCU4" s="68"/>
      <c r="LCV4" s="68"/>
      <c r="LCW4" s="68"/>
      <c r="LCX4" s="68"/>
      <c r="LCY4" s="68"/>
      <c r="LCZ4" s="68"/>
      <c r="LDA4" s="68"/>
      <c r="LDB4" s="68"/>
      <c r="LDC4" s="68"/>
      <c r="LDD4" s="68"/>
      <c r="LDE4" s="68"/>
      <c r="LDF4" s="68"/>
      <c r="LDG4" s="68"/>
      <c r="LDH4" s="68"/>
      <c r="LDI4" s="68"/>
      <c r="LDJ4" s="68"/>
      <c r="LDK4" s="68"/>
      <c r="LDL4" s="68"/>
      <c r="LDM4" s="68"/>
      <c r="LDN4" s="68"/>
      <c r="LDO4" s="68"/>
      <c r="LDP4" s="68"/>
      <c r="LDQ4" s="68"/>
      <c r="LDR4" s="68"/>
      <c r="LDS4" s="68"/>
      <c r="LDT4" s="68"/>
      <c r="LDU4" s="68"/>
      <c r="LDV4" s="68"/>
      <c r="LDW4" s="68"/>
      <c r="LDX4" s="68"/>
      <c r="LDY4" s="68"/>
      <c r="LDZ4" s="68"/>
      <c r="LEA4" s="68"/>
      <c r="LEB4" s="68"/>
      <c r="LEC4" s="68"/>
      <c r="LED4" s="68"/>
      <c r="LEE4" s="68"/>
      <c r="LEF4" s="68"/>
      <c r="LEG4" s="68"/>
      <c r="LEH4" s="68"/>
      <c r="LEI4" s="68"/>
      <c r="LEJ4" s="68"/>
      <c r="LEK4" s="68"/>
      <c r="LEL4" s="68"/>
      <c r="LEM4" s="68"/>
      <c r="LEN4" s="68"/>
      <c r="LEO4" s="68"/>
      <c r="LEP4" s="68"/>
      <c r="LEQ4" s="68"/>
      <c r="LER4" s="68"/>
      <c r="LES4" s="68"/>
      <c r="LET4" s="68"/>
      <c r="LEU4" s="68"/>
      <c r="LEV4" s="68"/>
      <c r="LEW4" s="68"/>
      <c r="LEX4" s="68"/>
      <c r="LEY4" s="68"/>
      <c r="LEZ4" s="68"/>
      <c r="LFA4" s="68"/>
      <c r="LFB4" s="68"/>
      <c r="LFC4" s="68"/>
      <c r="LFD4" s="68"/>
      <c r="LFE4" s="68"/>
      <c r="LFF4" s="68"/>
      <c r="LFG4" s="68"/>
      <c r="LFH4" s="68"/>
      <c r="LFI4" s="68"/>
      <c r="LFJ4" s="68"/>
      <c r="LFK4" s="68"/>
      <c r="LFL4" s="68"/>
      <c r="LFM4" s="68"/>
      <c r="LFN4" s="68"/>
      <c r="LFO4" s="68"/>
      <c r="LFP4" s="68"/>
      <c r="LFQ4" s="68"/>
      <c r="LFR4" s="68"/>
      <c r="LFS4" s="68"/>
      <c r="LFT4" s="68"/>
      <c r="LFU4" s="68"/>
      <c r="LFV4" s="68"/>
      <c r="LFW4" s="68"/>
      <c r="LFX4" s="68"/>
      <c r="LFY4" s="68"/>
      <c r="LFZ4" s="68"/>
      <c r="LGA4" s="68"/>
      <c r="LGB4" s="68"/>
      <c r="LGC4" s="68"/>
      <c r="LGD4" s="68"/>
      <c r="LGE4" s="68"/>
      <c r="LGF4" s="68"/>
      <c r="LGG4" s="68"/>
      <c r="LGH4" s="68"/>
      <c r="LGI4" s="68"/>
      <c r="LGJ4" s="68"/>
      <c r="LGK4" s="68"/>
      <c r="LGL4" s="68"/>
      <c r="LGM4" s="68"/>
      <c r="LGN4" s="68"/>
      <c r="LGO4" s="68"/>
      <c r="LGP4" s="68"/>
      <c r="LGQ4" s="68"/>
      <c r="LGR4" s="68"/>
      <c r="LGS4" s="68"/>
      <c r="LGT4" s="68"/>
      <c r="LGU4" s="68"/>
      <c r="LGV4" s="68"/>
      <c r="LGW4" s="68"/>
      <c r="LGX4" s="68"/>
      <c r="LGY4" s="68"/>
      <c r="LGZ4" s="68"/>
      <c r="LHA4" s="68"/>
      <c r="LHB4" s="68"/>
      <c r="LHC4" s="68"/>
      <c r="LHD4" s="68"/>
      <c r="LHE4" s="68"/>
      <c r="LHF4" s="68"/>
      <c r="LHG4" s="68"/>
      <c r="LHH4" s="68"/>
      <c r="LHI4" s="68"/>
      <c r="LHJ4" s="68"/>
      <c r="LHK4" s="68"/>
      <c r="LHL4" s="68"/>
      <c r="LHM4" s="68"/>
      <c r="LHN4" s="68"/>
      <c r="LHO4" s="68"/>
      <c r="LHP4" s="68"/>
      <c r="LHQ4" s="68"/>
      <c r="LHR4" s="68"/>
      <c r="LHS4" s="68"/>
      <c r="LHT4" s="68"/>
      <c r="LHU4" s="68"/>
      <c r="LHV4" s="68"/>
      <c r="LHW4" s="68"/>
      <c r="LHX4" s="68"/>
      <c r="LHY4" s="68"/>
      <c r="LHZ4" s="68"/>
      <c r="LIA4" s="68"/>
      <c r="LIB4" s="68"/>
      <c r="LIC4" s="68"/>
      <c r="LID4" s="68"/>
      <c r="LIE4" s="68"/>
      <c r="LIF4" s="68"/>
      <c r="LIG4" s="68"/>
      <c r="LIH4" s="68"/>
      <c r="LII4" s="68"/>
      <c r="LIJ4" s="68"/>
      <c r="LIK4" s="68"/>
      <c r="LIL4" s="68"/>
      <c r="LIM4" s="68"/>
      <c r="LIN4" s="68"/>
      <c r="LIO4" s="68"/>
      <c r="LIP4" s="68"/>
      <c r="LIQ4" s="68"/>
      <c r="LIR4" s="68"/>
      <c r="LIS4" s="68"/>
      <c r="LIT4" s="68"/>
      <c r="LIU4" s="68"/>
      <c r="LIV4" s="68"/>
      <c r="LIW4" s="68"/>
      <c r="LIX4" s="68"/>
      <c r="LIY4" s="68"/>
      <c r="LIZ4" s="68"/>
      <c r="LJA4" s="68"/>
      <c r="LJB4" s="68"/>
      <c r="LJC4" s="68"/>
      <c r="LJD4" s="68"/>
      <c r="LJE4" s="68"/>
      <c r="LJF4" s="68"/>
      <c r="LJG4" s="68"/>
      <c r="LJH4" s="68"/>
      <c r="LJI4" s="68"/>
      <c r="LJJ4" s="68"/>
      <c r="LJK4" s="68"/>
      <c r="LJL4" s="68"/>
      <c r="LJM4" s="68"/>
      <c r="LJN4" s="68"/>
      <c r="LJO4" s="68"/>
      <c r="LJP4" s="68"/>
      <c r="LJQ4" s="68"/>
      <c r="LJR4" s="68"/>
      <c r="LJS4" s="68"/>
      <c r="LJT4" s="68"/>
      <c r="LJU4" s="68"/>
      <c r="LJV4" s="68"/>
      <c r="LJW4" s="68"/>
      <c r="LJX4" s="68"/>
      <c r="LJY4" s="68"/>
      <c r="LJZ4" s="68"/>
      <c r="LKA4" s="68"/>
      <c r="LKB4" s="68"/>
      <c r="LKC4" s="68"/>
      <c r="LKD4" s="68"/>
      <c r="LKE4" s="68"/>
      <c r="LKF4" s="68"/>
      <c r="LKG4" s="68"/>
      <c r="LKH4" s="68"/>
      <c r="LKI4" s="68"/>
      <c r="LKJ4" s="68"/>
      <c r="LKK4" s="68"/>
      <c r="LKL4" s="68"/>
      <c r="LKM4" s="68"/>
      <c r="LKN4" s="68"/>
      <c r="LKO4" s="68"/>
      <c r="LKP4" s="68"/>
      <c r="LKQ4" s="68"/>
      <c r="LKR4" s="68"/>
      <c r="LKS4" s="68"/>
      <c r="LKT4" s="68"/>
      <c r="LKU4" s="68"/>
      <c r="LKV4" s="68"/>
      <c r="LKW4" s="68"/>
      <c r="LKX4" s="68"/>
      <c r="LKY4" s="68"/>
      <c r="LKZ4" s="68"/>
      <c r="LLA4" s="68"/>
      <c r="LLB4" s="68"/>
      <c r="LLC4" s="68"/>
      <c r="LLD4" s="68"/>
      <c r="LLE4" s="68"/>
      <c r="LLF4" s="68"/>
      <c r="LLG4" s="68"/>
      <c r="LLH4" s="68"/>
      <c r="LLI4" s="68"/>
      <c r="LLJ4" s="68"/>
      <c r="LLK4" s="68"/>
      <c r="LLL4" s="68"/>
      <c r="LLM4" s="68"/>
      <c r="LLN4" s="68"/>
      <c r="LLO4" s="68"/>
      <c r="LLP4" s="68"/>
      <c r="LLQ4" s="68"/>
      <c r="LLR4" s="68"/>
      <c r="LLS4" s="68"/>
      <c r="LLT4" s="68"/>
      <c r="LLU4" s="68"/>
      <c r="LLV4" s="68"/>
      <c r="LLW4" s="68"/>
      <c r="LLX4" s="68"/>
      <c r="LLY4" s="68"/>
      <c r="LLZ4" s="68"/>
      <c r="LMA4" s="68"/>
      <c r="LMB4" s="68"/>
      <c r="LMC4" s="68"/>
      <c r="LMD4" s="68"/>
      <c r="LME4" s="68"/>
      <c r="LMF4" s="68"/>
      <c r="LMG4" s="68"/>
      <c r="LMH4" s="68"/>
      <c r="LMI4" s="68"/>
      <c r="LMJ4" s="68"/>
      <c r="LMK4" s="68"/>
      <c r="LML4" s="68"/>
      <c r="LMM4" s="68"/>
      <c r="LMN4" s="68"/>
      <c r="LMO4" s="68"/>
      <c r="LMP4" s="68"/>
      <c r="LMQ4" s="68"/>
      <c r="LMR4" s="68"/>
      <c r="LMS4" s="68"/>
      <c r="LMT4" s="68"/>
      <c r="LMU4" s="68"/>
      <c r="LMV4" s="68"/>
      <c r="LMW4" s="68"/>
      <c r="LMX4" s="68"/>
      <c r="LMY4" s="68"/>
      <c r="LMZ4" s="68"/>
      <c r="LNA4" s="68"/>
      <c r="LNB4" s="68"/>
      <c r="LNC4" s="68"/>
      <c r="LND4" s="68"/>
      <c r="LNE4" s="68"/>
      <c r="LNF4" s="68"/>
      <c r="LNG4" s="68"/>
      <c r="LNH4" s="68"/>
      <c r="LNI4" s="68"/>
      <c r="LNJ4" s="68"/>
      <c r="LNK4" s="68"/>
      <c r="LNL4" s="68"/>
      <c r="LNM4" s="68"/>
      <c r="LNN4" s="68"/>
      <c r="LNO4" s="68"/>
      <c r="LNP4" s="68"/>
      <c r="LNQ4" s="68"/>
      <c r="LNR4" s="68"/>
      <c r="LNS4" s="68"/>
      <c r="LNT4" s="68"/>
      <c r="LNU4" s="68"/>
      <c r="LNV4" s="68"/>
      <c r="LNW4" s="68"/>
      <c r="LNX4" s="68"/>
      <c r="LNY4" s="68"/>
      <c r="LNZ4" s="68"/>
      <c r="LOA4" s="68"/>
      <c r="LOB4" s="68"/>
      <c r="LOC4" s="68"/>
      <c r="LOD4" s="68"/>
      <c r="LOE4" s="68"/>
      <c r="LOF4" s="68"/>
      <c r="LOG4" s="68"/>
      <c r="LOH4" s="68"/>
      <c r="LOI4" s="68"/>
      <c r="LOJ4" s="68"/>
      <c r="LOK4" s="68"/>
      <c r="LOL4" s="68"/>
      <c r="LOM4" s="68"/>
      <c r="LON4" s="68"/>
      <c r="LOO4" s="68"/>
      <c r="LOP4" s="68"/>
      <c r="LOQ4" s="68"/>
      <c r="LOR4" s="68"/>
      <c r="LOS4" s="68"/>
      <c r="LOT4" s="68"/>
      <c r="LOU4" s="68"/>
      <c r="LOV4" s="68"/>
      <c r="LOW4" s="68"/>
      <c r="LOX4" s="68"/>
      <c r="LOY4" s="68"/>
      <c r="LOZ4" s="68"/>
      <c r="LPA4" s="68"/>
      <c r="LPB4" s="68"/>
      <c r="LPC4" s="68"/>
      <c r="LPD4" s="68"/>
      <c r="LPE4" s="68"/>
      <c r="LPF4" s="68"/>
      <c r="LPG4" s="68"/>
      <c r="LPH4" s="68"/>
      <c r="LPI4" s="68"/>
      <c r="LPJ4" s="68"/>
      <c r="LPK4" s="68"/>
      <c r="LPL4" s="68"/>
      <c r="LPM4" s="68"/>
      <c r="LPN4" s="68"/>
      <c r="LPO4" s="68"/>
      <c r="LPP4" s="68"/>
      <c r="LPQ4" s="68"/>
      <c r="LPR4" s="68"/>
      <c r="LPS4" s="68"/>
      <c r="LPT4" s="68"/>
      <c r="LPU4" s="68"/>
      <c r="LPV4" s="68"/>
      <c r="LPW4" s="68"/>
      <c r="LPX4" s="68"/>
      <c r="LPY4" s="68"/>
      <c r="LPZ4" s="68"/>
      <c r="LQA4" s="68"/>
      <c r="LQB4" s="68"/>
      <c r="LQC4" s="68"/>
      <c r="LQD4" s="68"/>
      <c r="LQE4" s="68"/>
      <c r="LQF4" s="68"/>
      <c r="LQG4" s="68"/>
      <c r="LQH4" s="68"/>
      <c r="LQI4" s="68"/>
      <c r="LQJ4" s="68"/>
      <c r="LQK4" s="68"/>
      <c r="LQL4" s="68"/>
      <c r="LQM4" s="68"/>
      <c r="LQN4" s="68"/>
      <c r="LQO4" s="68"/>
      <c r="LQP4" s="68"/>
      <c r="LQQ4" s="68"/>
      <c r="LQR4" s="68"/>
      <c r="LQS4" s="68"/>
      <c r="LQT4" s="68"/>
      <c r="LQU4" s="68"/>
      <c r="LQV4" s="68"/>
      <c r="LQW4" s="68"/>
      <c r="LQX4" s="68"/>
      <c r="LQY4" s="68"/>
      <c r="LQZ4" s="68"/>
      <c r="LRA4" s="68"/>
      <c r="LRB4" s="68"/>
      <c r="LRC4" s="68"/>
      <c r="LRD4" s="68"/>
      <c r="LRE4" s="68"/>
      <c r="LRF4" s="68"/>
      <c r="LRG4" s="68"/>
      <c r="LRH4" s="68"/>
      <c r="LRI4" s="68"/>
      <c r="LRJ4" s="68"/>
      <c r="LRK4" s="68"/>
      <c r="LRL4" s="68"/>
      <c r="LRM4" s="68"/>
      <c r="LRN4" s="68"/>
      <c r="LRO4" s="68"/>
      <c r="LRP4" s="68"/>
      <c r="LRQ4" s="68"/>
      <c r="LRR4" s="68"/>
      <c r="LRS4" s="68"/>
      <c r="LRT4" s="68"/>
      <c r="LRU4" s="68"/>
      <c r="LRV4" s="68"/>
      <c r="LRW4" s="68"/>
      <c r="LRX4" s="68"/>
      <c r="LRY4" s="68"/>
      <c r="LRZ4" s="68"/>
      <c r="LSA4" s="68"/>
      <c r="LSB4" s="68"/>
      <c r="LSC4" s="68"/>
      <c r="LSD4" s="68"/>
      <c r="LSE4" s="68"/>
      <c r="LSF4" s="68"/>
      <c r="LSG4" s="68"/>
      <c r="LSH4" s="68"/>
      <c r="LSI4" s="68"/>
      <c r="LSJ4" s="68"/>
      <c r="LSK4" s="68"/>
      <c r="LSL4" s="68"/>
      <c r="LSM4" s="68"/>
      <c r="LSN4" s="68"/>
      <c r="LSO4" s="68"/>
      <c r="LSP4" s="68"/>
      <c r="LSQ4" s="68"/>
      <c r="LSR4" s="68"/>
      <c r="LSS4" s="68"/>
      <c r="LST4" s="68"/>
      <c r="LSU4" s="68"/>
      <c r="LSV4" s="68"/>
      <c r="LSW4" s="68"/>
      <c r="LSX4" s="68"/>
      <c r="LSY4" s="68"/>
      <c r="LSZ4" s="68"/>
      <c r="LTA4" s="68"/>
      <c r="LTB4" s="68"/>
      <c r="LTC4" s="68"/>
      <c r="LTD4" s="68"/>
      <c r="LTE4" s="68"/>
      <c r="LTF4" s="68"/>
      <c r="LTG4" s="68"/>
      <c r="LTH4" s="68"/>
      <c r="LTI4" s="68"/>
      <c r="LTJ4" s="68"/>
      <c r="LTK4" s="68"/>
      <c r="LTL4" s="68"/>
      <c r="LTM4" s="68"/>
      <c r="LTN4" s="68"/>
      <c r="LTO4" s="68"/>
      <c r="LTP4" s="68"/>
      <c r="LTQ4" s="68"/>
      <c r="LTR4" s="68"/>
      <c r="LTS4" s="68"/>
      <c r="LTT4" s="68"/>
      <c r="LTU4" s="68"/>
      <c r="LTV4" s="68"/>
      <c r="LTW4" s="68"/>
      <c r="LTX4" s="68"/>
      <c r="LTY4" s="68"/>
      <c r="LTZ4" s="68"/>
      <c r="LUA4" s="68"/>
      <c r="LUB4" s="68"/>
      <c r="LUC4" s="68"/>
      <c r="LUD4" s="68"/>
      <c r="LUE4" s="68"/>
      <c r="LUF4" s="68"/>
      <c r="LUG4" s="68"/>
      <c r="LUH4" s="68"/>
      <c r="LUI4" s="68"/>
      <c r="LUJ4" s="68"/>
      <c r="LUK4" s="68"/>
      <c r="LUL4" s="68"/>
      <c r="LUM4" s="68"/>
      <c r="LUN4" s="68"/>
      <c r="LUO4" s="68"/>
      <c r="LUP4" s="68"/>
      <c r="LUQ4" s="68"/>
      <c r="LUR4" s="68"/>
      <c r="LUS4" s="68"/>
      <c r="LUT4" s="68"/>
      <c r="LUU4" s="68"/>
      <c r="LUV4" s="68"/>
      <c r="LUW4" s="68"/>
      <c r="LUX4" s="68"/>
      <c r="LUY4" s="68"/>
      <c r="LUZ4" s="68"/>
      <c r="LVA4" s="68"/>
      <c r="LVB4" s="68"/>
      <c r="LVC4" s="68"/>
      <c r="LVD4" s="68"/>
      <c r="LVE4" s="68"/>
      <c r="LVF4" s="68"/>
      <c r="LVG4" s="68"/>
      <c r="LVH4" s="68"/>
      <c r="LVI4" s="68"/>
      <c r="LVJ4" s="68"/>
      <c r="LVK4" s="68"/>
      <c r="LVL4" s="68"/>
      <c r="LVM4" s="68"/>
      <c r="LVN4" s="68"/>
      <c r="LVO4" s="68"/>
      <c r="LVP4" s="68"/>
      <c r="LVQ4" s="68"/>
      <c r="LVR4" s="68"/>
      <c r="LVS4" s="68"/>
      <c r="LVT4" s="68"/>
      <c r="LVU4" s="68"/>
      <c r="LVV4" s="68"/>
      <c r="LVW4" s="68"/>
      <c r="LVX4" s="68"/>
      <c r="LVY4" s="68"/>
      <c r="LVZ4" s="68"/>
      <c r="LWA4" s="68"/>
      <c r="LWB4" s="68"/>
      <c r="LWC4" s="68"/>
      <c r="LWD4" s="68"/>
      <c r="LWE4" s="68"/>
      <c r="LWF4" s="68"/>
      <c r="LWG4" s="68"/>
      <c r="LWH4" s="68"/>
      <c r="LWI4" s="68"/>
      <c r="LWJ4" s="68"/>
      <c r="LWK4" s="68"/>
      <c r="LWL4" s="68"/>
      <c r="LWM4" s="68"/>
      <c r="LWN4" s="68"/>
      <c r="LWO4" s="68"/>
      <c r="LWP4" s="68"/>
      <c r="LWQ4" s="68"/>
      <c r="LWR4" s="68"/>
      <c r="LWS4" s="68"/>
      <c r="LWT4" s="68"/>
      <c r="LWU4" s="68"/>
      <c r="LWV4" s="68"/>
      <c r="LWW4" s="68"/>
      <c r="LWX4" s="68"/>
      <c r="LWY4" s="68"/>
      <c r="LWZ4" s="68"/>
      <c r="LXA4" s="68"/>
      <c r="LXB4" s="68"/>
      <c r="LXC4" s="68"/>
      <c r="LXD4" s="68"/>
      <c r="LXE4" s="68"/>
      <c r="LXF4" s="68"/>
      <c r="LXG4" s="68"/>
      <c r="LXH4" s="68"/>
      <c r="LXI4" s="68"/>
      <c r="LXJ4" s="68"/>
      <c r="LXK4" s="68"/>
      <c r="LXL4" s="68"/>
      <c r="LXM4" s="68"/>
      <c r="LXN4" s="68"/>
      <c r="LXO4" s="68"/>
      <c r="LXP4" s="68"/>
      <c r="LXQ4" s="68"/>
      <c r="LXR4" s="68"/>
      <c r="LXS4" s="68"/>
      <c r="LXT4" s="68"/>
      <c r="LXU4" s="68"/>
      <c r="LXV4" s="68"/>
      <c r="LXW4" s="68"/>
      <c r="LXX4" s="68"/>
      <c r="LXY4" s="68"/>
      <c r="LXZ4" s="68"/>
      <c r="LYA4" s="68"/>
      <c r="LYB4" s="68"/>
      <c r="LYC4" s="68"/>
      <c r="LYD4" s="68"/>
      <c r="LYE4" s="68"/>
      <c r="LYF4" s="68"/>
      <c r="LYG4" s="68"/>
      <c r="LYH4" s="68"/>
      <c r="LYI4" s="68"/>
      <c r="LYJ4" s="68"/>
      <c r="LYK4" s="68"/>
      <c r="LYL4" s="68"/>
      <c r="LYM4" s="68"/>
      <c r="LYN4" s="68"/>
      <c r="LYO4" s="68"/>
      <c r="LYP4" s="68"/>
      <c r="LYQ4" s="68"/>
      <c r="LYR4" s="68"/>
      <c r="LYS4" s="68"/>
      <c r="LYT4" s="68"/>
      <c r="LYU4" s="68"/>
      <c r="LYV4" s="68"/>
      <c r="LYW4" s="68"/>
      <c r="LYX4" s="68"/>
      <c r="LYY4" s="68"/>
      <c r="LYZ4" s="68"/>
      <c r="LZA4" s="68"/>
      <c r="LZB4" s="68"/>
      <c r="LZC4" s="68"/>
      <c r="LZD4" s="68"/>
      <c r="LZE4" s="68"/>
      <c r="LZF4" s="68"/>
      <c r="LZG4" s="68"/>
      <c r="LZH4" s="68"/>
      <c r="LZI4" s="68"/>
      <c r="LZJ4" s="68"/>
      <c r="LZK4" s="68"/>
      <c r="LZL4" s="68"/>
      <c r="LZM4" s="68"/>
      <c r="LZN4" s="68"/>
      <c r="LZO4" s="68"/>
      <c r="LZP4" s="68"/>
      <c r="LZQ4" s="68"/>
      <c r="LZR4" s="68"/>
      <c r="LZS4" s="68"/>
      <c r="LZT4" s="68"/>
      <c r="LZU4" s="68"/>
      <c r="LZV4" s="68"/>
      <c r="LZW4" s="68"/>
      <c r="LZX4" s="68"/>
      <c r="LZY4" s="68"/>
      <c r="LZZ4" s="68"/>
      <c r="MAA4" s="68"/>
      <c r="MAB4" s="68"/>
      <c r="MAC4" s="68"/>
      <c r="MAD4" s="68"/>
      <c r="MAE4" s="68"/>
      <c r="MAF4" s="68"/>
      <c r="MAG4" s="68"/>
      <c r="MAH4" s="68"/>
      <c r="MAI4" s="68"/>
      <c r="MAJ4" s="68"/>
      <c r="MAK4" s="68"/>
      <c r="MAL4" s="68"/>
      <c r="MAM4" s="68"/>
      <c r="MAN4" s="68"/>
      <c r="MAO4" s="68"/>
      <c r="MAP4" s="68"/>
      <c r="MAQ4" s="68"/>
      <c r="MAR4" s="68"/>
      <c r="MAS4" s="68"/>
      <c r="MAT4" s="68"/>
      <c r="MAU4" s="68"/>
      <c r="MAV4" s="68"/>
      <c r="MAW4" s="68"/>
      <c r="MAX4" s="68"/>
      <c r="MAY4" s="68"/>
      <c r="MAZ4" s="68"/>
      <c r="MBA4" s="68"/>
      <c r="MBB4" s="68"/>
      <c r="MBC4" s="68"/>
      <c r="MBD4" s="68"/>
      <c r="MBE4" s="68"/>
      <c r="MBF4" s="68"/>
      <c r="MBG4" s="68"/>
      <c r="MBH4" s="68"/>
      <c r="MBI4" s="68"/>
      <c r="MBJ4" s="68"/>
      <c r="MBK4" s="68"/>
      <c r="MBL4" s="68"/>
      <c r="MBM4" s="68"/>
      <c r="MBN4" s="68"/>
      <c r="MBO4" s="68"/>
      <c r="MBP4" s="68"/>
      <c r="MBQ4" s="68"/>
      <c r="MBR4" s="68"/>
      <c r="MBS4" s="68"/>
      <c r="MBT4" s="68"/>
      <c r="MBU4" s="68"/>
      <c r="MBV4" s="68"/>
      <c r="MBW4" s="68"/>
      <c r="MBX4" s="68"/>
      <c r="MBY4" s="68"/>
      <c r="MBZ4" s="68"/>
      <c r="MCA4" s="68"/>
      <c r="MCB4" s="68"/>
      <c r="MCC4" s="68"/>
      <c r="MCD4" s="68"/>
      <c r="MCE4" s="68"/>
      <c r="MCF4" s="68"/>
      <c r="MCG4" s="68"/>
      <c r="MCH4" s="68"/>
      <c r="MCI4" s="68"/>
      <c r="MCJ4" s="68"/>
      <c r="MCK4" s="68"/>
      <c r="MCL4" s="68"/>
      <c r="MCM4" s="68"/>
      <c r="MCN4" s="68"/>
      <c r="MCO4" s="68"/>
      <c r="MCP4" s="68"/>
      <c r="MCQ4" s="68"/>
      <c r="MCR4" s="68"/>
      <c r="MCS4" s="68"/>
      <c r="MCT4" s="68"/>
      <c r="MCU4" s="68"/>
      <c r="MCV4" s="68"/>
      <c r="MCW4" s="68"/>
      <c r="MCX4" s="68"/>
      <c r="MCY4" s="68"/>
      <c r="MCZ4" s="68"/>
      <c r="MDA4" s="68"/>
      <c r="MDB4" s="68"/>
      <c r="MDC4" s="68"/>
      <c r="MDD4" s="68"/>
      <c r="MDE4" s="68"/>
      <c r="MDF4" s="68"/>
      <c r="MDG4" s="68"/>
      <c r="MDH4" s="68"/>
      <c r="MDI4" s="68"/>
      <c r="MDJ4" s="68"/>
      <c r="MDK4" s="68"/>
      <c r="MDL4" s="68"/>
      <c r="MDM4" s="68"/>
      <c r="MDN4" s="68"/>
      <c r="MDO4" s="68"/>
      <c r="MDP4" s="68"/>
      <c r="MDQ4" s="68"/>
      <c r="MDR4" s="68"/>
      <c r="MDS4" s="68"/>
      <c r="MDT4" s="68"/>
      <c r="MDU4" s="68"/>
      <c r="MDV4" s="68"/>
      <c r="MDW4" s="68"/>
      <c r="MDX4" s="68"/>
      <c r="MDY4" s="68"/>
      <c r="MDZ4" s="68"/>
      <c r="MEA4" s="68"/>
      <c r="MEB4" s="68"/>
      <c r="MEC4" s="68"/>
      <c r="MED4" s="68"/>
      <c r="MEE4" s="68"/>
      <c r="MEF4" s="68"/>
      <c r="MEG4" s="68"/>
      <c r="MEH4" s="68"/>
      <c r="MEI4" s="68"/>
      <c r="MEJ4" s="68"/>
      <c r="MEK4" s="68"/>
      <c r="MEL4" s="68"/>
      <c r="MEM4" s="68"/>
      <c r="MEN4" s="68"/>
      <c r="MEO4" s="68"/>
      <c r="MEP4" s="68"/>
      <c r="MEQ4" s="68"/>
      <c r="MER4" s="68"/>
      <c r="MES4" s="68"/>
      <c r="MET4" s="68"/>
      <c r="MEU4" s="68"/>
      <c r="MEV4" s="68"/>
      <c r="MEW4" s="68"/>
      <c r="MEX4" s="68"/>
      <c r="MEY4" s="68"/>
      <c r="MEZ4" s="68"/>
      <c r="MFA4" s="68"/>
      <c r="MFB4" s="68"/>
      <c r="MFC4" s="68"/>
      <c r="MFD4" s="68"/>
      <c r="MFE4" s="68"/>
      <c r="MFF4" s="68"/>
      <c r="MFG4" s="68"/>
      <c r="MFH4" s="68"/>
      <c r="MFI4" s="68"/>
      <c r="MFJ4" s="68"/>
      <c r="MFK4" s="68"/>
      <c r="MFL4" s="68"/>
      <c r="MFM4" s="68"/>
      <c r="MFN4" s="68"/>
      <c r="MFO4" s="68"/>
      <c r="MFP4" s="68"/>
      <c r="MFQ4" s="68"/>
      <c r="MFR4" s="68"/>
      <c r="MFS4" s="68"/>
      <c r="MFT4" s="68"/>
      <c r="MFU4" s="68"/>
      <c r="MFV4" s="68"/>
      <c r="MFW4" s="68"/>
      <c r="MFX4" s="68"/>
      <c r="MFY4" s="68"/>
      <c r="MFZ4" s="68"/>
      <c r="MGA4" s="68"/>
      <c r="MGB4" s="68"/>
      <c r="MGC4" s="68"/>
      <c r="MGD4" s="68"/>
      <c r="MGE4" s="68"/>
      <c r="MGF4" s="68"/>
      <c r="MGG4" s="68"/>
      <c r="MGH4" s="68"/>
      <c r="MGI4" s="68"/>
      <c r="MGJ4" s="68"/>
      <c r="MGK4" s="68"/>
      <c r="MGL4" s="68"/>
      <c r="MGM4" s="68"/>
      <c r="MGN4" s="68"/>
      <c r="MGO4" s="68"/>
      <c r="MGP4" s="68"/>
      <c r="MGQ4" s="68"/>
      <c r="MGR4" s="68"/>
      <c r="MGS4" s="68"/>
      <c r="MGT4" s="68"/>
      <c r="MGU4" s="68"/>
      <c r="MGV4" s="68"/>
      <c r="MGW4" s="68"/>
      <c r="MGX4" s="68"/>
      <c r="MGY4" s="68"/>
      <c r="MGZ4" s="68"/>
      <c r="MHA4" s="68"/>
      <c r="MHB4" s="68"/>
      <c r="MHC4" s="68"/>
      <c r="MHD4" s="68"/>
      <c r="MHE4" s="68"/>
      <c r="MHF4" s="68"/>
      <c r="MHG4" s="68"/>
      <c r="MHH4" s="68"/>
      <c r="MHI4" s="68"/>
      <c r="MHJ4" s="68"/>
      <c r="MHK4" s="68"/>
      <c r="MHL4" s="68"/>
      <c r="MHM4" s="68"/>
      <c r="MHN4" s="68"/>
      <c r="MHO4" s="68"/>
      <c r="MHP4" s="68"/>
      <c r="MHQ4" s="68"/>
      <c r="MHR4" s="68"/>
      <c r="MHS4" s="68"/>
      <c r="MHT4" s="68"/>
      <c r="MHU4" s="68"/>
      <c r="MHV4" s="68"/>
      <c r="MHW4" s="68"/>
      <c r="MHX4" s="68"/>
      <c r="MHY4" s="68"/>
      <c r="MHZ4" s="68"/>
      <c r="MIA4" s="68"/>
      <c r="MIB4" s="68"/>
      <c r="MIC4" s="68"/>
      <c r="MID4" s="68"/>
      <c r="MIE4" s="68"/>
      <c r="MIF4" s="68"/>
      <c r="MIG4" s="68"/>
      <c r="MIH4" s="68"/>
      <c r="MII4" s="68"/>
      <c r="MIJ4" s="68"/>
      <c r="MIK4" s="68"/>
      <c r="MIL4" s="68"/>
      <c r="MIM4" s="68"/>
      <c r="MIN4" s="68"/>
      <c r="MIO4" s="68"/>
      <c r="MIP4" s="68"/>
      <c r="MIQ4" s="68"/>
      <c r="MIR4" s="68"/>
      <c r="MIS4" s="68"/>
      <c r="MIT4" s="68"/>
      <c r="MIU4" s="68"/>
      <c r="MIV4" s="68"/>
      <c r="MIW4" s="68"/>
      <c r="MIX4" s="68"/>
      <c r="MIY4" s="68"/>
      <c r="MIZ4" s="68"/>
      <c r="MJA4" s="68"/>
      <c r="MJB4" s="68"/>
      <c r="MJC4" s="68"/>
      <c r="MJD4" s="68"/>
      <c r="MJE4" s="68"/>
      <c r="MJF4" s="68"/>
      <c r="MJG4" s="68"/>
      <c r="MJH4" s="68"/>
      <c r="MJI4" s="68"/>
      <c r="MJJ4" s="68"/>
      <c r="MJK4" s="68"/>
      <c r="MJL4" s="68"/>
      <c r="MJM4" s="68"/>
      <c r="MJN4" s="68"/>
      <c r="MJO4" s="68"/>
      <c r="MJP4" s="68"/>
      <c r="MJQ4" s="68"/>
      <c r="MJR4" s="68"/>
      <c r="MJS4" s="68"/>
      <c r="MJT4" s="68"/>
      <c r="MJU4" s="68"/>
      <c r="MJV4" s="68"/>
      <c r="MJW4" s="68"/>
      <c r="MJX4" s="68"/>
      <c r="MJY4" s="68"/>
      <c r="MJZ4" s="68"/>
      <c r="MKA4" s="68"/>
      <c r="MKB4" s="68"/>
      <c r="MKC4" s="68"/>
      <c r="MKD4" s="68"/>
      <c r="MKE4" s="68"/>
      <c r="MKF4" s="68"/>
      <c r="MKG4" s="68"/>
      <c r="MKH4" s="68"/>
      <c r="MKI4" s="68"/>
      <c r="MKJ4" s="68"/>
      <c r="MKK4" s="68"/>
      <c r="MKL4" s="68"/>
      <c r="MKM4" s="68"/>
      <c r="MKN4" s="68"/>
      <c r="MKO4" s="68"/>
      <c r="MKP4" s="68"/>
      <c r="MKQ4" s="68"/>
      <c r="MKR4" s="68"/>
      <c r="MKS4" s="68"/>
      <c r="MKT4" s="68"/>
      <c r="MKU4" s="68"/>
      <c r="MKV4" s="68"/>
      <c r="MKW4" s="68"/>
      <c r="MKX4" s="68"/>
      <c r="MKY4" s="68"/>
      <c r="MKZ4" s="68"/>
      <c r="MLA4" s="68"/>
      <c r="MLB4" s="68"/>
      <c r="MLC4" s="68"/>
      <c r="MLD4" s="68"/>
      <c r="MLE4" s="68"/>
      <c r="MLF4" s="68"/>
      <c r="MLG4" s="68"/>
      <c r="MLH4" s="68"/>
      <c r="MLI4" s="68"/>
      <c r="MLJ4" s="68"/>
      <c r="MLK4" s="68"/>
      <c r="MLL4" s="68"/>
      <c r="MLM4" s="68"/>
      <c r="MLN4" s="68"/>
      <c r="MLO4" s="68"/>
      <c r="MLP4" s="68"/>
      <c r="MLQ4" s="68"/>
      <c r="MLR4" s="68"/>
      <c r="MLS4" s="68"/>
      <c r="MLT4" s="68"/>
      <c r="MLU4" s="68"/>
      <c r="MLV4" s="68"/>
      <c r="MLW4" s="68"/>
      <c r="MLX4" s="68"/>
      <c r="MLY4" s="68"/>
      <c r="MLZ4" s="68"/>
      <c r="MMA4" s="68"/>
      <c r="MMB4" s="68"/>
      <c r="MMC4" s="68"/>
      <c r="MMD4" s="68"/>
      <c r="MME4" s="68"/>
      <c r="MMF4" s="68"/>
      <c r="MMG4" s="68"/>
      <c r="MMH4" s="68"/>
      <c r="MMI4" s="68"/>
      <c r="MMJ4" s="68"/>
      <c r="MMK4" s="68"/>
      <c r="MML4" s="68"/>
      <c r="MMM4" s="68"/>
      <c r="MMN4" s="68"/>
      <c r="MMO4" s="68"/>
      <c r="MMP4" s="68"/>
      <c r="MMQ4" s="68"/>
      <c r="MMR4" s="68"/>
      <c r="MMS4" s="68"/>
      <c r="MMT4" s="68"/>
      <c r="MMU4" s="68"/>
      <c r="MMV4" s="68"/>
      <c r="MMW4" s="68"/>
      <c r="MMX4" s="68"/>
      <c r="MMY4" s="68"/>
      <c r="MMZ4" s="68"/>
      <c r="MNA4" s="68"/>
      <c r="MNB4" s="68"/>
      <c r="MNC4" s="68"/>
      <c r="MND4" s="68"/>
      <c r="MNE4" s="68"/>
      <c r="MNF4" s="68"/>
      <c r="MNG4" s="68"/>
      <c r="MNH4" s="68"/>
      <c r="MNI4" s="68"/>
      <c r="MNJ4" s="68"/>
      <c r="MNK4" s="68"/>
      <c r="MNL4" s="68"/>
      <c r="MNM4" s="68"/>
      <c r="MNN4" s="68"/>
      <c r="MNO4" s="68"/>
      <c r="MNP4" s="68"/>
      <c r="MNQ4" s="68"/>
      <c r="MNR4" s="68"/>
      <c r="MNS4" s="68"/>
      <c r="MNT4" s="68"/>
      <c r="MNU4" s="68"/>
      <c r="MNV4" s="68"/>
      <c r="MNW4" s="68"/>
      <c r="MNX4" s="68"/>
      <c r="MNY4" s="68"/>
      <c r="MNZ4" s="68"/>
      <c r="MOA4" s="68"/>
      <c r="MOB4" s="68"/>
      <c r="MOC4" s="68"/>
      <c r="MOD4" s="68"/>
      <c r="MOE4" s="68"/>
      <c r="MOF4" s="68"/>
      <c r="MOG4" s="68"/>
      <c r="MOH4" s="68"/>
      <c r="MOI4" s="68"/>
      <c r="MOJ4" s="68"/>
      <c r="MOK4" s="68"/>
      <c r="MOL4" s="68"/>
      <c r="MOM4" s="68"/>
      <c r="MON4" s="68"/>
      <c r="MOO4" s="68"/>
      <c r="MOP4" s="68"/>
      <c r="MOQ4" s="68"/>
      <c r="MOR4" s="68"/>
      <c r="MOS4" s="68"/>
      <c r="MOT4" s="68"/>
      <c r="MOU4" s="68"/>
      <c r="MOV4" s="68"/>
      <c r="MOW4" s="68"/>
      <c r="MOX4" s="68"/>
      <c r="MOY4" s="68"/>
      <c r="MOZ4" s="68"/>
      <c r="MPA4" s="68"/>
      <c r="MPB4" s="68"/>
      <c r="MPC4" s="68"/>
      <c r="MPD4" s="68"/>
      <c r="MPE4" s="68"/>
      <c r="MPF4" s="68"/>
      <c r="MPG4" s="68"/>
      <c r="MPH4" s="68"/>
      <c r="MPI4" s="68"/>
      <c r="MPJ4" s="68"/>
      <c r="MPK4" s="68"/>
      <c r="MPL4" s="68"/>
      <c r="MPM4" s="68"/>
      <c r="MPN4" s="68"/>
      <c r="MPO4" s="68"/>
      <c r="MPP4" s="68"/>
      <c r="MPQ4" s="68"/>
      <c r="MPR4" s="68"/>
      <c r="MPS4" s="68"/>
      <c r="MPT4" s="68"/>
      <c r="MPU4" s="68"/>
      <c r="MPV4" s="68"/>
      <c r="MPW4" s="68"/>
      <c r="MPX4" s="68"/>
      <c r="MPY4" s="68"/>
      <c r="MPZ4" s="68"/>
      <c r="MQA4" s="68"/>
      <c r="MQB4" s="68"/>
      <c r="MQC4" s="68"/>
      <c r="MQD4" s="68"/>
      <c r="MQE4" s="68"/>
      <c r="MQF4" s="68"/>
      <c r="MQG4" s="68"/>
      <c r="MQH4" s="68"/>
      <c r="MQI4" s="68"/>
      <c r="MQJ4" s="68"/>
      <c r="MQK4" s="68"/>
      <c r="MQL4" s="68"/>
      <c r="MQM4" s="68"/>
      <c r="MQN4" s="68"/>
      <c r="MQO4" s="68"/>
      <c r="MQP4" s="68"/>
      <c r="MQQ4" s="68"/>
      <c r="MQR4" s="68"/>
      <c r="MQS4" s="68"/>
      <c r="MQT4" s="68"/>
      <c r="MQU4" s="68"/>
      <c r="MQV4" s="68"/>
      <c r="MQW4" s="68"/>
      <c r="MQX4" s="68"/>
      <c r="MQY4" s="68"/>
      <c r="MQZ4" s="68"/>
      <c r="MRA4" s="68"/>
      <c r="MRB4" s="68"/>
      <c r="MRC4" s="68"/>
      <c r="MRD4" s="68"/>
      <c r="MRE4" s="68"/>
      <c r="MRF4" s="68"/>
      <c r="MRG4" s="68"/>
      <c r="MRH4" s="68"/>
      <c r="MRI4" s="68"/>
      <c r="MRJ4" s="68"/>
      <c r="MRK4" s="68"/>
      <c r="MRL4" s="68"/>
      <c r="MRM4" s="68"/>
      <c r="MRN4" s="68"/>
      <c r="MRO4" s="68"/>
      <c r="MRP4" s="68"/>
      <c r="MRQ4" s="68"/>
      <c r="MRR4" s="68"/>
      <c r="MRS4" s="68"/>
      <c r="MRT4" s="68"/>
      <c r="MRU4" s="68"/>
      <c r="MRV4" s="68"/>
      <c r="MRW4" s="68"/>
      <c r="MRX4" s="68"/>
      <c r="MRY4" s="68"/>
      <c r="MRZ4" s="68"/>
      <c r="MSA4" s="68"/>
      <c r="MSB4" s="68"/>
      <c r="MSC4" s="68"/>
      <c r="MSD4" s="68"/>
      <c r="MSE4" s="68"/>
      <c r="MSF4" s="68"/>
      <c r="MSG4" s="68"/>
      <c r="MSH4" s="68"/>
      <c r="MSI4" s="68"/>
      <c r="MSJ4" s="68"/>
      <c r="MSK4" s="68"/>
      <c r="MSL4" s="68"/>
      <c r="MSM4" s="68"/>
      <c r="MSN4" s="68"/>
      <c r="MSO4" s="68"/>
      <c r="MSP4" s="68"/>
      <c r="MSQ4" s="68"/>
      <c r="MSR4" s="68"/>
      <c r="MSS4" s="68"/>
      <c r="MST4" s="68"/>
      <c r="MSU4" s="68"/>
      <c r="MSV4" s="68"/>
      <c r="MSW4" s="68"/>
      <c r="MSX4" s="68"/>
      <c r="MSY4" s="68"/>
      <c r="MSZ4" s="68"/>
      <c r="MTA4" s="68"/>
      <c r="MTB4" s="68"/>
      <c r="MTC4" s="68"/>
      <c r="MTD4" s="68"/>
      <c r="MTE4" s="68"/>
      <c r="MTF4" s="68"/>
      <c r="MTG4" s="68"/>
      <c r="MTH4" s="68"/>
      <c r="MTI4" s="68"/>
      <c r="MTJ4" s="68"/>
      <c r="MTK4" s="68"/>
      <c r="MTL4" s="68"/>
      <c r="MTM4" s="68"/>
      <c r="MTN4" s="68"/>
      <c r="MTO4" s="68"/>
      <c r="MTP4" s="68"/>
      <c r="MTQ4" s="68"/>
      <c r="MTR4" s="68"/>
      <c r="MTS4" s="68"/>
      <c r="MTT4" s="68"/>
      <c r="MTU4" s="68"/>
      <c r="MTV4" s="68"/>
      <c r="MTW4" s="68"/>
      <c r="MTX4" s="68"/>
      <c r="MTY4" s="68"/>
      <c r="MTZ4" s="68"/>
      <c r="MUA4" s="68"/>
      <c r="MUB4" s="68"/>
      <c r="MUC4" s="68"/>
      <c r="MUD4" s="68"/>
      <c r="MUE4" s="68"/>
      <c r="MUF4" s="68"/>
      <c r="MUG4" s="68"/>
      <c r="MUH4" s="68"/>
      <c r="MUI4" s="68"/>
      <c r="MUJ4" s="68"/>
      <c r="MUK4" s="68"/>
      <c r="MUL4" s="68"/>
      <c r="MUM4" s="68"/>
      <c r="MUN4" s="68"/>
      <c r="MUO4" s="68"/>
      <c r="MUP4" s="68"/>
      <c r="MUQ4" s="68"/>
      <c r="MUR4" s="68"/>
      <c r="MUS4" s="68"/>
      <c r="MUT4" s="68"/>
      <c r="MUU4" s="68"/>
      <c r="MUV4" s="68"/>
      <c r="MUW4" s="68"/>
      <c r="MUX4" s="68"/>
      <c r="MUY4" s="68"/>
      <c r="MUZ4" s="68"/>
      <c r="MVA4" s="68"/>
      <c r="MVB4" s="68"/>
      <c r="MVC4" s="68"/>
      <c r="MVD4" s="68"/>
      <c r="MVE4" s="68"/>
      <c r="MVF4" s="68"/>
      <c r="MVG4" s="68"/>
      <c r="MVH4" s="68"/>
      <c r="MVI4" s="68"/>
      <c r="MVJ4" s="68"/>
      <c r="MVK4" s="68"/>
      <c r="MVL4" s="68"/>
      <c r="MVM4" s="68"/>
      <c r="MVN4" s="68"/>
      <c r="MVO4" s="68"/>
      <c r="MVP4" s="68"/>
      <c r="MVQ4" s="68"/>
      <c r="MVR4" s="68"/>
      <c r="MVS4" s="68"/>
      <c r="MVT4" s="68"/>
      <c r="MVU4" s="68"/>
      <c r="MVV4" s="68"/>
      <c r="MVW4" s="68"/>
      <c r="MVX4" s="68"/>
      <c r="MVY4" s="68"/>
      <c r="MVZ4" s="68"/>
      <c r="MWA4" s="68"/>
      <c r="MWB4" s="68"/>
      <c r="MWC4" s="68"/>
      <c r="MWD4" s="68"/>
      <c r="MWE4" s="68"/>
      <c r="MWF4" s="68"/>
      <c r="MWG4" s="68"/>
      <c r="MWH4" s="68"/>
      <c r="MWI4" s="68"/>
      <c r="MWJ4" s="68"/>
      <c r="MWK4" s="68"/>
      <c r="MWL4" s="68"/>
      <c r="MWM4" s="68"/>
      <c r="MWN4" s="68"/>
      <c r="MWO4" s="68"/>
      <c r="MWP4" s="68"/>
      <c r="MWQ4" s="68"/>
      <c r="MWR4" s="68"/>
      <c r="MWS4" s="68"/>
      <c r="MWT4" s="68"/>
      <c r="MWU4" s="68"/>
      <c r="MWV4" s="68"/>
      <c r="MWW4" s="68"/>
      <c r="MWX4" s="68"/>
      <c r="MWY4" s="68"/>
      <c r="MWZ4" s="68"/>
      <c r="MXA4" s="68"/>
      <c r="MXB4" s="68"/>
      <c r="MXC4" s="68"/>
      <c r="MXD4" s="68"/>
      <c r="MXE4" s="68"/>
      <c r="MXF4" s="68"/>
      <c r="MXG4" s="68"/>
      <c r="MXH4" s="68"/>
      <c r="MXI4" s="68"/>
      <c r="MXJ4" s="68"/>
      <c r="MXK4" s="68"/>
      <c r="MXL4" s="68"/>
      <c r="MXM4" s="68"/>
      <c r="MXN4" s="68"/>
      <c r="MXO4" s="68"/>
      <c r="MXP4" s="68"/>
      <c r="MXQ4" s="68"/>
      <c r="MXR4" s="68"/>
      <c r="MXS4" s="68"/>
      <c r="MXT4" s="68"/>
      <c r="MXU4" s="68"/>
      <c r="MXV4" s="68"/>
      <c r="MXW4" s="68"/>
      <c r="MXX4" s="68"/>
      <c r="MXY4" s="68"/>
      <c r="MXZ4" s="68"/>
      <c r="MYA4" s="68"/>
      <c r="MYB4" s="68"/>
      <c r="MYC4" s="68"/>
      <c r="MYD4" s="68"/>
      <c r="MYE4" s="68"/>
      <c r="MYF4" s="68"/>
      <c r="MYG4" s="68"/>
      <c r="MYH4" s="68"/>
      <c r="MYI4" s="68"/>
      <c r="MYJ4" s="68"/>
      <c r="MYK4" s="68"/>
      <c r="MYL4" s="68"/>
      <c r="MYM4" s="68"/>
      <c r="MYN4" s="68"/>
      <c r="MYO4" s="68"/>
      <c r="MYP4" s="68"/>
      <c r="MYQ4" s="68"/>
      <c r="MYR4" s="68"/>
      <c r="MYS4" s="68"/>
      <c r="MYT4" s="68"/>
      <c r="MYU4" s="68"/>
      <c r="MYV4" s="68"/>
      <c r="MYW4" s="68"/>
      <c r="MYX4" s="68"/>
      <c r="MYY4" s="68"/>
      <c r="MYZ4" s="68"/>
      <c r="MZA4" s="68"/>
      <c r="MZB4" s="68"/>
      <c r="MZC4" s="68"/>
      <c r="MZD4" s="68"/>
      <c r="MZE4" s="68"/>
      <c r="MZF4" s="68"/>
      <c r="MZG4" s="68"/>
      <c r="MZH4" s="68"/>
      <c r="MZI4" s="68"/>
      <c r="MZJ4" s="68"/>
      <c r="MZK4" s="68"/>
      <c r="MZL4" s="68"/>
      <c r="MZM4" s="68"/>
      <c r="MZN4" s="68"/>
      <c r="MZO4" s="68"/>
      <c r="MZP4" s="68"/>
      <c r="MZQ4" s="68"/>
      <c r="MZR4" s="68"/>
      <c r="MZS4" s="68"/>
      <c r="MZT4" s="68"/>
      <c r="MZU4" s="68"/>
      <c r="MZV4" s="68"/>
      <c r="MZW4" s="68"/>
      <c r="MZX4" s="68"/>
      <c r="MZY4" s="68"/>
      <c r="MZZ4" s="68"/>
      <c r="NAA4" s="68"/>
      <c r="NAB4" s="68"/>
      <c r="NAC4" s="68"/>
      <c r="NAD4" s="68"/>
      <c r="NAE4" s="68"/>
      <c r="NAF4" s="68"/>
      <c r="NAG4" s="68"/>
      <c r="NAH4" s="68"/>
      <c r="NAI4" s="68"/>
      <c r="NAJ4" s="68"/>
      <c r="NAK4" s="68"/>
      <c r="NAL4" s="68"/>
      <c r="NAM4" s="68"/>
      <c r="NAN4" s="68"/>
      <c r="NAO4" s="68"/>
      <c r="NAP4" s="68"/>
      <c r="NAQ4" s="68"/>
      <c r="NAR4" s="68"/>
      <c r="NAS4" s="68"/>
      <c r="NAT4" s="68"/>
      <c r="NAU4" s="68"/>
      <c r="NAV4" s="68"/>
      <c r="NAW4" s="68"/>
      <c r="NAX4" s="68"/>
      <c r="NAY4" s="68"/>
      <c r="NAZ4" s="68"/>
      <c r="NBA4" s="68"/>
      <c r="NBB4" s="68"/>
      <c r="NBC4" s="68"/>
      <c r="NBD4" s="68"/>
      <c r="NBE4" s="68"/>
      <c r="NBF4" s="68"/>
      <c r="NBG4" s="68"/>
      <c r="NBH4" s="68"/>
      <c r="NBI4" s="68"/>
      <c r="NBJ4" s="68"/>
      <c r="NBK4" s="68"/>
      <c r="NBL4" s="68"/>
      <c r="NBM4" s="68"/>
      <c r="NBN4" s="68"/>
      <c r="NBO4" s="68"/>
      <c r="NBP4" s="68"/>
      <c r="NBQ4" s="68"/>
      <c r="NBR4" s="68"/>
      <c r="NBS4" s="68"/>
      <c r="NBT4" s="68"/>
      <c r="NBU4" s="68"/>
      <c r="NBV4" s="68"/>
      <c r="NBW4" s="68"/>
      <c r="NBX4" s="68"/>
      <c r="NBY4" s="68"/>
      <c r="NBZ4" s="68"/>
      <c r="NCA4" s="68"/>
      <c r="NCB4" s="68"/>
      <c r="NCC4" s="68"/>
      <c r="NCD4" s="68"/>
      <c r="NCE4" s="68"/>
      <c r="NCF4" s="68"/>
      <c r="NCG4" s="68"/>
      <c r="NCH4" s="68"/>
      <c r="NCI4" s="68"/>
      <c r="NCJ4" s="68"/>
      <c r="NCK4" s="68"/>
      <c r="NCL4" s="68"/>
      <c r="NCM4" s="68"/>
      <c r="NCN4" s="68"/>
      <c r="NCO4" s="68"/>
      <c r="NCP4" s="68"/>
      <c r="NCQ4" s="68"/>
      <c r="NCR4" s="68"/>
      <c r="NCS4" s="68"/>
      <c r="NCT4" s="68"/>
      <c r="NCU4" s="68"/>
      <c r="NCV4" s="68"/>
      <c r="NCW4" s="68"/>
      <c r="NCX4" s="68"/>
      <c r="NCY4" s="68"/>
      <c r="NCZ4" s="68"/>
      <c r="NDA4" s="68"/>
      <c r="NDB4" s="68"/>
      <c r="NDC4" s="68"/>
      <c r="NDD4" s="68"/>
      <c r="NDE4" s="68"/>
      <c r="NDF4" s="68"/>
      <c r="NDG4" s="68"/>
      <c r="NDH4" s="68"/>
      <c r="NDI4" s="68"/>
      <c r="NDJ4" s="68"/>
      <c r="NDK4" s="68"/>
      <c r="NDL4" s="68"/>
      <c r="NDM4" s="68"/>
      <c r="NDN4" s="68"/>
      <c r="NDO4" s="68"/>
      <c r="NDP4" s="68"/>
      <c r="NDQ4" s="68"/>
      <c r="NDR4" s="68"/>
      <c r="NDS4" s="68"/>
      <c r="NDT4" s="68"/>
      <c r="NDU4" s="68"/>
      <c r="NDV4" s="68"/>
      <c r="NDW4" s="68"/>
      <c r="NDX4" s="68"/>
      <c r="NDY4" s="68"/>
      <c r="NDZ4" s="68"/>
      <c r="NEA4" s="68"/>
      <c r="NEB4" s="68"/>
      <c r="NEC4" s="68"/>
      <c r="NED4" s="68"/>
      <c r="NEE4" s="68"/>
      <c r="NEF4" s="68"/>
      <c r="NEG4" s="68"/>
      <c r="NEH4" s="68"/>
      <c r="NEI4" s="68"/>
      <c r="NEJ4" s="68"/>
      <c r="NEK4" s="68"/>
      <c r="NEL4" s="68"/>
      <c r="NEM4" s="68"/>
      <c r="NEN4" s="68"/>
      <c r="NEO4" s="68"/>
      <c r="NEP4" s="68"/>
      <c r="NEQ4" s="68"/>
      <c r="NER4" s="68"/>
      <c r="NES4" s="68"/>
      <c r="NET4" s="68"/>
      <c r="NEU4" s="68"/>
      <c r="NEV4" s="68"/>
      <c r="NEW4" s="68"/>
      <c r="NEX4" s="68"/>
      <c r="NEY4" s="68"/>
      <c r="NEZ4" s="68"/>
      <c r="NFA4" s="68"/>
      <c r="NFB4" s="68"/>
      <c r="NFC4" s="68"/>
      <c r="NFD4" s="68"/>
      <c r="NFE4" s="68"/>
      <c r="NFF4" s="68"/>
      <c r="NFG4" s="68"/>
      <c r="NFH4" s="68"/>
      <c r="NFI4" s="68"/>
      <c r="NFJ4" s="68"/>
      <c r="NFK4" s="68"/>
      <c r="NFL4" s="68"/>
      <c r="NFM4" s="68"/>
      <c r="NFN4" s="68"/>
      <c r="NFO4" s="68"/>
      <c r="NFP4" s="68"/>
      <c r="NFQ4" s="68"/>
      <c r="NFR4" s="68"/>
      <c r="NFS4" s="68"/>
      <c r="NFT4" s="68"/>
      <c r="NFU4" s="68"/>
      <c r="NFV4" s="68"/>
      <c r="NFW4" s="68"/>
      <c r="NFX4" s="68"/>
      <c r="NFY4" s="68"/>
      <c r="NFZ4" s="68"/>
      <c r="NGA4" s="68"/>
      <c r="NGB4" s="68"/>
      <c r="NGC4" s="68"/>
      <c r="NGD4" s="68"/>
      <c r="NGE4" s="68"/>
      <c r="NGF4" s="68"/>
      <c r="NGG4" s="68"/>
      <c r="NGH4" s="68"/>
      <c r="NGI4" s="68"/>
      <c r="NGJ4" s="68"/>
      <c r="NGK4" s="68"/>
      <c r="NGL4" s="68"/>
      <c r="NGM4" s="68"/>
      <c r="NGN4" s="68"/>
      <c r="NGO4" s="68"/>
      <c r="NGP4" s="68"/>
      <c r="NGQ4" s="68"/>
      <c r="NGR4" s="68"/>
      <c r="NGS4" s="68"/>
      <c r="NGT4" s="68"/>
      <c r="NGU4" s="68"/>
      <c r="NGV4" s="68"/>
      <c r="NGW4" s="68"/>
      <c r="NGX4" s="68"/>
      <c r="NGY4" s="68"/>
      <c r="NGZ4" s="68"/>
      <c r="NHA4" s="68"/>
      <c r="NHB4" s="68"/>
      <c r="NHC4" s="68"/>
      <c r="NHD4" s="68"/>
      <c r="NHE4" s="68"/>
      <c r="NHF4" s="68"/>
      <c r="NHG4" s="68"/>
      <c r="NHH4" s="68"/>
      <c r="NHI4" s="68"/>
      <c r="NHJ4" s="68"/>
      <c r="NHK4" s="68"/>
      <c r="NHL4" s="68"/>
      <c r="NHM4" s="68"/>
      <c r="NHN4" s="68"/>
      <c r="NHO4" s="68"/>
      <c r="NHP4" s="68"/>
      <c r="NHQ4" s="68"/>
      <c r="NHR4" s="68"/>
      <c r="NHS4" s="68"/>
      <c r="NHT4" s="68"/>
      <c r="NHU4" s="68"/>
      <c r="NHV4" s="68"/>
      <c r="NHW4" s="68"/>
      <c r="NHX4" s="68"/>
      <c r="NHY4" s="68"/>
      <c r="NHZ4" s="68"/>
      <c r="NIA4" s="68"/>
      <c r="NIB4" s="68"/>
      <c r="NIC4" s="68"/>
      <c r="NID4" s="68"/>
      <c r="NIE4" s="68"/>
      <c r="NIF4" s="68"/>
      <c r="NIG4" s="68"/>
      <c r="NIH4" s="68"/>
      <c r="NII4" s="68"/>
      <c r="NIJ4" s="68"/>
      <c r="NIK4" s="68"/>
      <c r="NIL4" s="68"/>
      <c r="NIM4" s="68"/>
      <c r="NIN4" s="68"/>
      <c r="NIO4" s="68"/>
      <c r="NIP4" s="68"/>
      <c r="NIQ4" s="68"/>
      <c r="NIR4" s="68"/>
      <c r="NIS4" s="68"/>
      <c r="NIT4" s="68"/>
      <c r="NIU4" s="68"/>
      <c r="NIV4" s="68"/>
      <c r="NIW4" s="68"/>
      <c r="NIX4" s="68"/>
      <c r="NIY4" s="68"/>
      <c r="NIZ4" s="68"/>
      <c r="NJA4" s="68"/>
      <c r="NJB4" s="68"/>
      <c r="NJC4" s="68"/>
      <c r="NJD4" s="68"/>
      <c r="NJE4" s="68"/>
      <c r="NJF4" s="68"/>
      <c r="NJG4" s="68"/>
      <c r="NJH4" s="68"/>
      <c r="NJI4" s="68"/>
      <c r="NJJ4" s="68"/>
      <c r="NJK4" s="68"/>
      <c r="NJL4" s="68"/>
      <c r="NJM4" s="68"/>
      <c r="NJN4" s="68"/>
      <c r="NJO4" s="68"/>
      <c r="NJP4" s="68"/>
      <c r="NJQ4" s="68"/>
      <c r="NJR4" s="68"/>
      <c r="NJS4" s="68"/>
      <c r="NJT4" s="68"/>
      <c r="NJU4" s="68"/>
      <c r="NJV4" s="68"/>
      <c r="NJW4" s="68"/>
      <c r="NJX4" s="68"/>
      <c r="NJY4" s="68"/>
      <c r="NJZ4" s="68"/>
      <c r="NKA4" s="68"/>
      <c r="NKB4" s="68"/>
      <c r="NKC4" s="68"/>
      <c r="NKD4" s="68"/>
      <c r="NKE4" s="68"/>
      <c r="NKF4" s="68"/>
      <c r="NKG4" s="68"/>
      <c r="NKH4" s="68"/>
      <c r="NKI4" s="68"/>
      <c r="NKJ4" s="68"/>
      <c r="NKK4" s="68"/>
      <c r="NKL4" s="68"/>
      <c r="NKM4" s="68"/>
      <c r="NKN4" s="68"/>
      <c r="NKO4" s="68"/>
      <c r="NKP4" s="68"/>
      <c r="NKQ4" s="68"/>
      <c r="NKR4" s="68"/>
      <c r="NKS4" s="68"/>
      <c r="NKT4" s="68"/>
      <c r="NKU4" s="68"/>
      <c r="NKV4" s="68"/>
      <c r="NKW4" s="68"/>
      <c r="NKX4" s="68"/>
      <c r="NKY4" s="68"/>
      <c r="NKZ4" s="68"/>
      <c r="NLA4" s="68"/>
      <c r="NLB4" s="68"/>
      <c r="NLC4" s="68"/>
      <c r="NLD4" s="68"/>
      <c r="NLE4" s="68"/>
      <c r="NLF4" s="68"/>
      <c r="NLG4" s="68"/>
      <c r="NLH4" s="68"/>
      <c r="NLI4" s="68"/>
      <c r="NLJ4" s="68"/>
      <c r="NLK4" s="68"/>
      <c r="NLL4" s="68"/>
      <c r="NLM4" s="68"/>
      <c r="NLN4" s="68"/>
      <c r="NLO4" s="68"/>
      <c r="NLP4" s="68"/>
      <c r="NLQ4" s="68"/>
      <c r="NLR4" s="68"/>
      <c r="NLS4" s="68"/>
      <c r="NLT4" s="68"/>
      <c r="NLU4" s="68"/>
      <c r="NLV4" s="68"/>
      <c r="NLW4" s="68"/>
      <c r="NLX4" s="68"/>
      <c r="NLY4" s="68"/>
      <c r="NLZ4" s="68"/>
      <c r="NMA4" s="68"/>
      <c r="NMB4" s="68"/>
      <c r="NMC4" s="68"/>
      <c r="NMD4" s="68"/>
      <c r="NME4" s="68"/>
      <c r="NMF4" s="68"/>
      <c r="NMG4" s="68"/>
      <c r="NMH4" s="68"/>
      <c r="NMI4" s="68"/>
      <c r="NMJ4" s="68"/>
      <c r="NMK4" s="68"/>
      <c r="NML4" s="68"/>
      <c r="NMM4" s="68"/>
      <c r="NMN4" s="68"/>
      <c r="NMO4" s="68"/>
      <c r="NMP4" s="68"/>
      <c r="NMQ4" s="68"/>
      <c r="NMR4" s="68"/>
      <c r="NMS4" s="68"/>
      <c r="NMT4" s="68"/>
      <c r="NMU4" s="68"/>
      <c r="NMV4" s="68"/>
      <c r="NMW4" s="68"/>
      <c r="NMX4" s="68"/>
      <c r="NMY4" s="68"/>
      <c r="NMZ4" s="68"/>
      <c r="NNA4" s="68"/>
      <c r="NNB4" s="68"/>
      <c r="NNC4" s="68"/>
      <c r="NND4" s="68"/>
      <c r="NNE4" s="68"/>
      <c r="NNF4" s="68"/>
      <c r="NNG4" s="68"/>
      <c r="NNH4" s="68"/>
      <c r="NNI4" s="68"/>
      <c r="NNJ4" s="68"/>
      <c r="NNK4" s="68"/>
      <c r="NNL4" s="68"/>
      <c r="NNM4" s="68"/>
      <c r="NNN4" s="68"/>
      <c r="NNO4" s="68"/>
      <c r="NNP4" s="68"/>
      <c r="NNQ4" s="68"/>
      <c r="NNR4" s="68"/>
      <c r="NNS4" s="68"/>
      <c r="NNT4" s="68"/>
      <c r="NNU4" s="68"/>
      <c r="NNV4" s="68"/>
      <c r="NNW4" s="68"/>
      <c r="NNX4" s="68"/>
      <c r="NNY4" s="68"/>
      <c r="NNZ4" s="68"/>
      <c r="NOA4" s="68"/>
      <c r="NOB4" s="68"/>
      <c r="NOC4" s="68"/>
      <c r="NOD4" s="68"/>
      <c r="NOE4" s="68"/>
      <c r="NOF4" s="68"/>
      <c r="NOG4" s="68"/>
      <c r="NOH4" s="68"/>
      <c r="NOI4" s="68"/>
      <c r="NOJ4" s="68"/>
      <c r="NOK4" s="68"/>
      <c r="NOL4" s="68"/>
      <c r="NOM4" s="68"/>
      <c r="NON4" s="68"/>
      <c r="NOO4" s="68"/>
      <c r="NOP4" s="68"/>
      <c r="NOQ4" s="68"/>
      <c r="NOR4" s="68"/>
      <c r="NOS4" s="68"/>
      <c r="NOT4" s="68"/>
      <c r="NOU4" s="68"/>
      <c r="NOV4" s="68"/>
      <c r="NOW4" s="68"/>
      <c r="NOX4" s="68"/>
      <c r="NOY4" s="68"/>
      <c r="NOZ4" s="68"/>
      <c r="NPA4" s="68"/>
      <c r="NPB4" s="68"/>
      <c r="NPC4" s="68"/>
      <c r="NPD4" s="68"/>
      <c r="NPE4" s="68"/>
      <c r="NPF4" s="68"/>
      <c r="NPG4" s="68"/>
      <c r="NPH4" s="68"/>
      <c r="NPI4" s="68"/>
      <c r="NPJ4" s="68"/>
      <c r="NPK4" s="68"/>
      <c r="NPL4" s="68"/>
      <c r="NPM4" s="68"/>
      <c r="NPN4" s="68"/>
      <c r="NPO4" s="68"/>
      <c r="NPP4" s="68"/>
      <c r="NPQ4" s="68"/>
      <c r="NPR4" s="68"/>
      <c r="NPS4" s="68"/>
      <c r="NPT4" s="68"/>
      <c r="NPU4" s="68"/>
      <c r="NPV4" s="68"/>
      <c r="NPW4" s="68"/>
      <c r="NPX4" s="68"/>
      <c r="NPY4" s="68"/>
      <c r="NPZ4" s="68"/>
      <c r="NQA4" s="68"/>
      <c r="NQB4" s="68"/>
      <c r="NQC4" s="68"/>
      <c r="NQD4" s="68"/>
      <c r="NQE4" s="68"/>
      <c r="NQF4" s="68"/>
      <c r="NQG4" s="68"/>
      <c r="NQH4" s="68"/>
      <c r="NQI4" s="68"/>
      <c r="NQJ4" s="68"/>
      <c r="NQK4" s="68"/>
      <c r="NQL4" s="68"/>
      <c r="NQM4" s="68"/>
      <c r="NQN4" s="68"/>
      <c r="NQO4" s="68"/>
      <c r="NQP4" s="68"/>
      <c r="NQQ4" s="68"/>
      <c r="NQR4" s="68"/>
      <c r="NQS4" s="68"/>
      <c r="NQT4" s="68"/>
      <c r="NQU4" s="68"/>
      <c r="NQV4" s="68"/>
      <c r="NQW4" s="68"/>
      <c r="NQX4" s="68"/>
      <c r="NQY4" s="68"/>
      <c r="NQZ4" s="68"/>
      <c r="NRA4" s="68"/>
      <c r="NRB4" s="68"/>
      <c r="NRC4" s="68"/>
      <c r="NRD4" s="68"/>
      <c r="NRE4" s="68"/>
      <c r="NRF4" s="68"/>
      <c r="NRG4" s="68"/>
      <c r="NRH4" s="68"/>
      <c r="NRI4" s="68"/>
      <c r="NRJ4" s="68"/>
      <c r="NRK4" s="68"/>
      <c r="NRL4" s="68"/>
      <c r="NRM4" s="68"/>
      <c r="NRN4" s="68"/>
      <c r="NRO4" s="68"/>
      <c r="NRP4" s="68"/>
      <c r="NRQ4" s="68"/>
      <c r="NRR4" s="68"/>
      <c r="NRS4" s="68"/>
      <c r="NRT4" s="68"/>
      <c r="NRU4" s="68"/>
      <c r="NRV4" s="68"/>
      <c r="NRW4" s="68"/>
      <c r="NRX4" s="68"/>
      <c r="NRY4" s="68"/>
      <c r="NRZ4" s="68"/>
      <c r="NSA4" s="68"/>
      <c r="NSB4" s="68"/>
      <c r="NSC4" s="68"/>
      <c r="NSD4" s="68"/>
      <c r="NSE4" s="68"/>
      <c r="NSF4" s="68"/>
      <c r="NSG4" s="68"/>
      <c r="NSH4" s="68"/>
      <c r="NSI4" s="68"/>
      <c r="NSJ4" s="68"/>
      <c r="NSK4" s="68"/>
      <c r="NSL4" s="68"/>
      <c r="NSM4" s="68"/>
      <c r="NSN4" s="68"/>
      <c r="NSO4" s="68"/>
      <c r="NSP4" s="68"/>
      <c r="NSQ4" s="68"/>
      <c r="NSR4" s="68"/>
      <c r="NSS4" s="68"/>
      <c r="NST4" s="68"/>
      <c r="NSU4" s="68"/>
      <c r="NSV4" s="68"/>
      <c r="NSW4" s="68"/>
      <c r="NSX4" s="68"/>
      <c r="NSY4" s="68"/>
      <c r="NSZ4" s="68"/>
      <c r="NTA4" s="68"/>
      <c r="NTB4" s="68"/>
      <c r="NTC4" s="68"/>
      <c r="NTD4" s="68"/>
      <c r="NTE4" s="68"/>
      <c r="NTF4" s="68"/>
      <c r="NTG4" s="68"/>
      <c r="NTH4" s="68"/>
      <c r="NTI4" s="68"/>
      <c r="NTJ4" s="68"/>
      <c r="NTK4" s="68"/>
      <c r="NTL4" s="68"/>
      <c r="NTM4" s="68"/>
      <c r="NTN4" s="68"/>
      <c r="NTO4" s="68"/>
      <c r="NTP4" s="68"/>
      <c r="NTQ4" s="68"/>
      <c r="NTR4" s="68"/>
      <c r="NTS4" s="68"/>
      <c r="NTT4" s="68"/>
      <c r="NTU4" s="68"/>
      <c r="NTV4" s="68"/>
      <c r="NTW4" s="68"/>
      <c r="NTX4" s="68"/>
      <c r="NTY4" s="68"/>
      <c r="NTZ4" s="68"/>
      <c r="NUA4" s="68"/>
      <c r="NUB4" s="68"/>
      <c r="NUC4" s="68"/>
      <c r="NUD4" s="68"/>
      <c r="NUE4" s="68"/>
      <c r="NUF4" s="68"/>
      <c r="NUG4" s="68"/>
      <c r="NUH4" s="68"/>
      <c r="NUI4" s="68"/>
      <c r="NUJ4" s="68"/>
      <c r="NUK4" s="68"/>
      <c r="NUL4" s="68"/>
      <c r="NUM4" s="68"/>
      <c r="NUN4" s="68"/>
      <c r="NUO4" s="68"/>
      <c r="NUP4" s="68"/>
      <c r="NUQ4" s="68"/>
      <c r="NUR4" s="68"/>
      <c r="NUS4" s="68"/>
      <c r="NUT4" s="68"/>
      <c r="NUU4" s="68"/>
      <c r="NUV4" s="68"/>
      <c r="NUW4" s="68"/>
      <c r="NUX4" s="68"/>
      <c r="NUY4" s="68"/>
      <c r="NUZ4" s="68"/>
      <c r="NVA4" s="68"/>
      <c r="NVB4" s="68"/>
      <c r="NVC4" s="68"/>
      <c r="NVD4" s="68"/>
      <c r="NVE4" s="68"/>
      <c r="NVF4" s="68"/>
      <c r="NVG4" s="68"/>
      <c r="NVH4" s="68"/>
      <c r="NVI4" s="68"/>
      <c r="NVJ4" s="68"/>
      <c r="NVK4" s="68"/>
      <c r="NVL4" s="68"/>
      <c r="NVM4" s="68"/>
      <c r="NVN4" s="68"/>
      <c r="NVO4" s="68"/>
      <c r="NVP4" s="68"/>
      <c r="NVQ4" s="68"/>
      <c r="NVR4" s="68"/>
      <c r="NVS4" s="68"/>
      <c r="NVT4" s="68"/>
      <c r="NVU4" s="68"/>
      <c r="NVV4" s="68"/>
      <c r="NVW4" s="68"/>
      <c r="NVX4" s="68"/>
      <c r="NVY4" s="68"/>
      <c r="NVZ4" s="68"/>
      <c r="NWA4" s="68"/>
      <c r="NWB4" s="68"/>
      <c r="NWC4" s="68"/>
      <c r="NWD4" s="68"/>
      <c r="NWE4" s="68"/>
      <c r="NWF4" s="68"/>
      <c r="NWG4" s="68"/>
      <c r="NWH4" s="68"/>
      <c r="NWI4" s="68"/>
      <c r="NWJ4" s="68"/>
      <c r="NWK4" s="68"/>
      <c r="NWL4" s="68"/>
      <c r="NWM4" s="68"/>
      <c r="NWN4" s="68"/>
      <c r="NWO4" s="68"/>
      <c r="NWP4" s="68"/>
      <c r="NWQ4" s="68"/>
      <c r="NWR4" s="68"/>
      <c r="NWS4" s="68"/>
      <c r="NWT4" s="68"/>
      <c r="NWU4" s="68"/>
      <c r="NWV4" s="68"/>
      <c r="NWW4" s="68"/>
      <c r="NWX4" s="68"/>
      <c r="NWY4" s="68"/>
      <c r="NWZ4" s="68"/>
      <c r="NXA4" s="68"/>
      <c r="NXB4" s="68"/>
      <c r="NXC4" s="68"/>
      <c r="NXD4" s="68"/>
      <c r="NXE4" s="68"/>
      <c r="NXF4" s="68"/>
      <c r="NXG4" s="68"/>
      <c r="NXH4" s="68"/>
      <c r="NXI4" s="68"/>
      <c r="NXJ4" s="68"/>
      <c r="NXK4" s="68"/>
      <c r="NXL4" s="68"/>
      <c r="NXM4" s="68"/>
      <c r="NXN4" s="68"/>
      <c r="NXO4" s="68"/>
      <c r="NXP4" s="68"/>
      <c r="NXQ4" s="68"/>
      <c r="NXR4" s="68"/>
      <c r="NXS4" s="68"/>
      <c r="NXT4" s="68"/>
      <c r="NXU4" s="68"/>
      <c r="NXV4" s="68"/>
      <c r="NXW4" s="68"/>
      <c r="NXX4" s="68"/>
      <c r="NXY4" s="68"/>
      <c r="NXZ4" s="68"/>
      <c r="NYA4" s="68"/>
      <c r="NYB4" s="68"/>
      <c r="NYC4" s="68"/>
      <c r="NYD4" s="68"/>
      <c r="NYE4" s="68"/>
      <c r="NYF4" s="68"/>
      <c r="NYG4" s="68"/>
      <c r="NYH4" s="68"/>
      <c r="NYI4" s="68"/>
      <c r="NYJ4" s="68"/>
      <c r="NYK4" s="68"/>
      <c r="NYL4" s="68"/>
      <c r="NYM4" s="68"/>
      <c r="NYN4" s="68"/>
      <c r="NYO4" s="68"/>
      <c r="NYP4" s="68"/>
      <c r="NYQ4" s="68"/>
      <c r="NYR4" s="68"/>
      <c r="NYS4" s="68"/>
      <c r="NYT4" s="68"/>
      <c r="NYU4" s="68"/>
      <c r="NYV4" s="68"/>
      <c r="NYW4" s="68"/>
      <c r="NYX4" s="68"/>
      <c r="NYY4" s="68"/>
      <c r="NYZ4" s="68"/>
      <c r="NZA4" s="68"/>
      <c r="NZB4" s="68"/>
      <c r="NZC4" s="68"/>
      <c r="NZD4" s="68"/>
      <c r="NZE4" s="68"/>
      <c r="NZF4" s="68"/>
      <c r="NZG4" s="68"/>
      <c r="NZH4" s="68"/>
      <c r="NZI4" s="68"/>
      <c r="NZJ4" s="68"/>
      <c r="NZK4" s="68"/>
      <c r="NZL4" s="68"/>
      <c r="NZM4" s="68"/>
      <c r="NZN4" s="68"/>
      <c r="NZO4" s="68"/>
      <c r="NZP4" s="68"/>
      <c r="NZQ4" s="68"/>
      <c r="NZR4" s="68"/>
      <c r="NZS4" s="68"/>
      <c r="NZT4" s="68"/>
      <c r="NZU4" s="68"/>
      <c r="NZV4" s="68"/>
      <c r="NZW4" s="68"/>
      <c r="NZX4" s="68"/>
      <c r="NZY4" s="68"/>
      <c r="NZZ4" s="68"/>
      <c r="OAA4" s="68"/>
      <c r="OAB4" s="68"/>
      <c r="OAC4" s="68"/>
      <c r="OAD4" s="68"/>
      <c r="OAE4" s="68"/>
      <c r="OAF4" s="68"/>
      <c r="OAG4" s="68"/>
      <c r="OAH4" s="68"/>
      <c r="OAI4" s="68"/>
      <c r="OAJ4" s="68"/>
      <c r="OAK4" s="68"/>
      <c r="OAL4" s="68"/>
      <c r="OAM4" s="68"/>
      <c r="OAN4" s="68"/>
      <c r="OAO4" s="68"/>
      <c r="OAP4" s="68"/>
      <c r="OAQ4" s="68"/>
      <c r="OAR4" s="68"/>
      <c r="OAS4" s="68"/>
      <c r="OAT4" s="68"/>
      <c r="OAU4" s="68"/>
      <c r="OAV4" s="68"/>
      <c r="OAW4" s="68"/>
      <c r="OAX4" s="68"/>
      <c r="OAY4" s="68"/>
      <c r="OAZ4" s="68"/>
      <c r="OBA4" s="68"/>
      <c r="OBB4" s="68"/>
      <c r="OBC4" s="68"/>
      <c r="OBD4" s="68"/>
      <c r="OBE4" s="68"/>
      <c r="OBF4" s="68"/>
      <c r="OBG4" s="68"/>
      <c r="OBH4" s="68"/>
      <c r="OBI4" s="68"/>
      <c r="OBJ4" s="68"/>
      <c r="OBK4" s="68"/>
      <c r="OBL4" s="68"/>
      <c r="OBM4" s="68"/>
      <c r="OBN4" s="68"/>
      <c r="OBO4" s="68"/>
      <c r="OBP4" s="68"/>
      <c r="OBQ4" s="68"/>
      <c r="OBR4" s="68"/>
      <c r="OBS4" s="68"/>
      <c r="OBT4" s="68"/>
      <c r="OBU4" s="68"/>
      <c r="OBV4" s="68"/>
      <c r="OBW4" s="68"/>
      <c r="OBX4" s="68"/>
      <c r="OBY4" s="68"/>
      <c r="OBZ4" s="68"/>
      <c r="OCA4" s="68"/>
      <c r="OCB4" s="68"/>
      <c r="OCC4" s="68"/>
      <c r="OCD4" s="68"/>
      <c r="OCE4" s="68"/>
      <c r="OCF4" s="68"/>
      <c r="OCG4" s="68"/>
      <c r="OCH4" s="68"/>
      <c r="OCI4" s="68"/>
      <c r="OCJ4" s="68"/>
      <c r="OCK4" s="68"/>
      <c r="OCL4" s="68"/>
      <c r="OCM4" s="68"/>
      <c r="OCN4" s="68"/>
      <c r="OCO4" s="68"/>
      <c r="OCP4" s="68"/>
      <c r="OCQ4" s="68"/>
      <c r="OCR4" s="68"/>
      <c r="OCS4" s="68"/>
      <c r="OCT4" s="68"/>
      <c r="OCU4" s="68"/>
      <c r="OCV4" s="68"/>
      <c r="OCW4" s="68"/>
      <c r="OCX4" s="68"/>
      <c r="OCY4" s="68"/>
      <c r="OCZ4" s="68"/>
      <c r="ODA4" s="68"/>
      <c r="ODB4" s="68"/>
      <c r="ODC4" s="68"/>
      <c r="ODD4" s="68"/>
      <c r="ODE4" s="68"/>
      <c r="ODF4" s="68"/>
      <c r="ODG4" s="68"/>
      <c r="ODH4" s="68"/>
      <c r="ODI4" s="68"/>
      <c r="ODJ4" s="68"/>
      <c r="ODK4" s="68"/>
      <c r="ODL4" s="68"/>
      <c r="ODM4" s="68"/>
      <c r="ODN4" s="68"/>
      <c r="ODO4" s="68"/>
      <c r="ODP4" s="68"/>
      <c r="ODQ4" s="68"/>
      <c r="ODR4" s="68"/>
      <c r="ODS4" s="68"/>
      <c r="ODT4" s="68"/>
      <c r="ODU4" s="68"/>
      <c r="ODV4" s="68"/>
      <c r="ODW4" s="68"/>
      <c r="ODX4" s="68"/>
      <c r="ODY4" s="68"/>
      <c r="ODZ4" s="68"/>
      <c r="OEA4" s="68"/>
      <c r="OEB4" s="68"/>
      <c r="OEC4" s="68"/>
      <c r="OED4" s="68"/>
      <c r="OEE4" s="68"/>
      <c r="OEF4" s="68"/>
      <c r="OEG4" s="68"/>
      <c r="OEH4" s="68"/>
      <c r="OEI4" s="68"/>
      <c r="OEJ4" s="68"/>
      <c r="OEK4" s="68"/>
      <c r="OEL4" s="68"/>
      <c r="OEM4" s="68"/>
      <c r="OEN4" s="68"/>
      <c r="OEO4" s="68"/>
      <c r="OEP4" s="68"/>
      <c r="OEQ4" s="68"/>
      <c r="OER4" s="68"/>
      <c r="OES4" s="68"/>
      <c r="OET4" s="68"/>
      <c r="OEU4" s="68"/>
      <c r="OEV4" s="68"/>
      <c r="OEW4" s="68"/>
      <c r="OEX4" s="68"/>
      <c r="OEY4" s="68"/>
      <c r="OEZ4" s="68"/>
      <c r="OFA4" s="68"/>
      <c r="OFB4" s="68"/>
      <c r="OFC4" s="68"/>
      <c r="OFD4" s="68"/>
      <c r="OFE4" s="68"/>
      <c r="OFF4" s="68"/>
      <c r="OFG4" s="68"/>
      <c r="OFH4" s="68"/>
      <c r="OFI4" s="68"/>
      <c r="OFJ4" s="68"/>
      <c r="OFK4" s="68"/>
      <c r="OFL4" s="68"/>
      <c r="OFM4" s="68"/>
      <c r="OFN4" s="68"/>
      <c r="OFO4" s="68"/>
      <c r="OFP4" s="68"/>
      <c r="OFQ4" s="68"/>
      <c r="OFR4" s="68"/>
      <c r="OFS4" s="68"/>
      <c r="OFT4" s="68"/>
      <c r="OFU4" s="68"/>
      <c r="OFV4" s="68"/>
      <c r="OFW4" s="68"/>
      <c r="OFX4" s="68"/>
      <c r="OFY4" s="68"/>
      <c r="OFZ4" s="68"/>
      <c r="OGA4" s="68"/>
      <c r="OGB4" s="68"/>
      <c r="OGC4" s="68"/>
      <c r="OGD4" s="68"/>
      <c r="OGE4" s="68"/>
      <c r="OGF4" s="68"/>
      <c r="OGG4" s="68"/>
      <c r="OGH4" s="68"/>
      <c r="OGI4" s="68"/>
      <c r="OGJ4" s="68"/>
      <c r="OGK4" s="68"/>
      <c r="OGL4" s="68"/>
      <c r="OGM4" s="68"/>
      <c r="OGN4" s="68"/>
      <c r="OGO4" s="68"/>
      <c r="OGP4" s="68"/>
      <c r="OGQ4" s="68"/>
      <c r="OGR4" s="68"/>
      <c r="OGS4" s="68"/>
      <c r="OGT4" s="68"/>
      <c r="OGU4" s="68"/>
      <c r="OGV4" s="68"/>
      <c r="OGW4" s="68"/>
      <c r="OGX4" s="68"/>
      <c r="OGY4" s="68"/>
      <c r="OGZ4" s="68"/>
      <c r="OHA4" s="68"/>
      <c r="OHB4" s="68"/>
      <c r="OHC4" s="68"/>
      <c r="OHD4" s="68"/>
      <c r="OHE4" s="68"/>
      <c r="OHF4" s="68"/>
      <c r="OHG4" s="68"/>
      <c r="OHH4" s="68"/>
      <c r="OHI4" s="68"/>
      <c r="OHJ4" s="68"/>
      <c r="OHK4" s="68"/>
      <c r="OHL4" s="68"/>
      <c r="OHM4" s="68"/>
      <c r="OHN4" s="68"/>
      <c r="OHO4" s="68"/>
      <c r="OHP4" s="68"/>
      <c r="OHQ4" s="68"/>
      <c r="OHR4" s="68"/>
      <c r="OHS4" s="68"/>
      <c r="OHT4" s="68"/>
      <c r="OHU4" s="68"/>
      <c r="OHV4" s="68"/>
      <c r="OHW4" s="68"/>
      <c r="OHX4" s="68"/>
      <c r="OHY4" s="68"/>
      <c r="OHZ4" s="68"/>
      <c r="OIA4" s="68"/>
      <c r="OIB4" s="68"/>
      <c r="OIC4" s="68"/>
      <c r="OID4" s="68"/>
      <c r="OIE4" s="68"/>
      <c r="OIF4" s="68"/>
      <c r="OIG4" s="68"/>
      <c r="OIH4" s="68"/>
      <c r="OII4" s="68"/>
      <c r="OIJ4" s="68"/>
      <c r="OIK4" s="68"/>
      <c r="OIL4" s="68"/>
      <c r="OIM4" s="68"/>
      <c r="OIN4" s="68"/>
      <c r="OIO4" s="68"/>
      <c r="OIP4" s="68"/>
      <c r="OIQ4" s="68"/>
      <c r="OIR4" s="68"/>
      <c r="OIS4" s="68"/>
      <c r="OIT4" s="68"/>
      <c r="OIU4" s="68"/>
      <c r="OIV4" s="68"/>
      <c r="OIW4" s="68"/>
      <c r="OIX4" s="68"/>
      <c r="OIY4" s="68"/>
      <c r="OIZ4" s="68"/>
      <c r="OJA4" s="68"/>
      <c r="OJB4" s="68"/>
      <c r="OJC4" s="68"/>
      <c r="OJD4" s="68"/>
      <c r="OJE4" s="68"/>
      <c r="OJF4" s="68"/>
      <c r="OJG4" s="68"/>
      <c r="OJH4" s="68"/>
      <c r="OJI4" s="68"/>
      <c r="OJJ4" s="68"/>
      <c r="OJK4" s="68"/>
      <c r="OJL4" s="68"/>
      <c r="OJM4" s="68"/>
      <c r="OJN4" s="68"/>
      <c r="OJO4" s="68"/>
      <c r="OJP4" s="68"/>
      <c r="OJQ4" s="68"/>
      <c r="OJR4" s="68"/>
      <c r="OJS4" s="68"/>
      <c r="OJT4" s="68"/>
      <c r="OJU4" s="68"/>
      <c r="OJV4" s="68"/>
      <c r="OJW4" s="68"/>
      <c r="OJX4" s="68"/>
      <c r="OJY4" s="68"/>
      <c r="OJZ4" s="68"/>
      <c r="OKA4" s="68"/>
      <c r="OKB4" s="68"/>
      <c r="OKC4" s="68"/>
      <c r="OKD4" s="68"/>
      <c r="OKE4" s="68"/>
      <c r="OKF4" s="68"/>
      <c r="OKG4" s="68"/>
      <c r="OKH4" s="68"/>
      <c r="OKI4" s="68"/>
      <c r="OKJ4" s="68"/>
      <c r="OKK4" s="68"/>
      <c r="OKL4" s="68"/>
      <c r="OKM4" s="68"/>
      <c r="OKN4" s="68"/>
      <c r="OKO4" s="68"/>
      <c r="OKP4" s="68"/>
      <c r="OKQ4" s="68"/>
      <c r="OKR4" s="68"/>
      <c r="OKS4" s="68"/>
      <c r="OKT4" s="68"/>
      <c r="OKU4" s="68"/>
      <c r="OKV4" s="68"/>
      <c r="OKW4" s="68"/>
      <c r="OKX4" s="68"/>
      <c r="OKY4" s="68"/>
      <c r="OKZ4" s="68"/>
      <c r="OLA4" s="68"/>
      <c r="OLB4" s="68"/>
      <c r="OLC4" s="68"/>
      <c r="OLD4" s="68"/>
      <c r="OLE4" s="68"/>
      <c r="OLF4" s="68"/>
      <c r="OLG4" s="68"/>
      <c r="OLH4" s="68"/>
      <c r="OLI4" s="68"/>
      <c r="OLJ4" s="68"/>
      <c r="OLK4" s="68"/>
      <c r="OLL4" s="68"/>
      <c r="OLM4" s="68"/>
      <c r="OLN4" s="68"/>
      <c r="OLO4" s="68"/>
      <c r="OLP4" s="68"/>
      <c r="OLQ4" s="68"/>
      <c r="OLR4" s="68"/>
      <c r="OLS4" s="68"/>
      <c r="OLT4" s="68"/>
      <c r="OLU4" s="68"/>
      <c r="OLV4" s="68"/>
      <c r="OLW4" s="68"/>
      <c r="OLX4" s="68"/>
      <c r="OLY4" s="68"/>
      <c r="OLZ4" s="68"/>
      <c r="OMA4" s="68"/>
      <c r="OMB4" s="68"/>
      <c r="OMC4" s="68"/>
      <c r="OMD4" s="68"/>
      <c r="OME4" s="68"/>
      <c r="OMF4" s="68"/>
      <c r="OMG4" s="68"/>
      <c r="OMH4" s="68"/>
      <c r="OMI4" s="68"/>
      <c r="OMJ4" s="68"/>
      <c r="OMK4" s="68"/>
      <c r="OML4" s="68"/>
      <c r="OMM4" s="68"/>
      <c r="OMN4" s="68"/>
      <c r="OMO4" s="68"/>
      <c r="OMP4" s="68"/>
      <c r="OMQ4" s="68"/>
      <c r="OMR4" s="68"/>
      <c r="OMS4" s="68"/>
      <c r="OMT4" s="68"/>
      <c r="OMU4" s="68"/>
      <c r="OMV4" s="68"/>
      <c r="OMW4" s="68"/>
      <c r="OMX4" s="68"/>
      <c r="OMY4" s="68"/>
      <c r="OMZ4" s="68"/>
      <c r="ONA4" s="68"/>
      <c r="ONB4" s="68"/>
      <c r="ONC4" s="68"/>
      <c r="OND4" s="68"/>
      <c r="ONE4" s="68"/>
      <c r="ONF4" s="68"/>
      <c r="ONG4" s="68"/>
      <c r="ONH4" s="68"/>
      <c r="ONI4" s="68"/>
      <c r="ONJ4" s="68"/>
      <c r="ONK4" s="68"/>
      <c r="ONL4" s="68"/>
      <c r="ONM4" s="68"/>
      <c r="ONN4" s="68"/>
      <c r="ONO4" s="68"/>
      <c r="ONP4" s="68"/>
      <c r="ONQ4" s="68"/>
      <c r="ONR4" s="68"/>
      <c r="ONS4" s="68"/>
      <c r="ONT4" s="68"/>
      <c r="ONU4" s="68"/>
      <c r="ONV4" s="68"/>
      <c r="ONW4" s="68"/>
      <c r="ONX4" s="68"/>
      <c r="ONY4" s="68"/>
      <c r="ONZ4" s="68"/>
      <c r="OOA4" s="68"/>
      <c r="OOB4" s="68"/>
      <c r="OOC4" s="68"/>
      <c r="OOD4" s="68"/>
      <c r="OOE4" s="68"/>
      <c r="OOF4" s="68"/>
      <c r="OOG4" s="68"/>
      <c r="OOH4" s="68"/>
      <c r="OOI4" s="68"/>
      <c r="OOJ4" s="68"/>
      <c r="OOK4" s="68"/>
      <c r="OOL4" s="68"/>
      <c r="OOM4" s="68"/>
      <c r="OON4" s="68"/>
      <c r="OOO4" s="68"/>
      <c r="OOP4" s="68"/>
      <c r="OOQ4" s="68"/>
      <c r="OOR4" s="68"/>
      <c r="OOS4" s="68"/>
      <c r="OOT4" s="68"/>
      <c r="OOU4" s="68"/>
      <c r="OOV4" s="68"/>
      <c r="OOW4" s="68"/>
      <c r="OOX4" s="68"/>
      <c r="OOY4" s="68"/>
      <c r="OOZ4" s="68"/>
      <c r="OPA4" s="68"/>
      <c r="OPB4" s="68"/>
      <c r="OPC4" s="68"/>
      <c r="OPD4" s="68"/>
      <c r="OPE4" s="68"/>
      <c r="OPF4" s="68"/>
      <c r="OPG4" s="68"/>
      <c r="OPH4" s="68"/>
      <c r="OPI4" s="68"/>
      <c r="OPJ4" s="68"/>
      <c r="OPK4" s="68"/>
      <c r="OPL4" s="68"/>
      <c r="OPM4" s="68"/>
      <c r="OPN4" s="68"/>
      <c r="OPO4" s="68"/>
      <c r="OPP4" s="68"/>
      <c r="OPQ4" s="68"/>
      <c r="OPR4" s="68"/>
      <c r="OPS4" s="68"/>
      <c r="OPT4" s="68"/>
      <c r="OPU4" s="68"/>
      <c r="OPV4" s="68"/>
      <c r="OPW4" s="68"/>
      <c r="OPX4" s="68"/>
      <c r="OPY4" s="68"/>
      <c r="OPZ4" s="68"/>
      <c r="OQA4" s="68"/>
      <c r="OQB4" s="68"/>
      <c r="OQC4" s="68"/>
      <c r="OQD4" s="68"/>
      <c r="OQE4" s="68"/>
      <c r="OQF4" s="68"/>
      <c r="OQG4" s="68"/>
      <c r="OQH4" s="68"/>
      <c r="OQI4" s="68"/>
      <c r="OQJ4" s="68"/>
      <c r="OQK4" s="68"/>
      <c r="OQL4" s="68"/>
      <c r="OQM4" s="68"/>
      <c r="OQN4" s="68"/>
      <c r="OQO4" s="68"/>
      <c r="OQP4" s="68"/>
      <c r="OQQ4" s="68"/>
      <c r="OQR4" s="68"/>
      <c r="OQS4" s="68"/>
      <c r="OQT4" s="68"/>
      <c r="OQU4" s="68"/>
      <c r="OQV4" s="68"/>
      <c r="OQW4" s="68"/>
      <c r="OQX4" s="68"/>
      <c r="OQY4" s="68"/>
      <c r="OQZ4" s="68"/>
      <c r="ORA4" s="68"/>
      <c r="ORB4" s="68"/>
      <c r="ORC4" s="68"/>
      <c r="ORD4" s="68"/>
      <c r="ORE4" s="68"/>
      <c r="ORF4" s="68"/>
      <c r="ORG4" s="68"/>
      <c r="ORH4" s="68"/>
      <c r="ORI4" s="68"/>
      <c r="ORJ4" s="68"/>
      <c r="ORK4" s="68"/>
      <c r="ORL4" s="68"/>
      <c r="ORM4" s="68"/>
      <c r="ORN4" s="68"/>
      <c r="ORO4" s="68"/>
      <c r="ORP4" s="68"/>
      <c r="ORQ4" s="68"/>
      <c r="ORR4" s="68"/>
      <c r="ORS4" s="68"/>
      <c r="ORT4" s="68"/>
      <c r="ORU4" s="68"/>
      <c r="ORV4" s="68"/>
      <c r="ORW4" s="68"/>
      <c r="ORX4" s="68"/>
      <c r="ORY4" s="68"/>
      <c r="ORZ4" s="68"/>
      <c r="OSA4" s="68"/>
      <c r="OSB4" s="68"/>
      <c r="OSC4" s="68"/>
      <c r="OSD4" s="68"/>
      <c r="OSE4" s="68"/>
      <c r="OSF4" s="68"/>
      <c r="OSG4" s="68"/>
      <c r="OSH4" s="68"/>
      <c r="OSI4" s="68"/>
      <c r="OSJ4" s="68"/>
      <c r="OSK4" s="68"/>
      <c r="OSL4" s="68"/>
      <c r="OSM4" s="68"/>
      <c r="OSN4" s="68"/>
      <c r="OSO4" s="68"/>
      <c r="OSP4" s="68"/>
      <c r="OSQ4" s="68"/>
      <c r="OSR4" s="68"/>
      <c r="OSS4" s="68"/>
      <c r="OST4" s="68"/>
      <c r="OSU4" s="68"/>
      <c r="OSV4" s="68"/>
      <c r="OSW4" s="68"/>
      <c r="OSX4" s="68"/>
      <c r="OSY4" s="68"/>
      <c r="OSZ4" s="68"/>
      <c r="OTA4" s="68"/>
      <c r="OTB4" s="68"/>
      <c r="OTC4" s="68"/>
      <c r="OTD4" s="68"/>
      <c r="OTE4" s="68"/>
      <c r="OTF4" s="68"/>
      <c r="OTG4" s="68"/>
      <c r="OTH4" s="68"/>
      <c r="OTI4" s="68"/>
      <c r="OTJ4" s="68"/>
      <c r="OTK4" s="68"/>
      <c r="OTL4" s="68"/>
      <c r="OTM4" s="68"/>
      <c r="OTN4" s="68"/>
      <c r="OTO4" s="68"/>
      <c r="OTP4" s="68"/>
      <c r="OTQ4" s="68"/>
      <c r="OTR4" s="68"/>
      <c r="OTS4" s="68"/>
      <c r="OTT4" s="68"/>
      <c r="OTU4" s="68"/>
      <c r="OTV4" s="68"/>
      <c r="OTW4" s="68"/>
      <c r="OTX4" s="68"/>
      <c r="OTY4" s="68"/>
      <c r="OTZ4" s="68"/>
      <c r="OUA4" s="68"/>
      <c r="OUB4" s="68"/>
      <c r="OUC4" s="68"/>
      <c r="OUD4" s="68"/>
      <c r="OUE4" s="68"/>
      <c r="OUF4" s="68"/>
      <c r="OUG4" s="68"/>
      <c r="OUH4" s="68"/>
      <c r="OUI4" s="68"/>
      <c r="OUJ4" s="68"/>
      <c r="OUK4" s="68"/>
      <c r="OUL4" s="68"/>
      <c r="OUM4" s="68"/>
      <c r="OUN4" s="68"/>
      <c r="OUO4" s="68"/>
      <c r="OUP4" s="68"/>
      <c r="OUQ4" s="68"/>
      <c r="OUR4" s="68"/>
      <c r="OUS4" s="68"/>
      <c r="OUT4" s="68"/>
      <c r="OUU4" s="68"/>
      <c r="OUV4" s="68"/>
      <c r="OUW4" s="68"/>
      <c r="OUX4" s="68"/>
      <c r="OUY4" s="68"/>
      <c r="OUZ4" s="68"/>
      <c r="OVA4" s="68"/>
      <c r="OVB4" s="68"/>
      <c r="OVC4" s="68"/>
      <c r="OVD4" s="68"/>
      <c r="OVE4" s="68"/>
      <c r="OVF4" s="68"/>
      <c r="OVG4" s="68"/>
      <c r="OVH4" s="68"/>
      <c r="OVI4" s="68"/>
      <c r="OVJ4" s="68"/>
      <c r="OVK4" s="68"/>
      <c r="OVL4" s="68"/>
      <c r="OVM4" s="68"/>
      <c r="OVN4" s="68"/>
      <c r="OVO4" s="68"/>
      <c r="OVP4" s="68"/>
      <c r="OVQ4" s="68"/>
      <c r="OVR4" s="68"/>
      <c r="OVS4" s="68"/>
      <c r="OVT4" s="68"/>
      <c r="OVU4" s="68"/>
      <c r="OVV4" s="68"/>
      <c r="OVW4" s="68"/>
      <c r="OVX4" s="68"/>
      <c r="OVY4" s="68"/>
      <c r="OVZ4" s="68"/>
      <c r="OWA4" s="68"/>
      <c r="OWB4" s="68"/>
      <c r="OWC4" s="68"/>
      <c r="OWD4" s="68"/>
      <c r="OWE4" s="68"/>
      <c r="OWF4" s="68"/>
      <c r="OWG4" s="68"/>
      <c r="OWH4" s="68"/>
      <c r="OWI4" s="68"/>
      <c r="OWJ4" s="68"/>
      <c r="OWK4" s="68"/>
      <c r="OWL4" s="68"/>
      <c r="OWM4" s="68"/>
      <c r="OWN4" s="68"/>
      <c r="OWO4" s="68"/>
      <c r="OWP4" s="68"/>
      <c r="OWQ4" s="68"/>
      <c r="OWR4" s="68"/>
      <c r="OWS4" s="68"/>
      <c r="OWT4" s="68"/>
      <c r="OWU4" s="68"/>
      <c r="OWV4" s="68"/>
      <c r="OWW4" s="68"/>
      <c r="OWX4" s="68"/>
      <c r="OWY4" s="68"/>
      <c r="OWZ4" s="68"/>
      <c r="OXA4" s="68"/>
      <c r="OXB4" s="68"/>
      <c r="OXC4" s="68"/>
      <c r="OXD4" s="68"/>
      <c r="OXE4" s="68"/>
      <c r="OXF4" s="68"/>
      <c r="OXG4" s="68"/>
      <c r="OXH4" s="68"/>
      <c r="OXI4" s="68"/>
      <c r="OXJ4" s="68"/>
      <c r="OXK4" s="68"/>
      <c r="OXL4" s="68"/>
      <c r="OXM4" s="68"/>
      <c r="OXN4" s="68"/>
      <c r="OXO4" s="68"/>
      <c r="OXP4" s="68"/>
      <c r="OXQ4" s="68"/>
      <c r="OXR4" s="68"/>
      <c r="OXS4" s="68"/>
      <c r="OXT4" s="68"/>
      <c r="OXU4" s="68"/>
      <c r="OXV4" s="68"/>
      <c r="OXW4" s="68"/>
      <c r="OXX4" s="68"/>
      <c r="OXY4" s="68"/>
      <c r="OXZ4" s="68"/>
      <c r="OYA4" s="68"/>
      <c r="OYB4" s="68"/>
      <c r="OYC4" s="68"/>
      <c r="OYD4" s="68"/>
      <c r="OYE4" s="68"/>
      <c r="OYF4" s="68"/>
      <c r="OYG4" s="68"/>
      <c r="OYH4" s="68"/>
      <c r="OYI4" s="68"/>
      <c r="OYJ4" s="68"/>
      <c r="OYK4" s="68"/>
      <c r="OYL4" s="68"/>
      <c r="OYM4" s="68"/>
      <c r="OYN4" s="68"/>
      <c r="OYO4" s="68"/>
      <c r="OYP4" s="68"/>
      <c r="OYQ4" s="68"/>
      <c r="OYR4" s="68"/>
      <c r="OYS4" s="68"/>
      <c r="OYT4" s="68"/>
      <c r="OYU4" s="68"/>
      <c r="OYV4" s="68"/>
      <c r="OYW4" s="68"/>
      <c r="OYX4" s="68"/>
      <c r="OYY4" s="68"/>
      <c r="OYZ4" s="68"/>
      <c r="OZA4" s="68"/>
      <c r="OZB4" s="68"/>
      <c r="OZC4" s="68"/>
      <c r="OZD4" s="68"/>
      <c r="OZE4" s="68"/>
      <c r="OZF4" s="68"/>
      <c r="OZG4" s="68"/>
      <c r="OZH4" s="68"/>
      <c r="OZI4" s="68"/>
      <c r="OZJ4" s="68"/>
      <c r="OZK4" s="68"/>
      <c r="OZL4" s="68"/>
      <c r="OZM4" s="68"/>
      <c r="OZN4" s="68"/>
      <c r="OZO4" s="68"/>
      <c r="OZP4" s="68"/>
      <c r="OZQ4" s="68"/>
      <c r="OZR4" s="68"/>
      <c r="OZS4" s="68"/>
      <c r="OZT4" s="68"/>
      <c r="OZU4" s="68"/>
      <c r="OZV4" s="68"/>
      <c r="OZW4" s="68"/>
      <c r="OZX4" s="68"/>
      <c r="OZY4" s="68"/>
      <c r="OZZ4" s="68"/>
      <c r="PAA4" s="68"/>
      <c r="PAB4" s="68"/>
      <c r="PAC4" s="68"/>
      <c r="PAD4" s="68"/>
      <c r="PAE4" s="68"/>
      <c r="PAF4" s="68"/>
      <c r="PAG4" s="68"/>
      <c r="PAH4" s="68"/>
      <c r="PAI4" s="68"/>
      <c r="PAJ4" s="68"/>
      <c r="PAK4" s="68"/>
      <c r="PAL4" s="68"/>
      <c r="PAM4" s="68"/>
      <c r="PAN4" s="68"/>
      <c r="PAO4" s="68"/>
      <c r="PAP4" s="68"/>
      <c r="PAQ4" s="68"/>
      <c r="PAR4" s="68"/>
      <c r="PAS4" s="68"/>
      <c r="PAT4" s="68"/>
      <c r="PAU4" s="68"/>
      <c r="PAV4" s="68"/>
      <c r="PAW4" s="68"/>
      <c r="PAX4" s="68"/>
      <c r="PAY4" s="68"/>
      <c r="PAZ4" s="68"/>
      <c r="PBA4" s="68"/>
      <c r="PBB4" s="68"/>
      <c r="PBC4" s="68"/>
      <c r="PBD4" s="68"/>
      <c r="PBE4" s="68"/>
      <c r="PBF4" s="68"/>
      <c r="PBG4" s="68"/>
      <c r="PBH4" s="68"/>
      <c r="PBI4" s="68"/>
      <c r="PBJ4" s="68"/>
      <c r="PBK4" s="68"/>
      <c r="PBL4" s="68"/>
      <c r="PBM4" s="68"/>
      <c r="PBN4" s="68"/>
      <c r="PBO4" s="68"/>
      <c r="PBP4" s="68"/>
      <c r="PBQ4" s="68"/>
      <c r="PBR4" s="68"/>
      <c r="PBS4" s="68"/>
      <c r="PBT4" s="68"/>
      <c r="PBU4" s="68"/>
      <c r="PBV4" s="68"/>
      <c r="PBW4" s="68"/>
      <c r="PBX4" s="68"/>
      <c r="PBY4" s="68"/>
      <c r="PBZ4" s="68"/>
      <c r="PCA4" s="68"/>
      <c r="PCB4" s="68"/>
      <c r="PCC4" s="68"/>
      <c r="PCD4" s="68"/>
      <c r="PCE4" s="68"/>
      <c r="PCF4" s="68"/>
      <c r="PCG4" s="68"/>
      <c r="PCH4" s="68"/>
      <c r="PCI4" s="68"/>
      <c r="PCJ4" s="68"/>
      <c r="PCK4" s="68"/>
      <c r="PCL4" s="68"/>
      <c r="PCM4" s="68"/>
      <c r="PCN4" s="68"/>
      <c r="PCO4" s="68"/>
      <c r="PCP4" s="68"/>
      <c r="PCQ4" s="68"/>
      <c r="PCR4" s="68"/>
      <c r="PCS4" s="68"/>
      <c r="PCT4" s="68"/>
      <c r="PCU4" s="68"/>
      <c r="PCV4" s="68"/>
      <c r="PCW4" s="68"/>
      <c r="PCX4" s="68"/>
      <c r="PCY4" s="68"/>
      <c r="PCZ4" s="68"/>
      <c r="PDA4" s="68"/>
      <c r="PDB4" s="68"/>
      <c r="PDC4" s="68"/>
      <c r="PDD4" s="68"/>
      <c r="PDE4" s="68"/>
      <c r="PDF4" s="68"/>
      <c r="PDG4" s="68"/>
      <c r="PDH4" s="68"/>
      <c r="PDI4" s="68"/>
      <c r="PDJ4" s="68"/>
      <c r="PDK4" s="68"/>
      <c r="PDL4" s="68"/>
      <c r="PDM4" s="68"/>
      <c r="PDN4" s="68"/>
      <c r="PDO4" s="68"/>
      <c r="PDP4" s="68"/>
      <c r="PDQ4" s="68"/>
      <c r="PDR4" s="68"/>
      <c r="PDS4" s="68"/>
      <c r="PDT4" s="68"/>
      <c r="PDU4" s="68"/>
      <c r="PDV4" s="68"/>
      <c r="PDW4" s="68"/>
      <c r="PDX4" s="68"/>
      <c r="PDY4" s="68"/>
      <c r="PDZ4" s="68"/>
      <c r="PEA4" s="68"/>
      <c r="PEB4" s="68"/>
      <c r="PEC4" s="68"/>
      <c r="PED4" s="68"/>
      <c r="PEE4" s="68"/>
      <c r="PEF4" s="68"/>
      <c r="PEG4" s="68"/>
      <c r="PEH4" s="68"/>
      <c r="PEI4" s="68"/>
      <c r="PEJ4" s="68"/>
      <c r="PEK4" s="68"/>
      <c r="PEL4" s="68"/>
      <c r="PEM4" s="68"/>
      <c r="PEN4" s="68"/>
      <c r="PEO4" s="68"/>
      <c r="PEP4" s="68"/>
      <c r="PEQ4" s="68"/>
      <c r="PER4" s="68"/>
      <c r="PES4" s="68"/>
      <c r="PET4" s="68"/>
      <c r="PEU4" s="68"/>
      <c r="PEV4" s="68"/>
      <c r="PEW4" s="68"/>
      <c r="PEX4" s="68"/>
      <c r="PEY4" s="68"/>
      <c r="PEZ4" s="68"/>
      <c r="PFA4" s="68"/>
      <c r="PFB4" s="68"/>
      <c r="PFC4" s="68"/>
      <c r="PFD4" s="68"/>
      <c r="PFE4" s="68"/>
      <c r="PFF4" s="68"/>
      <c r="PFG4" s="68"/>
      <c r="PFH4" s="68"/>
      <c r="PFI4" s="68"/>
      <c r="PFJ4" s="68"/>
      <c r="PFK4" s="68"/>
      <c r="PFL4" s="68"/>
      <c r="PFM4" s="68"/>
      <c r="PFN4" s="68"/>
      <c r="PFO4" s="68"/>
      <c r="PFP4" s="68"/>
      <c r="PFQ4" s="68"/>
      <c r="PFR4" s="68"/>
      <c r="PFS4" s="68"/>
      <c r="PFT4" s="68"/>
      <c r="PFU4" s="68"/>
      <c r="PFV4" s="68"/>
      <c r="PFW4" s="68"/>
      <c r="PFX4" s="68"/>
      <c r="PFY4" s="68"/>
      <c r="PFZ4" s="68"/>
      <c r="PGA4" s="68"/>
      <c r="PGB4" s="68"/>
      <c r="PGC4" s="68"/>
      <c r="PGD4" s="68"/>
      <c r="PGE4" s="68"/>
      <c r="PGF4" s="68"/>
      <c r="PGG4" s="68"/>
      <c r="PGH4" s="68"/>
      <c r="PGI4" s="68"/>
      <c r="PGJ4" s="68"/>
      <c r="PGK4" s="68"/>
      <c r="PGL4" s="68"/>
      <c r="PGM4" s="68"/>
      <c r="PGN4" s="68"/>
      <c r="PGO4" s="68"/>
      <c r="PGP4" s="68"/>
      <c r="PGQ4" s="68"/>
      <c r="PGR4" s="68"/>
      <c r="PGS4" s="68"/>
      <c r="PGT4" s="68"/>
      <c r="PGU4" s="68"/>
      <c r="PGV4" s="68"/>
      <c r="PGW4" s="68"/>
      <c r="PGX4" s="68"/>
      <c r="PGY4" s="68"/>
      <c r="PGZ4" s="68"/>
      <c r="PHA4" s="68"/>
      <c r="PHB4" s="68"/>
      <c r="PHC4" s="68"/>
      <c r="PHD4" s="68"/>
      <c r="PHE4" s="68"/>
      <c r="PHF4" s="68"/>
      <c r="PHG4" s="68"/>
      <c r="PHH4" s="68"/>
      <c r="PHI4" s="68"/>
      <c r="PHJ4" s="68"/>
      <c r="PHK4" s="68"/>
      <c r="PHL4" s="68"/>
      <c r="PHM4" s="68"/>
      <c r="PHN4" s="68"/>
      <c r="PHO4" s="68"/>
      <c r="PHP4" s="68"/>
      <c r="PHQ4" s="68"/>
      <c r="PHR4" s="68"/>
      <c r="PHS4" s="68"/>
      <c r="PHT4" s="68"/>
      <c r="PHU4" s="68"/>
      <c r="PHV4" s="68"/>
      <c r="PHW4" s="68"/>
      <c r="PHX4" s="68"/>
      <c r="PHY4" s="68"/>
      <c r="PHZ4" s="68"/>
      <c r="PIA4" s="68"/>
      <c r="PIB4" s="68"/>
      <c r="PIC4" s="68"/>
      <c r="PID4" s="68"/>
      <c r="PIE4" s="68"/>
      <c r="PIF4" s="68"/>
      <c r="PIG4" s="68"/>
      <c r="PIH4" s="68"/>
      <c r="PII4" s="68"/>
      <c r="PIJ4" s="68"/>
      <c r="PIK4" s="68"/>
      <c r="PIL4" s="68"/>
      <c r="PIM4" s="68"/>
      <c r="PIN4" s="68"/>
      <c r="PIO4" s="68"/>
      <c r="PIP4" s="68"/>
      <c r="PIQ4" s="68"/>
      <c r="PIR4" s="68"/>
      <c r="PIS4" s="68"/>
      <c r="PIT4" s="68"/>
      <c r="PIU4" s="68"/>
      <c r="PIV4" s="68"/>
      <c r="PIW4" s="68"/>
      <c r="PIX4" s="68"/>
      <c r="PIY4" s="68"/>
      <c r="PIZ4" s="68"/>
      <c r="PJA4" s="68"/>
      <c r="PJB4" s="68"/>
      <c r="PJC4" s="68"/>
      <c r="PJD4" s="68"/>
      <c r="PJE4" s="68"/>
      <c r="PJF4" s="68"/>
      <c r="PJG4" s="68"/>
      <c r="PJH4" s="68"/>
      <c r="PJI4" s="68"/>
      <c r="PJJ4" s="68"/>
      <c r="PJK4" s="68"/>
      <c r="PJL4" s="68"/>
      <c r="PJM4" s="68"/>
      <c r="PJN4" s="68"/>
      <c r="PJO4" s="68"/>
      <c r="PJP4" s="68"/>
      <c r="PJQ4" s="68"/>
      <c r="PJR4" s="68"/>
      <c r="PJS4" s="68"/>
      <c r="PJT4" s="68"/>
      <c r="PJU4" s="68"/>
      <c r="PJV4" s="68"/>
      <c r="PJW4" s="68"/>
      <c r="PJX4" s="68"/>
      <c r="PJY4" s="68"/>
      <c r="PJZ4" s="68"/>
      <c r="PKA4" s="68"/>
      <c r="PKB4" s="68"/>
      <c r="PKC4" s="68"/>
      <c r="PKD4" s="68"/>
      <c r="PKE4" s="68"/>
      <c r="PKF4" s="68"/>
      <c r="PKG4" s="68"/>
      <c r="PKH4" s="68"/>
      <c r="PKI4" s="68"/>
      <c r="PKJ4" s="68"/>
      <c r="PKK4" s="68"/>
      <c r="PKL4" s="68"/>
      <c r="PKM4" s="68"/>
      <c r="PKN4" s="68"/>
      <c r="PKO4" s="68"/>
      <c r="PKP4" s="68"/>
      <c r="PKQ4" s="68"/>
      <c r="PKR4" s="68"/>
      <c r="PKS4" s="68"/>
      <c r="PKT4" s="68"/>
      <c r="PKU4" s="68"/>
      <c r="PKV4" s="68"/>
      <c r="PKW4" s="68"/>
      <c r="PKX4" s="68"/>
      <c r="PKY4" s="68"/>
      <c r="PKZ4" s="68"/>
      <c r="PLA4" s="68"/>
      <c r="PLB4" s="68"/>
      <c r="PLC4" s="68"/>
      <c r="PLD4" s="68"/>
      <c r="PLE4" s="68"/>
      <c r="PLF4" s="68"/>
      <c r="PLG4" s="68"/>
      <c r="PLH4" s="68"/>
      <c r="PLI4" s="68"/>
      <c r="PLJ4" s="68"/>
      <c r="PLK4" s="68"/>
      <c r="PLL4" s="68"/>
      <c r="PLM4" s="68"/>
      <c r="PLN4" s="68"/>
      <c r="PLO4" s="68"/>
      <c r="PLP4" s="68"/>
      <c r="PLQ4" s="68"/>
      <c r="PLR4" s="68"/>
      <c r="PLS4" s="68"/>
      <c r="PLT4" s="68"/>
      <c r="PLU4" s="68"/>
      <c r="PLV4" s="68"/>
      <c r="PLW4" s="68"/>
      <c r="PLX4" s="68"/>
      <c r="PLY4" s="68"/>
      <c r="PLZ4" s="68"/>
      <c r="PMA4" s="68"/>
      <c r="PMB4" s="68"/>
      <c r="PMC4" s="68"/>
      <c r="PMD4" s="68"/>
      <c r="PME4" s="68"/>
      <c r="PMF4" s="68"/>
      <c r="PMG4" s="68"/>
      <c r="PMH4" s="68"/>
      <c r="PMI4" s="68"/>
      <c r="PMJ4" s="68"/>
      <c r="PMK4" s="68"/>
      <c r="PML4" s="68"/>
      <c r="PMM4" s="68"/>
      <c r="PMN4" s="68"/>
      <c r="PMO4" s="68"/>
      <c r="PMP4" s="68"/>
      <c r="PMQ4" s="68"/>
      <c r="PMR4" s="68"/>
      <c r="PMS4" s="68"/>
      <c r="PMT4" s="68"/>
      <c r="PMU4" s="68"/>
      <c r="PMV4" s="68"/>
      <c r="PMW4" s="68"/>
      <c r="PMX4" s="68"/>
      <c r="PMY4" s="68"/>
      <c r="PMZ4" s="68"/>
      <c r="PNA4" s="68"/>
      <c r="PNB4" s="68"/>
      <c r="PNC4" s="68"/>
      <c r="PND4" s="68"/>
      <c r="PNE4" s="68"/>
      <c r="PNF4" s="68"/>
      <c r="PNG4" s="68"/>
      <c r="PNH4" s="68"/>
      <c r="PNI4" s="68"/>
      <c r="PNJ4" s="68"/>
      <c r="PNK4" s="68"/>
      <c r="PNL4" s="68"/>
      <c r="PNM4" s="68"/>
      <c r="PNN4" s="68"/>
      <c r="PNO4" s="68"/>
      <c r="PNP4" s="68"/>
      <c r="PNQ4" s="68"/>
      <c r="PNR4" s="68"/>
      <c r="PNS4" s="68"/>
      <c r="PNT4" s="68"/>
      <c r="PNU4" s="68"/>
      <c r="PNV4" s="68"/>
      <c r="PNW4" s="68"/>
      <c r="PNX4" s="68"/>
      <c r="PNY4" s="68"/>
      <c r="PNZ4" s="68"/>
      <c r="POA4" s="68"/>
      <c r="POB4" s="68"/>
      <c r="POC4" s="68"/>
      <c r="POD4" s="68"/>
      <c r="POE4" s="68"/>
      <c r="POF4" s="68"/>
      <c r="POG4" s="68"/>
      <c r="POH4" s="68"/>
      <c r="POI4" s="68"/>
      <c r="POJ4" s="68"/>
      <c r="POK4" s="68"/>
      <c r="POL4" s="68"/>
      <c r="POM4" s="68"/>
      <c r="PON4" s="68"/>
      <c r="POO4" s="68"/>
      <c r="POP4" s="68"/>
      <c r="POQ4" s="68"/>
      <c r="POR4" s="68"/>
      <c r="POS4" s="68"/>
      <c r="POT4" s="68"/>
      <c r="POU4" s="68"/>
      <c r="POV4" s="68"/>
      <c r="POW4" s="68"/>
      <c r="POX4" s="68"/>
      <c r="POY4" s="68"/>
      <c r="POZ4" s="68"/>
      <c r="PPA4" s="68"/>
      <c r="PPB4" s="68"/>
      <c r="PPC4" s="68"/>
      <c r="PPD4" s="68"/>
      <c r="PPE4" s="68"/>
      <c r="PPF4" s="68"/>
      <c r="PPG4" s="68"/>
      <c r="PPH4" s="68"/>
      <c r="PPI4" s="68"/>
      <c r="PPJ4" s="68"/>
      <c r="PPK4" s="68"/>
      <c r="PPL4" s="68"/>
      <c r="PPM4" s="68"/>
      <c r="PPN4" s="68"/>
      <c r="PPO4" s="68"/>
      <c r="PPP4" s="68"/>
      <c r="PPQ4" s="68"/>
      <c r="PPR4" s="68"/>
      <c r="PPS4" s="68"/>
      <c r="PPT4" s="68"/>
      <c r="PPU4" s="68"/>
      <c r="PPV4" s="68"/>
      <c r="PPW4" s="68"/>
      <c r="PPX4" s="68"/>
      <c r="PPY4" s="68"/>
      <c r="PPZ4" s="68"/>
      <c r="PQA4" s="68"/>
      <c r="PQB4" s="68"/>
      <c r="PQC4" s="68"/>
      <c r="PQD4" s="68"/>
      <c r="PQE4" s="68"/>
      <c r="PQF4" s="68"/>
      <c r="PQG4" s="68"/>
      <c r="PQH4" s="68"/>
      <c r="PQI4" s="68"/>
      <c r="PQJ4" s="68"/>
      <c r="PQK4" s="68"/>
      <c r="PQL4" s="68"/>
      <c r="PQM4" s="68"/>
      <c r="PQN4" s="68"/>
      <c r="PQO4" s="68"/>
      <c r="PQP4" s="68"/>
      <c r="PQQ4" s="68"/>
      <c r="PQR4" s="68"/>
      <c r="PQS4" s="68"/>
      <c r="PQT4" s="68"/>
      <c r="PQU4" s="68"/>
      <c r="PQV4" s="68"/>
      <c r="PQW4" s="68"/>
      <c r="PQX4" s="68"/>
      <c r="PQY4" s="68"/>
      <c r="PQZ4" s="68"/>
      <c r="PRA4" s="68"/>
      <c r="PRB4" s="68"/>
      <c r="PRC4" s="68"/>
      <c r="PRD4" s="68"/>
      <c r="PRE4" s="68"/>
      <c r="PRF4" s="68"/>
      <c r="PRG4" s="68"/>
      <c r="PRH4" s="68"/>
      <c r="PRI4" s="68"/>
      <c r="PRJ4" s="68"/>
      <c r="PRK4" s="68"/>
      <c r="PRL4" s="68"/>
      <c r="PRM4" s="68"/>
      <c r="PRN4" s="68"/>
      <c r="PRO4" s="68"/>
      <c r="PRP4" s="68"/>
      <c r="PRQ4" s="68"/>
      <c r="PRR4" s="68"/>
      <c r="PRS4" s="68"/>
      <c r="PRT4" s="68"/>
      <c r="PRU4" s="68"/>
      <c r="PRV4" s="68"/>
      <c r="PRW4" s="68"/>
      <c r="PRX4" s="68"/>
      <c r="PRY4" s="68"/>
      <c r="PRZ4" s="68"/>
      <c r="PSA4" s="68"/>
      <c r="PSB4" s="68"/>
      <c r="PSC4" s="68"/>
      <c r="PSD4" s="68"/>
      <c r="PSE4" s="68"/>
      <c r="PSF4" s="68"/>
      <c r="PSG4" s="68"/>
      <c r="PSH4" s="68"/>
      <c r="PSI4" s="68"/>
      <c r="PSJ4" s="68"/>
      <c r="PSK4" s="68"/>
      <c r="PSL4" s="68"/>
      <c r="PSM4" s="68"/>
      <c r="PSN4" s="68"/>
      <c r="PSO4" s="68"/>
      <c r="PSP4" s="68"/>
      <c r="PSQ4" s="68"/>
      <c r="PSR4" s="68"/>
      <c r="PSS4" s="68"/>
      <c r="PST4" s="68"/>
      <c r="PSU4" s="68"/>
      <c r="PSV4" s="68"/>
      <c r="PSW4" s="68"/>
      <c r="PSX4" s="68"/>
      <c r="PSY4" s="68"/>
      <c r="PSZ4" s="68"/>
      <c r="PTA4" s="68"/>
      <c r="PTB4" s="68"/>
      <c r="PTC4" s="68"/>
      <c r="PTD4" s="68"/>
      <c r="PTE4" s="68"/>
      <c r="PTF4" s="68"/>
      <c r="PTG4" s="68"/>
      <c r="PTH4" s="68"/>
      <c r="PTI4" s="68"/>
      <c r="PTJ4" s="68"/>
      <c r="PTK4" s="68"/>
      <c r="PTL4" s="68"/>
      <c r="PTM4" s="68"/>
      <c r="PTN4" s="68"/>
      <c r="PTO4" s="68"/>
      <c r="PTP4" s="68"/>
      <c r="PTQ4" s="68"/>
      <c r="PTR4" s="68"/>
      <c r="PTS4" s="68"/>
      <c r="PTT4" s="68"/>
      <c r="PTU4" s="68"/>
      <c r="PTV4" s="68"/>
      <c r="PTW4" s="68"/>
      <c r="PTX4" s="68"/>
      <c r="PTY4" s="68"/>
      <c r="PTZ4" s="68"/>
      <c r="PUA4" s="68"/>
      <c r="PUB4" s="68"/>
      <c r="PUC4" s="68"/>
      <c r="PUD4" s="68"/>
      <c r="PUE4" s="68"/>
      <c r="PUF4" s="68"/>
      <c r="PUG4" s="68"/>
      <c r="PUH4" s="68"/>
      <c r="PUI4" s="68"/>
      <c r="PUJ4" s="68"/>
      <c r="PUK4" s="68"/>
      <c r="PUL4" s="68"/>
      <c r="PUM4" s="68"/>
      <c r="PUN4" s="68"/>
      <c r="PUO4" s="68"/>
      <c r="PUP4" s="68"/>
      <c r="PUQ4" s="68"/>
      <c r="PUR4" s="68"/>
      <c r="PUS4" s="68"/>
      <c r="PUT4" s="68"/>
      <c r="PUU4" s="68"/>
      <c r="PUV4" s="68"/>
      <c r="PUW4" s="68"/>
      <c r="PUX4" s="68"/>
      <c r="PUY4" s="68"/>
      <c r="PUZ4" s="68"/>
      <c r="PVA4" s="68"/>
      <c r="PVB4" s="68"/>
      <c r="PVC4" s="68"/>
      <c r="PVD4" s="68"/>
      <c r="PVE4" s="68"/>
      <c r="PVF4" s="68"/>
      <c r="PVG4" s="68"/>
      <c r="PVH4" s="68"/>
      <c r="PVI4" s="68"/>
      <c r="PVJ4" s="68"/>
      <c r="PVK4" s="68"/>
      <c r="PVL4" s="68"/>
      <c r="PVM4" s="68"/>
      <c r="PVN4" s="68"/>
      <c r="PVO4" s="68"/>
      <c r="PVP4" s="68"/>
      <c r="PVQ4" s="68"/>
      <c r="PVR4" s="68"/>
      <c r="PVS4" s="68"/>
      <c r="PVT4" s="68"/>
      <c r="PVU4" s="68"/>
      <c r="PVV4" s="68"/>
      <c r="PVW4" s="68"/>
      <c r="PVX4" s="68"/>
      <c r="PVY4" s="68"/>
      <c r="PVZ4" s="68"/>
      <c r="PWA4" s="68"/>
      <c r="PWB4" s="68"/>
      <c r="PWC4" s="68"/>
      <c r="PWD4" s="68"/>
      <c r="PWE4" s="68"/>
      <c r="PWF4" s="68"/>
      <c r="PWG4" s="68"/>
      <c r="PWH4" s="68"/>
      <c r="PWI4" s="68"/>
      <c r="PWJ4" s="68"/>
      <c r="PWK4" s="68"/>
      <c r="PWL4" s="68"/>
      <c r="PWM4" s="68"/>
      <c r="PWN4" s="68"/>
      <c r="PWO4" s="68"/>
      <c r="PWP4" s="68"/>
      <c r="PWQ4" s="68"/>
      <c r="PWR4" s="68"/>
      <c r="PWS4" s="68"/>
      <c r="PWT4" s="68"/>
      <c r="PWU4" s="68"/>
      <c r="PWV4" s="68"/>
      <c r="PWW4" s="68"/>
      <c r="PWX4" s="68"/>
      <c r="PWY4" s="68"/>
      <c r="PWZ4" s="68"/>
      <c r="PXA4" s="68"/>
      <c r="PXB4" s="68"/>
      <c r="PXC4" s="68"/>
      <c r="PXD4" s="68"/>
      <c r="PXE4" s="68"/>
      <c r="PXF4" s="68"/>
      <c r="PXG4" s="68"/>
      <c r="PXH4" s="68"/>
      <c r="PXI4" s="68"/>
      <c r="PXJ4" s="68"/>
      <c r="PXK4" s="68"/>
      <c r="PXL4" s="68"/>
      <c r="PXM4" s="68"/>
      <c r="PXN4" s="68"/>
      <c r="PXO4" s="68"/>
      <c r="PXP4" s="68"/>
      <c r="PXQ4" s="68"/>
      <c r="PXR4" s="68"/>
      <c r="PXS4" s="68"/>
      <c r="PXT4" s="68"/>
      <c r="PXU4" s="68"/>
      <c r="PXV4" s="68"/>
      <c r="PXW4" s="68"/>
      <c r="PXX4" s="68"/>
      <c r="PXY4" s="68"/>
      <c r="PXZ4" s="68"/>
      <c r="PYA4" s="68"/>
      <c r="PYB4" s="68"/>
      <c r="PYC4" s="68"/>
      <c r="PYD4" s="68"/>
      <c r="PYE4" s="68"/>
      <c r="PYF4" s="68"/>
      <c r="PYG4" s="68"/>
      <c r="PYH4" s="68"/>
      <c r="PYI4" s="68"/>
      <c r="PYJ4" s="68"/>
      <c r="PYK4" s="68"/>
      <c r="PYL4" s="68"/>
      <c r="PYM4" s="68"/>
      <c r="PYN4" s="68"/>
      <c r="PYO4" s="68"/>
      <c r="PYP4" s="68"/>
      <c r="PYQ4" s="68"/>
      <c r="PYR4" s="68"/>
      <c r="PYS4" s="68"/>
      <c r="PYT4" s="68"/>
      <c r="PYU4" s="68"/>
      <c r="PYV4" s="68"/>
      <c r="PYW4" s="68"/>
      <c r="PYX4" s="68"/>
      <c r="PYY4" s="68"/>
      <c r="PYZ4" s="68"/>
      <c r="PZA4" s="68"/>
      <c r="PZB4" s="68"/>
      <c r="PZC4" s="68"/>
      <c r="PZD4" s="68"/>
      <c r="PZE4" s="68"/>
      <c r="PZF4" s="68"/>
      <c r="PZG4" s="68"/>
      <c r="PZH4" s="68"/>
      <c r="PZI4" s="68"/>
      <c r="PZJ4" s="68"/>
      <c r="PZK4" s="68"/>
      <c r="PZL4" s="68"/>
      <c r="PZM4" s="68"/>
      <c r="PZN4" s="68"/>
      <c r="PZO4" s="68"/>
      <c r="PZP4" s="68"/>
      <c r="PZQ4" s="68"/>
      <c r="PZR4" s="68"/>
      <c r="PZS4" s="68"/>
      <c r="PZT4" s="68"/>
      <c r="PZU4" s="68"/>
      <c r="PZV4" s="68"/>
      <c r="PZW4" s="68"/>
      <c r="PZX4" s="68"/>
      <c r="PZY4" s="68"/>
      <c r="PZZ4" s="68"/>
      <c r="QAA4" s="68"/>
      <c r="QAB4" s="68"/>
      <c r="QAC4" s="68"/>
      <c r="QAD4" s="68"/>
      <c r="QAE4" s="68"/>
      <c r="QAF4" s="68"/>
      <c r="QAG4" s="68"/>
      <c r="QAH4" s="68"/>
      <c r="QAI4" s="68"/>
      <c r="QAJ4" s="68"/>
      <c r="QAK4" s="68"/>
      <c r="QAL4" s="68"/>
      <c r="QAM4" s="68"/>
      <c r="QAN4" s="68"/>
      <c r="QAO4" s="68"/>
      <c r="QAP4" s="68"/>
      <c r="QAQ4" s="68"/>
      <c r="QAR4" s="68"/>
      <c r="QAS4" s="68"/>
      <c r="QAT4" s="68"/>
      <c r="QAU4" s="68"/>
      <c r="QAV4" s="68"/>
      <c r="QAW4" s="68"/>
      <c r="QAX4" s="68"/>
      <c r="QAY4" s="68"/>
      <c r="QAZ4" s="68"/>
      <c r="QBA4" s="68"/>
      <c r="QBB4" s="68"/>
      <c r="QBC4" s="68"/>
      <c r="QBD4" s="68"/>
      <c r="QBE4" s="68"/>
      <c r="QBF4" s="68"/>
      <c r="QBG4" s="68"/>
      <c r="QBH4" s="68"/>
      <c r="QBI4" s="68"/>
      <c r="QBJ4" s="68"/>
      <c r="QBK4" s="68"/>
      <c r="QBL4" s="68"/>
      <c r="QBM4" s="68"/>
      <c r="QBN4" s="68"/>
      <c r="QBO4" s="68"/>
      <c r="QBP4" s="68"/>
      <c r="QBQ4" s="68"/>
      <c r="QBR4" s="68"/>
      <c r="QBS4" s="68"/>
      <c r="QBT4" s="68"/>
      <c r="QBU4" s="68"/>
      <c r="QBV4" s="68"/>
      <c r="QBW4" s="68"/>
      <c r="QBX4" s="68"/>
      <c r="QBY4" s="68"/>
      <c r="QBZ4" s="68"/>
      <c r="QCA4" s="68"/>
      <c r="QCB4" s="68"/>
      <c r="QCC4" s="68"/>
      <c r="QCD4" s="68"/>
      <c r="QCE4" s="68"/>
      <c r="QCF4" s="68"/>
      <c r="QCG4" s="68"/>
      <c r="QCH4" s="68"/>
      <c r="QCI4" s="68"/>
      <c r="QCJ4" s="68"/>
      <c r="QCK4" s="68"/>
      <c r="QCL4" s="68"/>
      <c r="QCM4" s="68"/>
      <c r="QCN4" s="68"/>
      <c r="QCO4" s="68"/>
      <c r="QCP4" s="68"/>
      <c r="QCQ4" s="68"/>
      <c r="QCR4" s="68"/>
      <c r="QCS4" s="68"/>
      <c r="QCT4" s="68"/>
      <c r="QCU4" s="68"/>
      <c r="QCV4" s="68"/>
      <c r="QCW4" s="68"/>
      <c r="QCX4" s="68"/>
      <c r="QCY4" s="68"/>
      <c r="QCZ4" s="68"/>
      <c r="QDA4" s="68"/>
      <c r="QDB4" s="68"/>
      <c r="QDC4" s="68"/>
      <c r="QDD4" s="68"/>
      <c r="QDE4" s="68"/>
      <c r="QDF4" s="68"/>
      <c r="QDG4" s="68"/>
      <c r="QDH4" s="68"/>
      <c r="QDI4" s="68"/>
      <c r="QDJ4" s="68"/>
      <c r="QDK4" s="68"/>
      <c r="QDL4" s="68"/>
      <c r="QDM4" s="68"/>
      <c r="QDN4" s="68"/>
      <c r="QDO4" s="68"/>
      <c r="QDP4" s="68"/>
      <c r="QDQ4" s="68"/>
      <c r="QDR4" s="68"/>
      <c r="QDS4" s="68"/>
      <c r="QDT4" s="68"/>
      <c r="QDU4" s="68"/>
      <c r="QDV4" s="68"/>
      <c r="QDW4" s="68"/>
      <c r="QDX4" s="68"/>
      <c r="QDY4" s="68"/>
      <c r="QDZ4" s="68"/>
      <c r="QEA4" s="68"/>
      <c r="QEB4" s="68"/>
      <c r="QEC4" s="68"/>
      <c r="QED4" s="68"/>
      <c r="QEE4" s="68"/>
      <c r="QEF4" s="68"/>
      <c r="QEG4" s="68"/>
      <c r="QEH4" s="68"/>
      <c r="QEI4" s="68"/>
      <c r="QEJ4" s="68"/>
      <c r="QEK4" s="68"/>
      <c r="QEL4" s="68"/>
      <c r="QEM4" s="68"/>
      <c r="QEN4" s="68"/>
      <c r="QEO4" s="68"/>
      <c r="QEP4" s="68"/>
      <c r="QEQ4" s="68"/>
      <c r="QER4" s="68"/>
      <c r="QES4" s="68"/>
      <c r="QET4" s="68"/>
      <c r="QEU4" s="68"/>
      <c r="QEV4" s="68"/>
      <c r="QEW4" s="68"/>
      <c r="QEX4" s="68"/>
      <c r="QEY4" s="68"/>
      <c r="QEZ4" s="68"/>
      <c r="QFA4" s="68"/>
      <c r="QFB4" s="68"/>
      <c r="QFC4" s="68"/>
      <c r="QFD4" s="68"/>
      <c r="QFE4" s="68"/>
      <c r="QFF4" s="68"/>
      <c r="QFG4" s="68"/>
      <c r="QFH4" s="68"/>
      <c r="QFI4" s="68"/>
      <c r="QFJ4" s="68"/>
      <c r="QFK4" s="68"/>
      <c r="QFL4" s="68"/>
      <c r="QFM4" s="68"/>
      <c r="QFN4" s="68"/>
      <c r="QFO4" s="68"/>
      <c r="QFP4" s="68"/>
      <c r="QFQ4" s="68"/>
      <c r="QFR4" s="68"/>
      <c r="QFS4" s="68"/>
      <c r="QFT4" s="68"/>
      <c r="QFU4" s="68"/>
      <c r="QFV4" s="68"/>
      <c r="QFW4" s="68"/>
      <c r="QFX4" s="68"/>
      <c r="QFY4" s="68"/>
      <c r="QFZ4" s="68"/>
      <c r="QGA4" s="68"/>
      <c r="QGB4" s="68"/>
      <c r="QGC4" s="68"/>
      <c r="QGD4" s="68"/>
      <c r="QGE4" s="68"/>
      <c r="QGF4" s="68"/>
      <c r="QGG4" s="68"/>
      <c r="QGH4" s="68"/>
      <c r="QGI4" s="68"/>
      <c r="QGJ4" s="68"/>
      <c r="QGK4" s="68"/>
      <c r="QGL4" s="68"/>
      <c r="QGM4" s="68"/>
      <c r="QGN4" s="68"/>
      <c r="QGO4" s="68"/>
      <c r="QGP4" s="68"/>
      <c r="QGQ4" s="68"/>
      <c r="QGR4" s="68"/>
      <c r="QGS4" s="68"/>
      <c r="QGT4" s="68"/>
      <c r="QGU4" s="68"/>
      <c r="QGV4" s="68"/>
      <c r="QGW4" s="68"/>
      <c r="QGX4" s="68"/>
      <c r="QGY4" s="68"/>
      <c r="QGZ4" s="68"/>
      <c r="QHA4" s="68"/>
      <c r="QHB4" s="68"/>
      <c r="QHC4" s="68"/>
      <c r="QHD4" s="68"/>
      <c r="QHE4" s="68"/>
      <c r="QHF4" s="68"/>
      <c r="QHG4" s="68"/>
      <c r="QHH4" s="68"/>
      <c r="QHI4" s="68"/>
      <c r="QHJ4" s="68"/>
      <c r="QHK4" s="68"/>
      <c r="QHL4" s="68"/>
      <c r="QHM4" s="68"/>
      <c r="QHN4" s="68"/>
      <c r="QHO4" s="68"/>
      <c r="QHP4" s="68"/>
      <c r="QHQ4" s="68"/>
      <c r="QHR4" s="68"/>
      <c r="QHS4" s="68"/>
      <c r="QHT4" s="68"/>
      <c r="QHU4" s="68"/>
      <c r="QHV4" s="68"/>
      <c r="QHW4" s="68"/>
      <c r="QHX4" s="68"/>
      <c r="QHY4" s="68"/>
      <c r="QHZ4" s="68"/>
      <c r="QIA4" s="68"/>
      <c r="QIB4" s="68"/>
      <c r="QIC4" s="68"/>
      <c r="QID4" s="68"/>
      <c r="QIE4" s="68"/>
      <c r="QIF4" s="68"/>
      <c r="QIG4" s="68"/>
      <c r="QIH4" s="68"/>
      <c r="QII4" s="68"/>
      <c r="QIJ4" s="68"/>
      <c r="QIK4" s="68"/>
      <c r="QIL4" s="68"/>
      <c r="QIM4" s="68"/>
      <c r="QIN4" s="68"/>
      <c r="QIO4" s="68"/>
      <c r="QIP4" s="68"/>
      <c r="QIQ4" s="68"/>
      <c r="QIR4" s="68"/>
      <c r="QIS4" s="68"/>
      <c r="QIT4" s="68"/>
      <c r="QIU4" s="68"/>
      <c r="QIV4" s="68"/>
      <c r="QIW4" s="68"/>
      <c r="QIX4" s="68"/>
      <c r="QIY4" s="68"/>
      <c r="QIZ4" s="68"/>
      <c r="QJA4" s="68"/>
      <c r="QJB4" s="68"/>
      <c r="QJC4" s="68"/>
      <c r="QJD4" s="68"/>
      <c r="QJE4" s="68"/>
      <c r="QJF4" s="68"/>
      <c r="QJG4" s="68"/>
      <c r="QJH4" s="68"/>
      <c r="QJI4" s="68"/>
      <c r="QJJ4" s="68"/>
      <c r="QJK4" s="68"/>
      <c r="QJL4" s="68"/>
      <c r="QJM4" s="68"/>
      <c r="QJN4" s="68"/>
      <c r="QJO4" s="68"/>
      <c r="QJP4" s="68"/>
      <c r="QJQ4" s="68"/>
      <c r="QJR4" s="68"/>
      <c r="QJS4" s="68"/>
      <c r="QJT4" s="68"/>
      <c r="QJU4" s="68"/>
      <c r="QJV4" s="68"/>
      <c r="QJW4" s="68"/>
      <c r="QJX4" s="68"/>
      <c r="QJY4" s="68"/>
      <c r="QJZ4" s="68"/>
      <c r="QKA4" s="68"/>
      <c r="QKB4" s="68"/>
      <c r="QKC4" s="68"/>
      <c r="QKD4" s="68"/>
      <c r="QKE4" s="68"/>
      <c r="QKF4" s="68"/>
      <c r="QKG4" s="68"/>
      <c r="QKH4" s="68"/>
      <c r="QKI4" s="68"/>
      <c r="QKJ4" s="68"/>
      <c r="QKK4" s="68"/>
      <c r="QKL4" s="68"/>
      <c r="QKM4" s="68"/>
      <c r="QKN4" s="68"/>
      <c r="QKO4" s="68"/>
      <c r="QKP4" s="68"/>
      <c r="QKQ4" s="68"/>
      <c r="QKR4" s="68"/>
      <c r="QKS4" s="68"/>
      <c r="QKT4" s="68"/>
      <c r="QKU4" s="68"/>
      <c r="QKV4" s="68"/>
      <c r="QKW4" s="68"/>
      <c r="QKX4" s="68"/>
      <c r="QKY4" s="68"/>
      <c r="QKZ4" s="68"/>
      <c r="QLA4" s="68"/>
      <c r="QLB4" s="68"/>
      <c r="QLC4" s="68"/>
      <c r="QLD4" s="68"/>
      <c r="QLE4" s="68"/>
      <c r="QLF4" s="68"/>
      <c r="QLG4" s="68"/>
      <c r="QLH4" s="68"/>
      <c r="QLI4" s="68"/>
      <c r="QLJ4" s="68"/>
      <c r="QLK4" s="68"/>
      <c r="QLL4" s="68"/>
      <c r="QLM4" s="68"/>
      <c r="QLN4" s="68"/>
      <c r="QLO4" s="68"/>
      <c r="QLP4" s="68"/>
      <c r="QLQ4" s="68"/>
      <c r="QLR4" s="68"/>
      <c r="QLS4" s="68"/>
      <c r="QLT4" s="68"/>
      <c r="QLU4" s="68"/>
      <c r="QLV4" s="68"/>
      <c r="QLW4" s="68"/>
      <c r="QLX4" s="68"/>
      <c r="QLY4" s="68"/>
      <c r="QLZ4" s="68"/>
      <c r="QMA4" s="68"/>
      <c r="QMB4" s="68"/>
      <c r="QMC4" s="68"/>
      <c r="QMD4" s="68"/>
      <c r="QME4" s="68"/>
      <c r="QMF4" s="68"/>
      <c r="QMG4" s="68"/>
      <c r="QMH4" s="68"/>
      <c r="QMI4" s="68"/>
      <c r="QMJ4" s="68"/>
      <c r="QMK4" s="68"/>
      <c r="QML4" s="68"/>
      <c r="QMM4" s="68"/>
      <c r="QMN4" s="68"/>
      <c r="QMO4" s="68"/>
      <c r="QMP4" s="68"/>
      <c r="QMQ4" s="68"/>
      <c r="QMR4" s="68"/>
      <c r="QMS4" s="68"/>
      <c r="QMT4" s="68"/>
      <c r="QMU4" s="68"/>
      <c r="QMV4" s="68"/>
      <c r="QMW4" s="68"/>
      <c r="QMX4" s="68"/>
      <c r="QMY4" s="68"/>
      <c r="QMZ4" s="68"/>
      <c r="QNA4" s="68"/>
      <c r="QNB4" s="68"/>
      <c r="QNC4" s="68"/>
      <c r="QND4" s="68"/>
      <c r="QNE4" s="68"/>
      <c r="QNF4" s="68"/>
      <c r="QNG4" s="68"/>
      <c r="QNH4" s="68"/>
      <c r="QNI4" s="68"/>
      <c r="QNJ4" s="68"/>
      <c r="QNK4" s="68"/>
      <c r="QNL4" s="68"/>
      <c r="QNM4" s="68"/>
      <c r="QNN4" s="68"/>
      <c r="QNO4" s="68"/>
      <c r="QNP4" s="68"/>
      <c r="QNQ4" s="68"/>
      <c r="QNR4" s="68"/>
      <c r="QNS4" s="68"/>
      <c r="QNT4" s="68"/>
      <c r="QNU4" s="68"/>
      <c r="QNV4" s="68"/>
      <c r="QNW4" s="68"/>
      <c r="QNX4" s="68"/>
      <c r="QNY4" s="68"/>
      <c r="QNZ4" s="68"/>
      <c r="QOA4" s="68"/>
      <c r="QOB4" s="68"/>
      <c r="QOC4" s="68"/>
      <c r="QOD4" s="68"/>
      <c r="QOE4" s="68"/>
      <c r="QOF4" s="68"/>
      <c r="QOG4" s="68"/>
      <c r="QOH4" s="68"/>
      <c r="QOI4" s="68"/>
      <c r="QOJ4" s="68"/>
      <c r="QOK4" s="68"/>
      <c r="QOL4" s="68"/>
      <c r="QOM4" s="68"/>
      <c r="QON4" s="68"/>
      <c r="QOO4" s="68"/>
      <c r="QOP4" s="68"/>
      <c r="QOQ4" s="68"/>
      <c r="QOR4" s="68"/>
      <c r="QOS4" s="68"/>
      <c r="QOT4" s="68"/>
      <c r="QOU4" s="68"/>
      <c r="QOV4" s="68"/>
      <c r="QOW4" s="68"/>
      <c r="QOX4" s="68"/>
      <c r="QOY4" s="68"/>
      <c r="QOZ4" s="68"/>
      <c r="QPA4" s="68"/>
      <c r="QPB4" s="68"/>
      <c r="QPC4" s="68"/>
      <c r="QPD4" s="68"/>
      <c r="QPE4" s="68"/>
      <c r="QPF4" s="68"/>
      <c r="QPG4" s="68"/>
      <c r="QPH4" s="68"/>
      <c r="QPI4" s="68"/>
      <c r="QPJ4" s="68"/>
      <c r="QPK4" s="68"/>
      <c r="QPL4" s="68"/>
      <c r="QPM4" s="68"/>
      <c r="QPN4" s="68"/>
      <c r="QPO4" s="68"/>
      <c r="QPP4" s="68"/>
      <c r="QPQ4" s="68"/>
      <c r="QPR4" s="68"/>
      <c r="QPS4" s="68"/>
      <c r="QPT4" s="68"/>
      <c r="QPU4" s="68"/>
      <c r="QPV4" s="68"/>
      <c r="QPW4" s="68"/>
      <c r="QPX4" s="68"/>
      <c r="QPY4" s="68"/>
      <c r="QPZ4" s="68"/>
      <c r="QQA4" s="68"/>
      <c r="QQB4" s="68"/>
      <c r="QQC4" s="68"/>
      <c r="QQD4" s="68"/>
      <c r="QQE4" s="68"/>
      <c r="QQF4" s="68"/>
      <c r="QQG4" s="68"/>
      <c r="QQH4" s="68"/>
      <c r="QQI4" s="68"/>
      <c r="QQJ4" s="68"/>
      <c r="QQK4" s="68"/>
      <c r="QQL4" s="68"/>
      <c r="QQM4" s="68"/>
      <c r="QQN4" s="68"/>
      <c r="QQO4" s="68"/>
      <c r="QQP4" s="68"/>
      <c r="QQQ4" s="68"/>
      <c r="QQR4" s="68"/>
      <c r="QQS4" s="68"/>
      <c r="QQT4" s="68"/>
      <c r="QQU4" s="68"/>
      <c r="QQV4" s="68"/>
      <c r="QQW4" s="68"/>
      <c r="QQX4" s="68"/>
      <c r="QQY4" s="68"/>
      <c r="QQZ4" s="68"/>
      <c r="QRA4" s="68"/>
      <c r="QRB4" s="68"/>
      <c r="QRC4" s="68"/>
      <c r="QRD4" s="68"/>
      <c r="QRE4" s="68"/>
      <c r="QRF4" s="68"/>
      <c r="QRG4" s="68"/>
      <c r="QRH4" s="68"/>
      <c r="QRI4" s="68"/>
      <c r="QRJ4" s="68"/>
      <c r="QRK4" s="68"/>
      <c r="QRL4" s="68"/>
      <c r="QRM4" s="68"/>
      <c r="QRN4" s="68"/>
      <c r="QRO4" s="68"/>
      <c r="QRP4" s="68"/>
      <c r="QRQ4" s="68"/>
      <c r="QRR4" s="68"/>
      <c r="QRS4" s="68"/>
      <c r="QRT4" s="68"/>
      <c r="QRU4" s="68"/>
      <c r="QRV4" s="68"/>
      <c r="QRW4" s="68"/>
      <c r="QRX4" s="68"/>
      <c r="QRY4" s="68"/>
      <c r="QRZ4" s="68"/>
      <c r="QSA4" s="68"/>
      <c r="QSB4" s="68"/>
      <c r="QSC4" s="68"/>
      <c r="QSD4" s="68"/>
      <c r="QSE4" s="68"/>
      <c r="QSF4" s="68"/>
      <c r="QSG4" s="68"/>
      <c r="QSH4" s="68"/>
      <c r="QSI4" s="68"/>
      <c r="QSJ4" s="68"/>
      <c r="QSK4" s="68"/>
      <c r="QSL4" s="68"/>
      <c r="QSM4" s="68"/>
      <c r="QSN4" s="68"/>
      <c r="QSO4" s="68"/>
      <c r="QSP4" s="68"/>
      <c r="QSQ4" s="68"/>
      <c r="QSR4" s="68"/>
      <c r="QSS4" s="68"/>
      <c r="QST4" s="68"/>
      <c r="QSU4" s="68"/>
      <c r="QSV4" s="68"/>
      <c r="QSW4" s="68"/>
      <c r="QSX4" s="68"/>
      <c r="QSY4" s="68"/>
      <c r="QSZ4" s="68"/>
      <c r="QTA4" s="68"/>
      <c r="QTB4" s="68"/>
      <c r="QTC4" s="68"/>
      <c r="QTD4" s="68"/>
      <c r="QTE4" s="68"/>
      <c r="QTF4" s="68"/>
      <c r="QTG4" s="68"/>
      <c r="QTH4" s="68"/>
      <c r="QTI4" s="68"/>
      <c r="QTJ4" s="68"/>
      <c r="QTK4" s="68"/>
      <c r="QTL4" s="68"/>
      <c r="QTM4" s="68"/>
      <c r="QTN4" s="68"/>
      <c r="QTO4" s="68"/>
      <c r="QTP4" s="68"/>
      <c r="QTQ4" s="68"/>
      <c r="QTR4" s="68"/>
      <c r="QTS4" s="68"/>
      <c r="QTT4" s="68"/>
      <c r="QTU4" s="68"/>
      <c r="QTV4" s="68"/>
      <c r="QTW4" s="68"/>
      <c r="QTX4" s="68"/>
      <c r="QTY4" s="68"/>
      <c r="QTZ4" s="68"/>
      <c r="QUA4" s="68"/>
      <c r="QUB4" s="68"/>
      <c r="QUC4" s="68"/>
      <c r="QUD4" s="68"/>
      <c r="QUE4" s="68"/>
      <c r="QUF4" s="68"/>
      <c r="QUG4" s="68"/>
      <c r="QUH4" s="68"/>
      <c r="QUI4" s="68"/>
      <c r="QUJ4" s="68"/>
      <c r="QUK4" s="68"/>
      <c r="QUL4" s="68"/>
      <c r="QUM4" s="68"/>
      <c r="QUN4" s="68"/>
      <c r="QUO4" s="68"/>
      <c r="QUP4" s="68"/>
      <c r="QUQ4" s="68"/>
      <c r="QUR4" s="68"/>
      <c r="QUS4" s="68"/>
      <c r="QUT4" s="68"/>
      <c r="QUU4" s="68"/>
      <c r="QUV4" s="68"/>
      <c r="QUW4" s="68"/>
      <c r="QUX4" s="68"/>
      <c r="QUY4" s="68"/>
      <c r="QUZ4" s="68"/>
      <c r="QVA4" s="68"/>
      <c r="QVB4" s="68"/>
      <c r="QVC4" s="68"/>
      <c r="QVD4" s="68"/>
      <c r="QVE4" s="68"/>
      <c r="QVF4" s="68"/>
      <c r="QVG4" s="68"/>
      <c r="QVH4" s="68"/>
      <c r="QVI4" s="68"/>
      <c r="QVJ4" s="68"/>
      <c r="QVK4" s="68"/>
      <c r="QVL4" s="68"/>
      <c r="QVM4" s="68"/>
      <c r="QVN4" s="68"/>
      <c r="QVO4" s="68"/>
      <c r="QVP4" s="68"/>
      <c r="QVQ4" s="68"/>
      <c r="QVR4" s="68"/>
      <c r="QVS4" s="68"/>
      <c r="QVT4" s="68"/>
      <c r="QVU4" s="68"/>
      <c r="QVV4" s="68"/>
      <c r="QVW4" s="68"/>
      <c r="QVX4" s="68"/>
      <c r="QVY4" s="68"/>
      <c r="QVZ4" s="68"/>
      <c r="QWA4" s="68"/>
      <c r="QWB4" s="68"/>
      <c r="QWC4" s="68"/>
      <c r="QWD4" s="68"/>
      <c r="QWE4" s="68"/>
      <c r="QWF4" s="68"/>
      <c r="QWG4" s="68"/>
      <c r="QWH4" s="68"/>
      <c r="QWI4" s="68"/>
      <c r="QWJ4" s="68"/>
      <c r="QWK4" s="68"/>
      <c r="QWL4" s="68"/>
      <c r="QWM4" s="68"/>
      <c r="QWN4" s="68"/>
      <c r="QWO4" s="68"/>
      <c r="QWP4" s="68"/>
      <c r="QWQ4" s="68"/>
      <c r="QWR4" s="68"/>
      <c r="QWS4" s="68"/>
      <c r="QWT4" s="68"/>
      <c r="QWU4" s="68"/>
      <c r="QWV4" s="68"/>
      <c r="QWW4" s="68"/>
      <c r="QWX4" s="68"/>
      <c r="QWY4" s="68"/>
      <c r="QWZ4" s="68"/>
      <c r="QXA4" s="68"/>
      <c r="QXB4" s="68"/>
      <c r="QXC4" s="68"/>
      <c r="QXD4" s="68"/>
      <c r="QXE4" s="68"/>
      <c r="QXF4" s="68"/>
      <c r="QXG4" s="68"/>
      <c r="QXH4" s="68"/>
      <c r="QXI4" s="68"/>
      <c r="QXJ4" s="68"/>
      <c r="QXK4" s="68"/>
      <c r="QXL4" s="68"/>
      <c r="QXM4" s="68"/>
      <c r="QXN4" s="68"/>
      <c r="QXO4" s="68"/>
      <c r="QXP4" s="68"/>
      <c r="QXQ4" s="68"/>
      <c r="QXR4" s="68"/>
      <c r="QXS4" s="68"/>
      <c r="QXT4" s="68"/>
      <c r="QXU4" s="68"/>
      <c r="QXV4" s="68"/>
      <c r="QXW4" s="68"/>
      <c r="QXX4" s="68"/>
      <c r="QXY4" s="68"/>
      <c r="QXZ4" s="68"/>
      <c r="QYA4" s="68"/>
      <c r="QYB4" s="68"/>
      <c r="QYC4" s="68"/>
      <c r="QYD4" s="68"/>
      <c r="QYE4" s="68"/>
      <c r="QYF4" s="68"/>
      <c r="QYG4" s="68"/>
      <c r="QYH4" s="68"/>
      <c r="QYI4" s="68"/>
      <c r="QYJ4" s="68"/>
      <c r="QYK4" s="68"/>
      <c r="QYL4" s="68"/>
      <c r="QYM4" s="68"/>
      <c r="QYN4" s="68"/>
      <c r="QYO4" s="68"/>
      <c r="QYP4" s="68"/>
      <c r="QYQ4" s="68"/>
      <c r="QYR4" s="68"/>
      <c r="QYS4" s="68"/>
      <c r="QYT4" s="68"/>
      <c r="QYU4" s="68"/>
      <c r="QYV4" s="68"/>
      <c r="QYW4" s="68"/>
      <c r="QYX4" s="68"/>
      <c r="QYY4" s="68"/>
      <c r="QYZ4" s="68"/>
      <c r="QZA4" s="68"/>
      <c r="QZB4" s="68"/>
      <c r="QZC4" s="68"/>
      <c r="QZD4" s="68"/>
      <c r="QZE4" s="68"/>
      <c r="QZF4" s="68"/>
      <c r="QZG4" s="68"/>
      <c r="QZH4" s="68"/>
      <c r="QZI4" s="68"/>
      <c r="QZJ4" s="68"/>
      <c r="QZK4" s="68"/>
      <c r="QZL4" s="68"/>
      <c r="QZM4" s="68"/>
      <c r="QZN4" s="68"/>
      <c r="QZO4" s="68"/>
      <c r="QZP4" s="68"/>
      <c r="QZQ4" s="68"/>
      <c r="QZR4" s="68"/>
      <c r="QZS4" s="68"/>
      <c r="QZT4" s="68"/>
      <c r="QZU4" s="68"/>
      <c r="QZV4" s="68"/>
      <c r="QZW4" s="68"/>
      <c r="QZX4" s="68"/>
      <c r="QZY4" s="68"/>
      <c r="QZZ4" s="68"/>
      <c r="RAA4" s="68"/>
      <c r="RAB4" s="68"/>
      <c r="RAC4" s="68"/>
      <c r="RAD4" s="68"/>
      <c r="RAE4" s="68"/>
      <c r="RAF4" s="68"/>
      <c r="RAG4" s="68"/>
      <c r="RAH4" s="68"/>
      <c r="RAI4" s="68"/>
      <c r="RAJ4" s="68"/>
      <c r="RAK4" s="68"/>
      <c r="RAL4" s="68"/>
      <c r="RAM4" s="68"/>
      <c r="RAN4" s="68"/>
      <c r="RAO4" s="68"/>
      <c r="RAP4" s="68"/>
      <c r="RAQ4" s="68"/>
      <c r="RAR4" s="68"/>
      <c r="RAS4" s="68"/>
      <c r="RAT4" s="68"/>
      <c r="RAU4" s="68"/>
      <c r="RAV4" s="68"/>
      <c r="RAW4" s="68"/>
      <c r="RAX4" s="68"/>
      <c r="RAY4" s="68"/>
      <c r="RAZ4" s="68"/>
      <c r="RBA4" s="68"/>
      <c r="RBB4" s="68"/>
      <c r="RBC4" s="68"/>
      <c r="RBD4" s="68"/>
      <c r="RBE4" s="68"/>
      <c r="RBF4" s="68"/>
      <c r="RBG4" s="68"/>
      <c r="RBH4" s="68"/>
      <c r="RBI4" s="68"/>
      <c r="RBJ4" s="68"/>
      <c r="RBK4" s="68"/>
      <c r="RBL4" s="68"/>
      <c r="RBM4" s="68"/>
      <c r="RBN4" s="68"/>
      <c r="RBO4" s="68"/>
      <c r="RBP4" s="68"/>
      <c r="RBQ4" s="68"/>
      <c r="RBR4" s="68"/>
      <c r="RBS4" s="68"/>
      <c r="RBT4" s="68"/>
      <c r="RBU4" s="68"/>
      <c r="RBV4" s="68"/>
      <c r="RBW4" s="68"/>
      <c r="RBX4" s="68"/>
      <c r="RBY4" s="68"/>
      <c r="RBZ4" s="68"/>
      <c r="RCA4" s="68"/>
      <c r="RCB4" s="68"/>
      <c r="RCC4" s="68"/>
      <c r="RCD4" s="68"/>
      <c r="RCE4" s="68"/>
      <c r="RCF4" s="68"/>
      <c r="RCG4" s="68"/>
      <c r="RCH4" s="68"/>
      <c r="RCI4" s="68"/>
      <c r="RCJ4" s="68"/>
      <c r="RCK4" s="68"/>
      <c r="RCL4" s="68"/>
      <c r="RCM4" s="68"/>
      <c r="RCN4" s="68"/>
      <c r="RCO4" s="68"/>
      <c r="RCP4" s="68"/>
      <c r="RCQ4" s="68"/>
      <c r="RCR4" s="68"/>
      <c r="RCS4" s="68"/>
      <c r="RCT4" s="68"/>
      <c r="RCU4" s="68"/>
      <c r="RCV4" s="68"/>
      <c r="RCW4" s="68"/>
      <c r="RCX4" s="68"/>
      <c r="RCY4" s="68"/>
      <c r="RCZ4" s="68"/>
      <c r="RDA4" s="68"/>
      <c r="RDB4" s="68"/>
      <c r="RDC4" s="68"/>
      <c r="RDD4" s="68"/>
      <c r="RDE4" s="68"/>
      <c r="RDF4" s="68"/>
      <c r="RDG4" s="68"/>
      <c r="RDH4" s="68"/>
      <c r="RDI4" s="68"/>
      <c r="RDJ4" s="68"/>
      <c r="RDK4" s="68"/>
      <c r="RDL4" s="68"/>
      <c r="RDM4" s="68"/>
      <c r="RDN4" s="68"/>
      <c r="RDO4" s="68"/>
      <c r="RDP4" s="68"/>
      <c r="RDQ4" s="68"/>
      <c r="RDR4" s="68"/>
      <c r="RDS4" s="68"/>
      <c r="RDT4" s="68"/>
      <c r="RDU4" s="68"/>
      <c r="RDV4" s="68"/>
      <c r="RDW4" s="68"/>
      <c r="RDX4" s="68"/>
      <c r="RDY4" s="68"/>
      <c r="RDZ4" s="68"/>
      <c r="REA4" s="68"/>
      <c r="REB4" s="68"/>
      <c r="REC4" s="68"/>
      <c r="RED4" s="68"/>
      <c r="REE4" s="68"/>
      <c r="REF4" s="68"/>
      <c r="REG4" s="68"/>
      <c r="REH4" s="68"/>
      <c r="REI4" s="68"/>
      <c r="REJ4" s="68"/>
      <c r="REK4" s="68"/>
      <c r="REL4" s="68"/>
      <c r="REM4" s="68"/>
      <c r="REN4" s="68"/>
      <c r="REO4" s="68"/>
      <c r="REP4" s="68"/>
      <c r="REQ4" s="68"/>
      <c r="RER4" s="68"/>
      <c r="RES4" s="68"/>
      <c r="RET4" s="68"/>
      <c r="REU4" s="68"/>
      <c r="REV4" s="68"/>
      <c r="REW4" s="68"/>
      <c r="REX4" s="68"/>
      <c r="REY4" s="68"/>
      <c r="REZ4" s="68"/>
      <c r="RFA4" s="68"/>
      <c r="RFB4" s="68"/>
      <c r="RFC4" s="68"/>
      <c r="RFD4" s="68"/>
      <c r="RFE4" s="68"/>
      <c r="RFF4" s="68"/>
      <c r="RFG4" s="68"/>
      <c r="RFH4" s="68"/>
      <c r="RFI4" s="68"/>
      <c r="RFJ4" s="68"/>
      <c r="RFK4" s="68"/>
      <c r="RFL4" s="68"/>
      <c r="RFM4" s="68"/>
      <c r="RFN4" s="68"/>
      <c r="RFO4" s="68"/>
      <c r="RFP4" s="68"/>
      <c r="RFQ4" s="68"/>
      <c r="RFR4" s="68"/>
      <c r="RFS4" s="68"/>
      <c r="RFT4" s="68"/>
      <c r="RFU4" s="68"/>
      <c r="RFV4" s="68"/>
      <c r="RFW4" s="68"/>
      <c r="RFX4" s="68"/>
      <c r="RFY4" s="68"/>
      <c r="RFZ4" s="68"/>
      <c r="RGA4" s="68"/>
      <c r="RGB4" s="68"/>
      <c r="RGC4" s="68"/>
      <c r="RGD4" s="68"/>
      <c r="RGE4" s="68"/>
      <c r="RGF4" s="68"/>
      <c r="RGG4" s="68"/>
      <c r="RGH4" s="68"/>
      <c r="RGI4" s="68"/>
      <c r="RGJ4" s="68"/>
      <c r="RGK4" s="68"/>
      <c r="RGL4" s="68"/>
      <c r="RGM4" s="68"/>
      <c r="RGN4" s="68"/>
      <c r="RGO4" s="68"/>
      <c r="RGP4" s="68"/>
      <c r="RGQ4" s="68"/>
      <c r="RGR4" s="68"/>
      <c r="RGS4" s="68"/>
      <c r="RGT4" s="68"/>
      <c r="RGU4" s="68"/>
      <c r="RGV4" s="68"/>
      <c r="RGW4" s="68"/>
      <c r="RGX4" s="68"/>
      <c r="RGY4" s="68"/>
      <c r="RGZ4" s="68"/>
      <c r="RHA4" s="68"/>
      <c r="RHB4" s="68"/>
      <c r="RHC4" s="68"/>
      <c r="RHD4" s="68"/>
      <c r="RHE4" s="68"/>
      <c r="RHF4" s="68"/>
      <c r="RHG4" s="68"/>
      <c r="RHH4" s="68"/>
      <c r="RHI4" s="68"/>
      <c r="RHJ4" s="68"/>
      <c r="RHK4" s="68"/>
      <c r="RHL4" s="68"/>
      <c r="RHM4" s="68"/>
      <c r="RHN4" s="68"/>
      <c r="RHO4" s="68"/>
      <c r="RHP4" s="68"/>
      <c r="RHQ4" s="68"/>
      <c r="RHR4" s="68"/>
      <c r="RHS4" s="68"/>
      <c r="RHT4" s="68"/>
      <c r="RHU4" s="68"/>
      <c r="RHV4" s="68"/>
      <c r="RHW4" s="68"/>
      <c r="RHX4" s="68"/>
      <c r="RHY4" s="68"/>
      <c r="RHZ4" s="68"/>
      <c r="RIA4" s="68"/>
      <c r="RIB4" s="68"/>
      <c r="RIC4" s="68"/>
      <c r="RID4" s="68"/>
      <c r="RIE4" s="68"/>
      <c r="RIF4" s="68"/>
      <c r="RIG4" s="68"/>
      <c r="RIH4" s="68"/>
      <c r="RII4" s="68"/>
      <c r="RIJ4" s="68"/>
      <c r="RIK4" s="68"/>
      <c r="RIL4" s="68"/>
      <c r="RIM4" s="68"/>
      <c r="RIN4" s="68"/>
      <c r="RIO4" s="68"/>
      <c r="RIP4" s="68"/>
      <c r="RIQ4" s="68"/>
      <c r="RIR4" s="68"/>
      <c r="RIS4" s="68"/>
      <c r="RIT4" s="68"/>
      <c r="RIU4" s="68"/>
      <c r="RIV4" s="68"/>
      <c r="RIW4" s="68"/>
      <c r="RIX4" s="68"/>
      <c r="RIY4" s="68"/>
      <c r="RIZ4" s="68"/>
      <c r="RJA4" s="68"/>
      <c r="RJB4" s="68"/>
      <c r="RJC4" s="68"/>
      <c r="RJD4" s="68"/>
      <c r="RJE4" s="68"/>
      <c r="RJF4" s="68"/>
      <c r="RJG4" s="68"/>
      <c r="RJH4" s="68"/>
      <c r="RJI4" s="68"/>
      <c r="RJJ4" s="68"/>
      <c r="RJK4" s="68"/>
      <c r="RJL4" s="68"/>
      <c r="RJM4" s="68"/>
      <c r="RJN4" s="68"/>
      <c r="RJO4" s="68"/>
      <c r="RJP4" s="68"/>
      <c r="RJQ4" s="68"/>
      <c r="RJR4" s="68"/>
      <c r="RJS4" s="68"/>
      <c r="RJT4" s="68"/>
      <c r="RJU4" s="68"/>
      <c r="RJV4" s="68"/>
      <c r="RJW4" s="68"/>
      <c r="RJX4" s="68"/>
      <c r="RJY4" s="68"/>
      <c r="RJZ4" s="68"/>
      <c r="RKA4" s="68"/>
      <c r="RKB4" s="68"/>
      <c r="RKC4" s="68"/>
      <c r="RKD4" s="68"/>
      <c r="RKE4" s="68"/>
      <c r="RKF4" s="68"/>
      <c r="RKG4" s="68"/>
      <c r="RKH4" s="68"/>
      <c r="RKI4" s="68"/>
      <c r="RKJ4" s="68"/>
      <c r="RKK4" s="68"/>
      <c r="RKL4" s="68"/>
      <c r="RKM4" s="68"/>
      <c r="RKN4" s="68"/>
      <c r="RKO4" s="68"/>
      <c r="RKP4" s="68"/>
      <c r="RKQ4" s="68"/>
      <c r="RKR4" s="68"/>
      <c r="RKS4" s="68"/>
      <c r="RKT4" s="68"/>
      <c r="RKU4" s="68"/>
      <c r="RKV4" s="68"/>
      <c r="RKW4" s="68"/>
      <c r="RKX4" s="68"/>
      <c r="RKY4" s="68"/>
      <c r="RKZ4" s="68"/>
      <c r="RLA4" s="68"/>
      <c r="RLB4" s="68"/>
      <c r="RLC4" s="68"/>
      <c r="RLD4" s="68"/>
      <c r="RLE4" s="68"/>
      <c r="RLF4" s="68"/>
      <c r="RLG4" s="68"/>
      <c r="RLH4" s="68"/>
      <c r="RLI4" s="68"/>
      <c r="RLJ4" s="68"/>
      <c r="RLK4" s="68"/>
      <c r="RLL4" s="68"/>
      <c r="RLM4" s="68"/>
      <c r="RLN4" s="68"/>
      <c r="RLO4" s="68"/>
      <c r="RLP4" s="68"/>
      <c r="RLQ4" s="68"/>
      <c r="RLR4" s="68"/>
      <c r="RLS4" s="68"/>
      <c r="RLT4" s="68"/>
      <c r="RLU4" s="68"/>
      <c r="RLV4" s="68"/>
      <c r="RLW4" s="68"/>
      <c r="RLX4" s="68"/>
      <c r="RLY4" s="68"/>
      <c r="RLZ4" s="68"/>
      <c r="RMA4" s="68"/>
      <c r="RMB4" s="68"/>
      <c r="RMC4" s="68"/>
      <c r="RMD4" s="68"/>
      <c r="RME4" s="68"/>
      <c r="RMF4" s="68"/>
      <c r="RMG4" s="68"/>
      <c r="RMH4" s="68"/>
      <c r="RMI4" s="68"/>
      <c r="RMJ4" s="68"/>
      <c r="RMK4" s="68"/>
      <c r="RML4" s="68"/>
      <c r="RMM4" s="68"/>
      <c r="RMN4" s="68"/>
      <c r="RMO4" s="68"/>
      <c r="RMP4" s="68"/>
      <c r="RMQ4" s="68"/>
      <c r="RMR4" s="68"/>
      <c r="RMS4" s="68"/>
      <c r="RMT4" s="68"/>
      <c r="RMU4" s="68"/>
      <c r="RMV4" s="68"/>
      <c r="RMW4" s="68"/>
      <c r="RMX4" s="68"/>
      <c r="RMY4" s="68"/>
      <c r="RMZ4" s="68"/>
      <c r="RNA4" s="68"/>
      <c r="RNB4" s="68"/>
      <c r="RNC4" s="68"/>
      <c r="RND4" s="68"/>
      <c r="RNE4" s="68"/>
      <c r="RNF4" s="68"/>
      <c r="RNG4" s="68"/>
      <c r="RNH4" s="68"/>
      <c r="RNI4" s="68"/>
      <c r="RNJ4" s="68"/>
      <c r="RNK4" s="68"/>
      <c r="RNL4" s="68"/>
      <c r="RNM4" s="68"/>
      <c r="RNN4" s="68"/>
      <c r="RNO4" s="68"/>
      <c r="RNP4" s="68"/>
      <c r="RNQ4" s="68"/>
      <c r="RNR4" s="68"/>
      <c r="RNS4" s="68"/>
      <c r="RNT4" s="68"/>
      <c r="RNU4" s="68"/>
      <c r="RNV4" s="68"/>
      <c r="RNW4" s="68"/>
      <c r="RNX4" s="68"/>
      <c r="RNY4" s="68"/>
      <c r="RNZ4" s="68"/>
      <c r="ROA4" s="68"/>
      <c r="ROB4" s="68"/>
      <c r="ROC4" s="68"/>
      <c r="ROD4" s="68"/>
      <c r="ROE4" s="68"/>
      <c r="ROF4" s="68"/>
      <c r="ROG4" s="68"/>
      <c r="ROH4" s="68"/>
      <c r="ROI4" s="68"/>
      <c r="ROJ4" s="68"/>
      <c r="ROK4" s="68"/>
      <c r="ROL4" s="68"/>
      <c r="ROM4" s="68"/>
      <c r="RON4" s="68"/>
      <c r="ROO4" s="68"/>
      <c r="ROP4" s="68"/>
      <c r="ROQ4" s="68"/>
      <c r="ROR4" s="68"/>
      <c r="ROS4" s="68"/>
      <c r="ROT4" s="68"/>
      <c r="ROU4" s="68"/>
      <c r="ROV4" s="68"/>
      <c r="ROW4" s="68"/>
      <c r="ROX4" s="68"/>
      <c r="ROY4" s="68"/>
      <c r="ROZ4" s="68"/>
      <c r="RPA4" s="68"/>
      <c r="RPB4" s="68"/>
      <c r="RPC4" s="68"/>
      <c r="RPD4" s="68"/>
      <c r="RPE4" s="68"/>
      <c r="RPF4" s="68"/>
      <c r="RPG4" s="68"/>
      <c r="RPH4" s="68"/>
      <c r="RPI4" s="68"/>
      <c r="RPJ4" s="68"/>
      <c r="RPK4" s="68"/>
      <c r="RPL4" s="68"/>
      <c r="RPM4" s="68"/>
      <c r="RPN4" s="68"/>
      <c r="RPO4" s="68"/>
      <c r="RPP4" s="68"/>
      <c r="RPQ4" s="68"/>
      <c r="RPR4" s="68"/>
      <c r="RPS4" s="68"/>
      <c r="RPT4" s="68"/>
      <c r="RPU4" s="68"/>
      <c r="RPV4" s="68"/>
      <c r="RPW4" s="68"/>
      <c r="RPX4" s="68"/>
      <c r="RPY4" s="68"/>
      <c r="RPZ4" s="68"/>
      <c r="RQA4" s="68"/>
      <c r="RQB4" s="68"/>
      <c r="RQC4" s="68"/>
      <c r="RQD4" s="68"/>
      <c r="RQE4" s="68"/>
      <c r="RQF4" s="68"/>
      <c r="RQG4" s="68"/>
      <c r="RQH4" s="68"/>
      <c r="RQI4" s="68"/>
      <c r="RQJ4" s="68"/>
      <c r="RQK4" s="68"/>
      <c r="RQL4" s="68"/>
      <c r="RQM4" s="68"/>
      <c r="RQN4" s="68"/>
      <c r="RQO4" s="68"/>
      <c r="RQP4" s="68"/>
      <c r="RQQ4" s="68"/>
      <c r="RQR4" s="68"/>
      <c r="RQS4" s="68"/>
      <c r="RQT4" s="68"/>
      <c r="RQU4" s="68"/>
      <c r="RQV4" s="68"/>
      <c r="RQW4" s="68"/>
      <c r="RQX4" s="68"/>
      <c r="RQY4" s="68"/>
      <c r="RQZ4" s="68"/>
      <c r="RRA4" s="68"/>
      <c r="RRB4" s="68"/>
      <c r="RRC4" s="68"/>
      <c r="RRD4" s="68"/>
      <c r="RRE4" s="68"/>
      <c r="RRF4" s="68"/>
      <c r="RRG4" s="68"/>
      <c r="RRH4" s="68"/>
      <c r="RRI4" s="68"/>
      <c r="RRJ4" s="68"/>
      <c r="RRK4" s="68"/>
      <c r="RRL4" s="68"/>
      <c r="RRM4" s="68"/>
      <c r="RRN4" s="68"/>
      <c r="RRO4" s="68"/>
      <c r="RRP4" s="68"/>
      <c r="RRQ4" s="68"/>
      <c r="RRR4" s="68"/>
      <c r="RRS4" s="68"/>
      <c r="RRT4" s="68"/>
      <c r="RRU4" s="68"/>
      <c r="RRV4" s="68"/>
      <c r="RRW4" s="68"/>
      <c r="RRX4" s="68"/>
      <c r="RRY4" s="68"/>
      <c r="RRZ4" s="68"/>
      <c r="RSA4" s="68"/>
      <c r="RSB4" s="68"/>
      <c r="RSC4" s="68"/>
      <c r="RSD4" s="68"/>
      <c r="RSE4" s="68"/>
      <c r="RSF4" s="68"/>
      <c r="RSG4" s="68"/>
      <c r="RSH4" s="68"/>
      <c r="RSI4" s="68"/>
      <c r="RSJ4" s="68"/>
      <c r="RSK4" s="68"/>
      <c r="RSL4" s="68"/>
      <c r="RSM4" s="68"/>
      <c r="RSN4" s="68"/>
      <c r="RSO4" s="68"/>
      <c r="RSP4" s="68"/>
      <c r="RSQ4" s="68"/>
      <c r="RSR4" s="68"/>
      <c r="RSS4" s="68"/>
      <c r="RST4" s="68"/>
      <c r="RSU4" s="68"/>
      <c r="RSV4" s="68"/>
      <c r="RSW4" s="68"/>
      <c r="RSX4" s="68"/>
      <c r="RSY4" s="68"/>
      <c r="RSZ4" s="68"/>
      <c r="RTA4" s="68"/>
      <c r="RTB4" s="68"/>
      <c r="RTC4" s="68"/>
      <c r="RTD4" s="68"/>
      <c r="RTE4" s="68"/>
      <c r="RTF4" s="68"/>
      <c r="RTG4" s="68"/>
      <c r="RTH4" s="68"/>
      <c r="RTI4" s="68"/>
      <c r="RTJ4" s="68"/>
      <c r="RTK4" s="68"/>
      <c r="RTL4" s="68"/>
      <c r="RTM4" s="68"/>
      <c r="RTN4" s="68"/>
      <c r="RTO4" s="68"/>
      <c r="RTP4" s="68"/>
      <c r="RTQ4" s="68"/>
      <c r="RTR4" s="68"/>
      <c r="RTS4" s="68"/>
      <c r="RTT4" s="68"/>
      <c r="RTU4" s="68"/>
      <c r="RTV4" s="68"/>
      <c r="RTW4" s="68"/>
      <c r="RTX4" s="68"/>
      <c r="RTY4" s="68"/>
      <c r="RTZ4" s="68"/>
      <c r="RUA4" s="68"/>
      <c r="RUB4" s="68"/>
      <c r="RUC4" s="68"/>
      <c r="RUD4" s="68"/>
      <c r="RUE4" s="68"/>
      <c r="RUF4" s="68"/>
      <c r="RUG4" s="68"/>
      <c r="RUH4" s="68"/>
      <c r="RUI4" s="68"/>
      <c r="RUJ4" s="68"/>
      <c r="RUK4" s="68"/>
      <c r="RUL4" s="68"/>
      <c r="RUM4" s="68"/>
      <c r="RUN4" s="68"/>
      <c r="RUO4" s="68"/>
      <c r="RUP4" s="68"/>
      <c r="RUQ4" s="68"/>
      <c r="RUR4" s="68"/>
      <c r="RUS4" s="68"/>
      <c r="RUT4" s="68"/>
      <c r="RUU4" s="68"/>
      <c r="RUV4" s="68"/>
      <c r="RUW4" s="68"/>
      <c r="RUX4" s="68"/>
      <c r="RUY4" s="68"/>
      <c r="RUZ4" s="68"/>
      <c r="RVA4" s="68"/>
      <c r="RVB4" s="68"/>
      <c r="RVC4" s="68"/>
      <c r="RVD4" s="68"/>
      <c r="RVE4" s="68"/>
      <c r="RVF4" s="68"/>
      <c r="RVG4" s="68"/>
      <c r="RVH4" s="68"/>
      <c r="RVI4" s="68"/>
      <c r="RVJ4" s="68"/>
      <c r="RVK4" s="68"/>
      <c r="RVL4" s="68"/>
      <c r="RVM4" s="68"/>
      <c r="RVN4" s="68"/>
      <c r="RVO4" s="68"/>
      <c r="RVP4" s="68"/>
      <c r="RVQ4" s="68"/>
      <c r="RVR4" s="68"/>
      <c r="RVS4" s="68"/>
      <c r="RVT4" s="68"/>
      <c r="RVU4" s="68"/>
      <c r="RVV4" s="68"/>
      <c r="RVW4" s="68"/>
      <c r="RVX4" s="68"/>
      <c r="RVY4" s="68"/>
      <c r="RVZ4" s="68"/>
      <c r="RWA4" s="68"/>
      <c r="RWB4" s="68"/>
      <c r="RWC4" s="68"/>
      <c r="RWD4" s="68"/>
      <c r="RWE4" s="68"/>
      <c r="RWF4" s="68"/>
      <c r="RWG4" s="68"/>
      <c r="RWH4" s="68"/>
      <c r="RWI4" s="68"/>
      <c r="RWJ4" s="68"/>
      <c r="RWK4" s="68"/>
      <c r="RWL4" s="68"/>
      <c r="RWM4" s="68"/>
      <c r="RWN4" s="68"/>
      <c r="RWO4" s="68"/>
      <c r="RWP4" s="68"/>
      <c r="RWQ4" s="68"/>
      <c r="RWR4" s="68"/>
      <c r="RWS4" s="68"/>
      <c r="RWT4" s="68"/>
      <c r="RWU4" s="68"/>
      <c r="RWV4" s="68"/>
      <c r="RWW4" s="68"/>
      <c r="RWX4" s="68"/>
      <c r="RWY4" s="68"/>
      <c r="RWZ4" s="68"/>
      <c r="RXA4" s="68"/>
      <c r="RXB4" s="68"/>
      <c r="RXC4" s="68"/>
      <c r="RXD4" s="68"/>
      <c r="RXE4" s="68"/>
      <c r="RXF4" s="68"/>
      <c r="RXG4" s="68"/>
      <c r="RXH4" s="68"/>
      <c r="RXI4" s="68"/>
      <c r="RXJ4" s="68"/>
      <c r="RXK4" s="68"/>
      <c r="RXL4" s="68"/>
      <c r="RXM4" s="68"/>
      <c r="RXN4" s="68"/>
      <c r="RXO4" s="68"/>
      <c r="RXP4" s="68"/>
      <c r="RXQ4" s="68"/>
      <c r="RXR4" s="68"/>
      <c r="RXS4" s="68"/>
      <c r="RXT4" s="68"/>
      <c r="RXU4" s="68"/>
      <c r="RXV4" s="68"/>
      <c r="RXW4" s="68"/>
      <c r="RXX4" s="68"/>
      <c r="RXY4" s="68"/>
      <c r="RXZ4" s="68"/>
      <c r="RYA4" s="68"/>
      <c r="RYB4" s="68"/>
      <c r="RYC4" s="68"/>
      <c r="RYD4" s="68"/>
      <c r="RYE4" s="68"/>
      <c r="RYF4" s="68"/>
      <c r="RYG4" s="68"/>
      <c r="RYH4" s="68"/>
      <c r="RYI4" s="68"/>
      <c r="RYJ4" s="68"/>
      <c r="RYK4" s="68"/>
      <c r="RYL4" s="68"/>
      <c r="RYM4" s="68"/>
      <c r="RYN4" s="68"/>
      <c r="RYO4" s="68"/>
      <c r="RYP4" s="68"/>
      <c r="RYQ4" s="68"/>
      <c r="RYR4" s="68"/>
      <c r="RYS4" s="68"/>
      <c r="RYT4" s="68"/>
      <c r="RYU4" s="68"/>
      <c r="RYV4" s="68"/>
      <c r="RYW4" s="68"/>
      <c r="RYX4" s="68"/>
      <c r="RYY4" s="68"/>
      <c r="RYZ4" s="68"/>
      <c r="RZA4" s="68"/>
      <c r="RZB4" s="68"/>
      <c r="RZC4" s="68"/>
      <c r="RZD4" s="68"/>
      <c r="RZE4" s="68"/>
      <c r="RZF4" s="68"/>
      <c r="RZG4" s="68"/>
      <c r="RZH4" s="68"/>
      <c r="RZI4" s="68"/>
      <c r="RZJ4" s="68"/>
      <c r="RZK4" s="68"/>
      <c r="RZL4" s="68"/>
      <c r="RZM4" s="68"/>
      <c r="RZN4" s="68"/>
      <c r="RZO4" s="68"/>
      <c r="RZP4" s="68"/>
      <c r="RZQ4" s="68"/>
      <c r="RZR4" s="68"/>
      <c r="RZS4" s="68"/>
      <c r="RZT4" s="68"/>
      <c r="RZU4" s="68"/>
      <c r="RZV4" s="68"/>
      <c r="RZW4" s="68"/>
      <c r="RZX4" s="68"/>
      <c r="RZY4" s="68"/>
      <c r="RZZ4" s="68"/>
      <c r="SAA4" s="68"/>
      <c r="SAB4" s="68"/>
      <c r="SAC4" s="68"/>
      <c r="SAD4" s="68"/>
      <c r="SAE4" s="68"/>
      <c r="SAF4" s="68"/>
      <c r="SAG4" s="68"/>
      <c r="SAH4" s="68"/>
      <c r="SAI4" s="68"/>
      <c r="SAJ4" s="68"/>
      <c r="SAK4" s="68"/>
      <c r="SAL4" s="68"/>
      <c r="SAM4" s="68"/>
      <c r="SAN4" s="68"/>
      <c r="SAO4" s="68"/>
      <c r="SAP4" s="68"/>
      <c r="SAQ4" s="68"/>
      <c r="SAR4" s="68"/>
      <c r="SAS4" s="68"/>
      <c r="SAT4" s="68"/>
      <c r="SAU4" s="68"/>
      <c r="SAV4" s="68"/>
      <c r="SAW4" s="68"/>
      <c r="SAX4" s="68"/>
      <c r="SAY4" s="68"/>
      <c r="SAZ4" s="68"/>
      <c r="SBA4" s="68"/>
      <c r="SBB4" s="68"/>
      <c r="SBC4" s="68"/>
      <c r="SBD4" s="68"/>
      <c r="SBE4" s="68"/>
      <c r="SBF4" s="68"/>
      <c r="SBG4" s="68"/>
      <c r="SBH4" s="68"/>
      <c r="SBI4" s="68"/>
      <c r="SBJ4" s="68"/>
      <c r="SBK4" s="68"/>
      <c r="SBL4" s="68"/>
      <c r="SBM4" s="68"/>
      <c r="SBN4" s="68"/>
      <c r="SBO4" s="68"/>
      <c r="SBP4" s="68"/>
      <c r="SBQ4" s="68"/>
      <c r="SBR4" s="68"/>
      <c r="SBS4" s="68"/>
      <c r="SBT4" s="68"/>
      <c r="SBU4" s="68"/>
      <c r="SBV4" s="68"/>
      <c r="SBW4" s="68"/>
      <c r="SBX4" s="68"/>
      <c r="SBY4" s="68"/>
      <c r="SBZ4" s="68"/>
      <c r="SCA4" s="68"/>
      <c r="SCB4" s="68"/>
      <c r="SCC4" s="68"/>
      <c r="SCD4" s="68"/>
      <c r="SCE4" s="68"/>
      <c r="SCF4" s="68"/>
      <c r="SCG4" s="68"/>
      <c r="SCH4" s="68"/>
      <c r="SCI4" s="68"/>
      <c r="SCJ4" s="68"/>
      <c r="SCK4" s="68"/>
      <c r="SCL4" s="68"/>
      <c r="SCM4" s="68"/>
      <c r="SCN4" s="68"/>
      <c r="SCO4" s="68"/>
      <c r="SCP4" s="68"/>
      <c r="SCQ4" s="68"/>
      <c r="SCR4" s="68"/>
      <c r="SCS4" s="68"/>
      <c r="SCT4" s="68"/>
      <c r="SCU4" s="68"/>
      <c r="SCV4" s="68"/>
      <c r="SCW4" s="68"/>
      <c r="SCX4" s="68"/>
      <c r="SCY4" s="68"/>
      <c r="SCZ4" s="68"/>
      <c r="SDA4" s="68"/>
      <c r="SDB4" s="68"/>
      <c r="SDC4" s="68"/>
      <c r="SDD4" s="68"/>
      <c r="SDE4" s="68"/>
      <c r="SDF4" s="68"/>
      <c r="SDG4" s="68"/>
      <c r="SDH4" s="68"/>
      <c r="SDI4" s="68"/>
      <c r="SDJ4" s="68"/>
      <c r="SDK4" s="68"/>
      <c r="SDL4" s="68"/>
      <c r="SDM4" s="68"/>
      <c r="SDN4" s="68"/>
      <c r="SDO4" s="68"/>
      <c r="SDP4" s="68"/>
      <c r="SDQ4" s="68"/>
      <c r="SDR4" s="68"/>
      <c r="SDS4" s="68"/>
      <c r="SDT4" s="68"/>
      <c r="SDU4" s="68"/>
      <c r="SDV4" s="68"/>
      <c r="SDW4" s="68"/>
      <c r="SDX4" s="68"/>
      <c r="SDY4" s="68"/>
      <c r="SDZ4" s="68"/>
      <c r="SEA4" s="68"/>
      <c r="SEB4" s="68"/>
      <c r="SEC4" s="68"/>
      <c r="SED4" s="68"/>
      <c r="SEE4" s="68"/>
      <c r="SEF4" s="68"/>
      <c r="SEG4" s="68"/>
      <c r="SEH4" s="68"/>
      <c r="SEI4" s="68"/>
      <c r="SEJ4" s="68"/>
      <c r="SEK4" s="68"/>
      <c r="SEL4" s="68"/>
      <c r="SEM4" s="68"/>
      <c r="SEN4" s="68"/>
      <c r="SEO4" s="68"/>
      <c r="SEP4" s="68"/>
      <c r="SEQ4" s="68"/>
      <c r="SER4" s="68"/>
      <c r="SES4" s="68"/>
      <c r="SET4" s="68"/>
      <c r="SEU4" s="68"/>
      <c r="SEV4" s="68"/>
      <c r="SEW4" s="68"/>
      <c r="SEX4" s="68"/>
      <c r="SEY4" s="68"/>
      <c r="SEZ4" s="68"/>
      <c r="SFA4" s="68"/>
      <c r="SFB4" s="68"/>
      <c r="SFC4" s="68"/>
      <c r="SFD4" s="68"/>
      <c r="SFE4" s="68"/>
      <c r="SFF4" s="68"/>
      <c r="SFG4" s="68"/>
      <c r="SFH4" s="68"/>
      <c r="SFI4" s="68"/>
      <c r="SFJ4" s="68"/>
      <c r="SFK4" s="68"/>
      <c r="SFL4" s="68"/>
      <c r="SFM4" s="68"/>
      <c r="SFN4" s="68"/>
      <c r="SFO4" s="68"/>
      <c r="SFP4" s="68"/>
      <c r="SFQ4" s="68"/>
      <c r="SFR4" s="68"/>
      <c r="SFS4" s="68"/>
      <c r="SFT4" s="68"/>
      <c r="SFU4" s="68"/>
      <c r="SFV4" s="68"/>
      <c r="SFW4" s="68"/>
      <c r="SFX4" s="68"/>
      <c r="SFY4" s="68"/>
      <c r="SFZ4" s="68"/>
      <c r="SGA4" s="68"/>
      <c r="SGB4" s="68"/>
      <c r="SGC4" s="68"/>
      <c r="SGD4" s="68"/>
      <c r="SGE4" s="68"/>
      <c r="SGF4" s="68"/>
      <c r="SGG4" s="68"/>
      <c r="SGH4" s="68"/>
      <c r="SGI4" s="68"/>
      <c r="SGJ4" s="68"/>
      <c r="SGK4" s="68"/>
      <c r="SGL4" s="68"/>
      <c r="SGM4" s="68"/>
      <c r="SGN4" s="68"/>
      <c r="SGO4" s="68"/>
      <c r="SGP4" s="68"/>
      <c r="SGQ4" s="68"/>
      <c r="SGR4" s="68"/>
      <c r="SGS4" s="68"/>
      <c r="SGT4" s="68"/>
      <c r="SGU4" s="68"/>
      <c r="SGV4" s="68"/>
      <c r="SGW4" s="68"/>
      <c r="SGX4" s="68"/>
      <c r="SGY4" s="68"/>
      <c r="SGZ4" s="68"/>
      <c r="SHA4" s="68"/>
      <c r="SHB4" s="68"/>
      <c r="SHC4" s="68"/>
      <c r="SHD4" s="68"/>
      <c r="SHE4" s="68"/>
      <c r="SHF4" s="68"/>
      <c r="SHG4" s="68"/>
      <c r="SHH4" s="68"/>
      <c r="SHI4" s="68"/>
      <c r="SHJ4" s="68"/>
      <c r="SHK4" s="68"/>
      <c r="SHL4" s="68"/>
      <c r="SHM4" s="68"/>
      <c r="SHN4" s="68"/>
      <c r="SHO4" s="68"/>
      <c r="SHP4" s="68"/>
      <c r="SHQ4" s="68"/>
      <c r="SHR4" s="68"/>
      <c r="SHS4" s="68"/>
      <c r="SHT4" s="68"/>
      <c r="SHU4" s="68"/>
      <c r="SHV4" s="68"/>
      <c r="SHW4" s="68"/>
      <c r="SHX4" s="68"/>
      <c r="SHY4" s="68"/>
      <c r="SHZ4" s="68"/>
      <c r="SIA4" s="68"/>
      <c r="SIB4" s="68"/>
      <c r="SIC4" s="68"/>
      <c r="SID4" s="68"/>
      <c r="SIE4" s="68"/>
      <c r="SIF4" s="68"/>
      <c r="SIG4" s="68"/>
      <c r="SIH4" s="68"/>
      <c r="SII4" s="68"/>
      <c r="SIJ4" s="68"/>
      <c r="SIK4" s="68"/>
      <c r="SIL4" s="68"/>
      <c r="SIM4" s="68"/>
      <c r="SIN4" s="68"/>
      <c r="SIO4" s="68"/>
      <c r="SIP4" s="68"/>
      <c r="SIQ4" s="68"/>
      <c r="SIR4" s="68"/>
      <c r="SIS4" s="68"/>
      <c r="SIT4" s="68"/>
      <c r="SIU4" s="68"/>
      <c r="SIV4" s="68"/>
      <c r="SIW4" s="68"/>
      <c r="SIX4" s="68"/>
      <c r="SIY4" s="68"/>
      <c r="SIZ4" s="68"/>
      <c r="SJA4" s="68"/>
      <c r="SJB4" s="68"/>
      <c r="SJC4" s="68"/>
      <c r="SJD4" s="68"/>
      <c r="SJE4" s="68"/>
      <c r="SJF4" s="68"/>
      <c r="SJG4" s="68"/>
      <c r="SJH4" s="68"/>
      <c r="SJI4" s="68"/>
      <c r="SJJ4" s="68"/>
      <c r="SJK4" s="68"/>
      <c r="SJL4" s="68"/>
      <c r="SJM4" s="68"/>
      <c r="SJN4" s="68"/>
      <c r="SJO4" s="68"/>
      <c r="SJP4" s="68"/>
      <c r="SJQ4" s="68"/>
      <c r="SJR4" s="68"/>
      <c r="SJS4" s="68"/>
      <c r="SJT4" s="68"/>
      <c r="SJU4" s="68"/>
      <c r="SJV4" s="68"/>
      <c r="SJW4" s="68"/>
      <c r="SJX4" s="68"/>
      <c r="SJY4" s="68"/>
      <c r="SJZ4" s="68"/>
      <c r="SKA4" s="68"/>
      <c r="SKB4" s="68"/>
      <c r="SKC4" s="68"/>
      <c r="SKD4" s="68"/>
      <c r="SKE4" s="68"/>
      <c r="SKF4" s="68"/>
      <c r="SKG4" s="68"/>
      <c r="SKH4" s="68"/>
      <c r="SKI4" s="68"/>
      <c r="SKJ4" s="68"/>
      <c r="SKK4" s="68"/>
      <c r="SKL4" s="68"/>
      <c r="SKM4" s="68"/>
      <c r="SKN4" s="68"/>
      <c r="SKO4" s="68"/>
      <c r="SKP4" s="68"/>
      <c r="SKQ4" s="68"/>
      <c r="SKR4" s="68"/>
      <c r="SKS4" s="68"/>
      <c r="SKT4" s="68"/>
      <c r="SKU4" s="68"/>
      <c r="SKV4" s="68"/>
      <c r="SKW4" s="68"/>
      <c r="SKX4" s="68"/>
      <c r="SKY4" s="68"/>
      <c r="SKZ4" s="68"/>
      <c r="SLA4" s="68"/>
      <c r="SLB4" s="68"/>
      <c r="SLC4" s="68"/>
      <c r="SLD4" s="68"/>
      <c r="SLE4" s="68"/>
      <c r="SLF4" s="68"/>
      <c r="SLG4" s="68"/>
      <c r="SLH4" s="68"/>
      <c r="SLI4" s="68"/>
      <c r="SLJ4" s="68"/>
      <c r="SLK4" s="68"/>
      <c r="SLL4" s="68"/>
      <c r="SLM4" s="68"/>
      <c r="SLN4" s="68"/>
      <c r="SLO4" s="68"/>
      <c r="SLP4" s="68"/>
      <c r="SLQ4" s="68"/>
      <c r="SLR4" s="68"/>
      <c r="SLS4" s="68"/>
      <c r="SLT4" s="68"/>
      <c r="SLU4" s="68"/>
      <c r="SLV4" s="68"/>
      <c r="SLW4" s="68"/>
      <c r="SLX4" s="68"/>
      <c r="SLY4" s="68"/>
      <c r="SLZ4" s="68"/>
      <c r="SMA4" s="68"/>
      <c r="SMB4" s="68"/>
      <c r="SMC4" s="68"/>
      <c r="SMD4" s="68"/>
      <c r="SME4" s="68"/>
      <c r="SMF4" s="68"/>
      <c r="SMG4" s="68"/>
      <c r="SMH4" s="68"/>
      <c r="SMI4" s="68"/>
      <c r="SMJ4" s="68"/>
      <c r="SMK4" s="68"/>
      <c r="SML4" s="68"/>
      <c r="SMM4" s="68"/>
      <c r="SMN4" s="68"/>
      <c r="SMO4" s="68"/>
      <c r="SMP4" s="68"/>
      <c r="SMQ4" s="68"/>
      <c r="SMR4" s="68"/>
      <c r="SMS4" s="68"/>
      <c r="SMT4" s="68"/>
      <c r="SMU4" s="68"/>
      <c r="SMV4" s="68"/>
      <c r="SMW4" s="68"/>
      <c r="SMX4" s="68"/>
      <c r="SMY4" s="68"/>
      <c r="SMZ4" s="68"/>
      <c r="SNA4" s="68"/>
      <c r="SNB4" s="68"/>
      <c r="SNC4" s="68"/>
      <c r="SND4" s="68"/>
      <c r="SNE4" s="68"/>
      <c r="SNF4" s="68"/>
      <c r="SNG4" s="68"/>
      <c r="SNH4" s="68"/>
      <c r="SNI4" s="68"/>
      <c r="SNJ4" s="68"/>
      <c r="SNK4" s="68"/>
      <c r="SNL4" s="68"/>
      <c r="SNM4" s="68"/>
      <c r="SNN4" s="68"/>
      <c r="SNO4" s="68"/>
      <c r="SNP4" s="68"/>
      <c r="SNQ4" s="68"/>
      <c r="SNR4" s="68"/>
      <c r="SNS4" s="68"/>
      <c r="SNT4" s="68"/>
      <c r="SNU4" s="68"/>
      <c r="SNV4" s="68"/>
      <c r="SNW4" s="68"/>
      <c r="SNX4" s="68"/>
      <c r="SNY4" s="68"/>
      <c r="SNZ4" s="68"/>
      <c r="SOA4" s="68"/>
      <c r="SOB4" s="68"/>
      <c r="SOC4" s="68"/>
      <c r="SOD4" s="68"/>
      <c r="SOE4" s="68"/>
      <c r="SOF4" s="68"/>
      <c r="SOG4" s="68"/>
      <c r="SOH4" s="68"/>
      <c r="SOI4" s="68"/>
      <c r="SOJ4" s="68"/>
      <c r="SOK4" s="68"/>
      <c r="SOL4" s="68"/>
      <c r="SOM4" s="68"/>
      <c r="SON4" s="68"/>
      <c r="SOO4" s="68"/>
      <c r="SOP4" s="68"/>
      <c r="SOQ4" s="68"/>
      <c r="SOR4" s="68"/>
      <c r="SOS4" s="68"/>
      <c r="SOT4" s="68"/>
      <c r="SOU4" s="68"/>
      <c r="SOV4" s="68"/>
      <c r="SOW4" s="68"/>
      <c r="SOX4" s="68"/>
      <c r="SOY4" s="68"/>
      <c r="SOZ4" s="68"/>
      <c r="SPA4" s="68"/>
      <c r="SPB4" s="68"/>
      <c r="SPC4" s="68"/>
      <c r="SPD4" s="68"/>
      <c r="SPE4" s="68"/>
      <c r="SPF4" s="68"/>
      <c r="SPG4" s="68"/>
      <c r="SPH4" s="68"/>
      <c r="SPI4" s="68"/>
      <c r="SPJ4" s="68"/>
      <c r="SPK4" s="68"/>
      <c r="SPL4" s="68"/>
      <c r="SPM4" s="68"/>
      <c r="SPN4" s="68"/>
      <c r="SPO4" s="68"/>
      <c r="SPP4" s="68"/>
      <c r="SPQ4" s="68"/>
      <c r="SPR4" s="68"/>
      <c r="SPS4" s="68"/>
      <c r="SPT4" s="68"/>
      <c r="SPU4" s="68"/>
      <c r="SPV4" s="68"/>
      <c r="SPW4" s="68"/>
      <c r="SPX4" s="68"/>
      <c r="SPY4" s="68"/>
      <c r="SPZ4" s="68"/>
      <c r="SQA4" s="68"/>
      <c r="SQB4" s="68"/>
      <c r="SQC4" s="68"/>
      <c r="SQD4" s="68"/>
      <c r="SQE4" s="68"/>
      <c r="SQF4" s="68"/>
      <c r="SQG4" s="68"/>
      <c r="SQH4" s="68"/>
      <c r="SQI4" s="68"/>
      <c r="SQJ4" s="68"/>
      <c r="SQK4" s="68"/>
      <c r="SQL4" s="68"/>
      <c r="SQM4" s="68"/>
      <c r="SQN4" s="68"/>
      <c r="SQO4" s="68"/>
      <c r="SQP4" s="68"/>
      <c r="SQQ4" s="68"/>
      <c r="SQR4" s="68"/>
      <c r="SQS4" s="68"/>
      <c r="SQT4" s="68"/>
      <c r="SQU4" s="68"/>
      <c r="SQV4" s="68"/>
      <c r="SQW4" s="68"/>
      <c r="SQX4" s="68"/>
      <c r="SQY4" s="68"/>
      <c r="SQZ4" s="68"/>
      <c r="SRA4" s="68"/>
      <c r="SRB4" s="68"/>
      <c r="SRC4" s="68"/>
      <c r="SRD4" s="68"/>
      <c r="SRE4" s="68"/>
      <c r="SRF4" s="68"/>
      <c r="SRG4" s="68"/>
      <c r="SRH4" s="68"/>
      <c r="SRI4" s="68"/>
      <c r="SRJ4" s="68"/>
      <c r="SRK4" s="68"/>
      <c r="SRL4" s="68"/>
      <c r="SRM4" s="68"/>
      <c r="SRN4" s="68"/>
      <c r="SRO4" s="68"/>
      <c r="SRP4" s="68"/>
      <c r="SRQ4" s="68"/>
      <c r="SRR4" s="68"/>
      <c r="SRS4" s="68"/>
      <c r="SRT4" s="68"/>
      <c r="SRU4" s="68"/>
      <c r="SRV4" s="68"/>
      <c r="SRW4" s="68"/>
      <c r="SRX4" s="68"/>
      <c r="SRY4" s="68"/>
      <c r="SRZ4" s="68"/>
      <c r="SSA4" s="68"/>
      <c r="SSB4" s="68"/>
      <c r="SSC4" s="68"/>
      <c r="SSD4" s="68"/>
      <c r="SSE4" s="68"/>
      <c r="SSF4" s="68"/>
      <c r="SSG4" s="68"/>
      <c r="SSH4" s="68"/>
      <c r="SSI4" s="68"/>
      <c r="SSJ4" s="68"/>
      <c r="SSK4" s="68"/>
      <c r="SSL4" s="68"/>
      <c r="SSM4" s="68"/>
      <c r="SSN4" s="68"/>
      <c r="SSO4" s="68"/>
      <c r="SSP4" s="68"/>
      <c r="SSQ4" s="68"/>
      <c r="SSR4" s="68"/>
      <c r="SSS4" s="68"/>
      <c r="SST4" s="68"/>
      <c r="SSU4" s="68"/>
      <c r="SSV4" s="68"/>
      <c r="SSW4" s="68"/>
      <c r="SSX4" s="68"/>
      <c r="SSY4" s="68"/>
      <c r="SSZ4" s="68"/>
      <c r="STA4" s="68"/>
      <c r="STB4" s="68"/>
      <c r="STC4" s="68"/>
      <c r="STD4" s="68"/>
      <c r="STE4" s="68"/>
      <c r="STF4" s="68"/>
      <c r="STG4" s="68"/>
      <c r="STH4" s="68"/>
      <c r="STI4" s="68"/>
      <c r="STJ4" s="68"/>
      <c r="STK4" s="68"/>
      <c r="STL4" s="68"/>
      <c r="STM4" s="68"/>
      <c r="STN4" s="68"/>
      <c r="STO4" s="68"/>
      <c r="STP4" s="68"/>
      <c r="STQ4" s="68"/>
      <c r="STR4" s="68"/>
      <c r="STS4" s="68"/>
      <c r="STT4" s="68"/>
      <c r="STU4" s="68"/>
      <c r="STV4" s="68"/>
      <c r="STW4" s="68"/>
      <c r="STX4" s="68"/>
      <c r="STY4" s="68"/>
      <c r="STZ4" s="68"/>
      <c r="SUA4" s="68"/>
      <c r="SUB4" s="68"/>
      <c r="SUC4" s="68"/>
      <c r="SUD4" s="68"/>
      <c r="SUE4" s="68"/>
      <c r="SUF4" s="68"/>
      <c r="SUG4" s="68"/>
      <c r="SUH4" s="68"/>
      <c r="SUI4" s="68"/>
      <c r="SUJ4" s="68"/>
      <c r="SUK4" s="68"/>
      <c r="SUL4" s="68"/>
      <c r="SUM4" s="68"/>
      <c r="SUN4" s="68"/>
      <c r="SUO4" s="68"/>
      <c r="SUP4" s="68"/>
      <c r="SUQ4" s="68"/>
      <c r="SUR4" s="68"/>
      <c r="SUS4" s="68"/>
      <c r="SUT4" s="68"/>
      <c r="SUU4" s="68"/>
      <c r="SUV4" s="68"/>
      <c r="SUW4" s="68"/>
      <c r="SUX4" s="68"/>
      <c r="SUY4" s="68"/>
      <c r="SUZ4" s="68"/>
      <c r="SVA4" s="68"/>
      <c r="SVB4" s="68"/>
      <c r="SVC4" s="68"/>
      <c r="SVD4" s="68"/>
      <c r="SVE4" s="68"/>
      <c r="SVF4" s="68"/>
      <c r="SVG4" s="68"/>
      <c r="SVH4" s="68"/>
      <c r="SVI4" s="68"/>
      <c r="SVJ4" s="68"/>
      <c r="SVK4" s="68"/>
      <c r="SVL4" s="68"/>
      <c r="SVM4" s="68"/>
      <c r="SVN4" s="68"/>
      <c r="SVO4" s="68"/>
      <c r="SVP4" s="68"/>
      <c r="SVQ4" s="68"/>
      <c r="SVR4" s="68"/>
      <c r="SVS4" s="68"/>
      <c r="SVT4" s="68"/>
      <c r="SVU4" s="68"/>
      <c r="SVV4" s="68"/>
      <c r="SVW4" s="68"/>
      <c r="SVX4" s="68"/>
      <c r="SVY4" s="68"/>
      <c r="SVZ4" s="68"/>
      <c r="SWA4" s="68"/>
      <c r="SWB4" s="68"/>
      <c r="SWC4" s="68"/>
      <c r="SWD4" s="68"/>
      <c r="SWE4" s="68"/>
      <c r="SWF4" s="68"/>
      <c r="SWG4" s="68"/>
      <c r="SWH4" s="68"/>
      <c r="SWI4" s="68"/>
      <c r="SWJ4" s="68"/>
      <c r="SWK4" s="68"/>
      <c r="SWL4" s="68"/>
      <c r="SWM4" s="68"/>
      <c r="SWN4" s="68"/>
      <c r="SWO4" s="68"/>
      <c r="SWP4" s="68"/>
      <c r="SWQ4" s="68"/>
      <c r="SWR4" s="68"/>
      <c r="SWS4" s="68"/>
      <c r="SWT4" s="68"/>
      <c r="SWU4" s="68"/>
      <c r="SWV4" s="68"/>
      <c r="SWW4" s="68"/>
      <c r="SWX4" s="68"/>
      <c r="SWY4" s="68"/>
      <c r="SWZ4" s="68"/>
      <c r="SXA4" s="68"/>
      <c r="SXB4" s="68"/>
      <c r="SXC4" s="68"/>
      <c r="SXD4" s="68"/>
      <c r="SXE4" s="68"/>
      <c r="SXF4" s="68"/>
      <c r="SXG4" s="68"/>
      <c r="SXH4" s="68"/>
      <c r="SXI4" s="68"/>
      <c r="SXJ4" s="68"/>
      <c r="SXK4" s="68"/>
      <c r="SXL4" s="68"/>
      <c r="SXM4" s="68"/>
      <c r="SXN4" s="68"/>
      <c r="SXO4" s="68"/>
      <c r="SXP4" s="68"/>
      <c r="SXQ4" s="68"/>
      <c r="SXR4" s="68"/>
      <c r="SXS4" s="68"/>
      <c r="SXT4" s="68"/>
      <c r="SXU4" s="68"/>
      <c r="SXV4" s="68"/>
      <c r="SXW4" s="68"/>
      <c r="SXX4" s="68"/>
      <c r="SXY4" s="68"/>
      <c r="SXZ4" s="68"/>
      <c r="SYA4" s="68"/>
      <c r="SYB4" s="68"/>
      <c r="SYC4" s="68"/>
      <c r="SYD4" s="68"/>
      <c r="SYE4" s="68"/>
      <c r="SYF4" s="68"/>
      <c r="SYG4" s="68"/>
      <c r="SYH4" s="68"/>
      <c r="SYI4" s="68"/>
      <c r="SYJ4" s="68"/>
      <c r="SYK4" s="68"/>
      <c r="SYL4" s="68"/>
      <c r="SYM4" s="68"/>
      <c r="SYN4" s="68"/>
      <c r="SYO4" s="68"/>
      <c r="SYP4" s="68"/>
      <c r="SYQ4" s="68"/>
      <c r="SYR4" s="68"/>
      <c r="SYS4" s="68"/>
      <c r="SYT4" s="68"/>
      <c r="SYU4" s="68"/>
      <c r="SYV4" s="68"/>
      <c r="SYW4" s="68"/>
      <c r="SYX4" s="68"/>
      <c r="SYY4" s="68"/>
      <c r="SYZ4" s="68"/>
      <c r="SZA4" s="68"/>
      <c r="SZB4" s="68"/>
      <c r="SZC4" s="68"/>
      <c r="SZD4" s="68"/>
      <c r="SZE4" s="68"/>
      <c r="SZF4" s="68"/>
      <c r="SZG4" s="68"/>
      <c r="SZH4" s="68"/>
      <c r="SZI4" s="68"/>
      <c r="SZJ4" s="68"/>
      <c r="SZK4" s="68"/>
      <c r="SZL4" s="68"/>
      <c r="SZM4" s="68"/>
      <c r="SZN4" s="68"/>
      <c r="SZO4" s="68"/>
      <c r="SZP4" s="68"/>
      <c r="SZQ4" s="68"/>
      <c r="SZR4" s="68"/>
      <c r="SZS4" s="68"/>
      <c r="SZT4" s="68"/>
      <c r="SZU4" s="68"/>
      <c r="SZV4" s="68"/>
      <c r="SZW4" s="68"/>
      <c r="SZX4" s="68"/>
      <c r="SZY4" s="68"/>
      <c r="SZZ4" s="68"/>
      <c r="TAA4" s="68"/>
      <c r="TAB4" s="68"/>
      <c r="TAC4" s="68"/>
      <c r="TAD4" s="68"/>
      <c r="TAE4" s="68"/>
      <c r="TAF4" s="68"/>
      <c r="TAG4" s="68"/>
      <c r="TAH4" s="68"/>
      <c r="TAI4" s="68"/>
      <c r="TAJ4" s="68"/>
      <c r="TAK4" s="68"/>
      <c r="TAL4" s="68"/>
      <c r="TAM4" s="68"/>
      <c r="TAN4" s="68"/>
      <c r="TAO4" s="68"/>
      <c r="TAP4" s="68"/>
      <c r="TAQ4" s="68"/>
      <c r="TAR4" s="68"/>
      <c r="TAS4" s="68"/>
      <c r="TAT4" s="68"/>
      <c r="TAU4" s="68"/>
      <c r="TAV4" s="68"/>
      <c r="TAW4" s="68"/>
      <c r="TAX4" s="68"/>
      <c r="TAY4" s="68"/>
      <c r="TAZ4" s="68"/>
      <c r="TBA4" s="68"/>
      <c r="TBB4" s="68"/>
      <c r="TBC4" s="68"/>
      <c r="TBD4" s="68"/>
      <c r="TBE4" s="68"/>
      <c r="TBF4" s="68"/>
      <c r="TBG4" s="68"/>
      <c r="TBH4" s="68"/>
      <c r="TBI4" s="68"/>
      <c r="TBJ4" s="68"/>
      <c r="TBK4" s="68"/>
      <c r="TBL4" s="68"/>
      <c r="TBM4" s="68"/>
      <c r="TBN4" s="68"/>
      <c r="TBO4" s="68"/>
      <c r="TBP4" s="68"/>
      <c r="TBQ4" s="68"/>
      <c r="TBR4" s="68"/>
      <c r="TBS4" s="68"/>
      <c r="TBT4" s="68"/>
      <c r="TBU4" s="68"/>
      <c r="TBV4" s="68"/>
      <c r="TBW4" s="68"/>
      <c r="TBX4" s="68"/>
      <c r="TBY4" s="68"/>
      <c r="TBZ4" s="68"/>
      <c r="TCA4" s="68"/>
      <c r="TCB4" s="68"/>
      <c r="TCC4" s="68"/>
      <c r="TCD4" s="68"/>
      <c r="TCE4" s="68"/>
      <c r="TCF4" s="68"/>
      <c r="TCG4" s="68"/>
      <c r="TCH4" s="68"/>
      <c r="TCI4" s="68"/>
      <c r="TCJ4" s="68"/>
      <c r="TCK4" s="68"/>
      <c r="TCL4" s="68"/>
      <c r="TCM4" s="68"/>
      <c r="TCN4" s="68"/>
      <c r="TCO4" s="68"/>
      <c r="TCP4" s="68"/>
      <c r="TCQ4" s="68"/>
      <c r="TCR4" s="68"/>
      <c r="TCS4" s="68"/>
      <c r="TCT4" s="68"/>
      <c r="TCU4" s="68"/>
      <c r="TCV4" s="68"/>
      <c r="TCW4" s="68"/>
      <c r="TCX4" s="68"/>
      <c r="TCY4" s="68"/>
      <c r="TCZ4" s="68"/>
      <c r="TDA4" s="68"/>
      <c r="TDB4" s="68"/>
      <c r="TDC4" s="68"/>
      <c r="TDD4" s="68"/>
      <c r="TDE4" s="68"/>
      <c r="TDF4" s="68"/>
      <c r="TDG4" s="68"/>
      <c r="TDH4" s="68"/>
      <c r="TDI4" s="68"/>
      <c r="TDJ4" s="68"/>
      <c r="TDK4" s="68"/>
      <c r="TDL4" s="68"/>
      <c r="TDM4" s="68"/>
      <c r="TDN4" s="68"/>
      <c r="TDO4" s="68"/>
      <c r="TDP4" s="68"/>
      <c r="TDQ4" s="68"/>
      <c r="TDR4" s="68"/>
      <c r="TDS4" s="68"/>
      <c r="TDT4" s="68"/>
      <c r="TDU4" s="68"/>
      <c r="TDV4" s="68"/>
      <c r="TDW4" s="68"/>
      <c r="TDX4" s="68"/>
      <c r="TDY4" s="68"/>
      <c r="TDZ4" s="68"/>
      <c r="TEA4" s="68"/>
      <c r="TEB4" s="68"/>
      <c r="TEC4" s="68"/>
      <c r="TED4" s="68"/>
      <c r="TEE4" s="68"/>
      <c r="TEF4" s="68"/>
      <c r="TEG4" s="68"/>
      <c r="TEH4" s="68"/>
      <c r="TEI4" s="68"/>
      <c r="TEJ4" s="68"/>
      <c r="TEK4" s="68"/>
      <c r="TEL4" s="68"/>
      <c r="TEM4" s="68"/>
      <c r="TEN4" s="68"/>
      <c r="TEO4" s="68"/>
      <c r="TEP4" s="68"/>
      <c r="TEQ4" s="68"/>
      <c r="TER4" s="68"/>
      <c r="TES4" s="68"/>
      <c r="TET4" s="68"/>
      <c r="TEU4" s="68"/>
      <c r="TEV4" s="68"/>
      <c r="TEW4" s="68"/>
      <c r="TEX4" s="68"/>
      <c r="TEY4" s="68"/>
      <c r="TEZ4" s="68"/>
      <c r="TFA4" s="68"/>
      <c r="TFB4" s="68"/>
      <c r="TFC4" s="68"/>
      <c r="TFD4" s="68"/>
      <c r="TFE4" s="68"/>
      <c r="TFF4" s="68"/>
      <c r="TFG4" s="68"/>
      <c r="TFH4" s="68"/>
      <c r="TFI4" s="68"/>
      <c r="TFJ4" s="68"/>
      <c r="TFK4" s="68"/>
      <c r="TFL4" s="68"/>
      <c r="TFM4" s="68"/>
      <c r="TFN4" s="68"/>
      <c r="TFO4" s="68"/>
      <c r="TFP4" s="68"/>
      <c r="TFQ4" s="68"/>
      <c r="TFR4" s="68"/>
      <c r="TFS4" s="68"/>
      <c r="TFT4" s="68"/>
      <c r="TFU4" s="68"/>
      <c r="TFV4" s="68"/>
      <c r="TFW4" s="68"/>
      <c r="TFX4" s="68"/>
      <c r="TFY4" s="68"/>
      <c r="TFZ4" s="68"/>
      <c r="TGA4" s="68"/>
      <c r="TGB4" s="68"/>
      <c r="TGC4" s="68"/>
      <c r="TGD4" s="68"/>
      <c r="TGE4" s="68"/>
      <c r="TGF4" s="68"/>
      <c r="TGG4" s="68"/>
      <c r="TGH4" s="68"/>
      <c r="TGI4" s="68"/>
      <c r="TGJ4" s="68"/>
      <c r="TGK4" s="68"/>
      <c r="TGL4" s="68"/>
      <c r="TGM4" s="68"/>
      <c r="TGN4" s="68"/>
      <c r="TGO4" s="68"/>
      <c r="TGP4" s="68"/>
      <c r="TGQ4" s="68"/>
      <c r="TGR4" s="68"/>
      <c r="TGS4" s="68"/>
      <c r="TGT4" s="68"/>
      <c r="TGU4" s="68"/>
      <c r="TGV4" s="68"/>
      <c r="TGW4" s="68"/>
      <c r="TGX4" s="68"/>
      <c r="TGY4" s="68"/>
      <c r="TGZ4" s="68"/>
      <c r="THA4" s="68"/>
      <c r="THB4" s="68"/>
      <c r="THC4" s="68"/>
      <c r="THD4" s="68"/>
      <c r="THE4" s="68"/>
      <c r="THF4" s="68"/>
      <c r="THG4" s="68"/>
      <c r="THH4" s="68"/>
      <c r="THI4" s="68"/>
      <c r="THJ4" s="68"/>
      <c r="THK4" s="68"/>
      <c r="THL4" s="68"/>
      <c r="THM4" s="68"/>
      <c r="THN4" s="68"/>
      <c r="THO4" s="68"/>
      <c r="THP4" s="68"/>
      <c r="THQ4" s="68"/>
      <c r="THR4" s="68"/>
      <c r="THS4" s="68"/>
      <c r="THT4" s="68"/>
      <c r="THU4" s="68"/>
      <c r="THV4" s="68"/>
      <c r="THW4" s="68"/>
      <c r="THX4" s="68"/>
      <c r="THY4" s="68"/>
      <c r="THZ4" s="68"/>
      <c r="TIA4" s="68"/>
      <c r="TIB4" s="68"/>
      <c r="TIC4" s="68"/>
      <c r="TID4" s="68"/>
      <c r="TIE4" s="68"/>
      <c r="TIF4" s="68"/>
      <c r="TIG4" s="68"/>
      <c r="TIH4" s="68"/>
      <c r="TII4" s="68"/>
      <c r="TIJ4" s="68"/>
      <c r="TIK4" s="68"/>
      <c r="TIL4" s="68"/>
      <c r="TIM4" s="68"/>
      <c r="TIN4" s="68"/>
      <c r="TIO4" s="68"/>
      <c r="TIP4" s="68"/>
      <c r="TIQ4" s="68"/>
      <c r="TIR4" s="68"/>
      <c r="TIS4" s="68"/>
      <c r="TIT4" s="68"/>
      <c r="TIU4" s="68"/>
      <c r="TIV4" s="68"/>
      <c r="TIW4" s="68"/>
      <c r="TIX4" s="68"/>
      <c r="TIY4" s="68"/>
      <c r="TIZ4" s="68"/>
      <c r="TJA4" s="68"/>
      <c r="TJB4" s="68"/>
      <c r="TJC4" s="68"/>
      <c r="TJD4" s="68"/>
      <c r="TJE4" s="68"/>
      <c r="TJF4" s="68"/>
      <c r="TJG4" s="68"/>
      <c r="TJH4" s="68"/>
      <c r="TJI4" s="68"/>
      <c r="TJJ4" s="68"/>
      <c r="TJK4" s="68"/>
      <c r="TJL4" s="68"/>
      <c r="TJM4" s="68"/>
      <c r="TJN4" s="68"/>
      <c r="TJO4" s="68"/>
      <c r="TJP4" s="68"/>
      <c r="TJQ4" s="68"/>
      <c r="TJR4" s="68"/>
      <c r="TJS4" s="68"/>
      <c r="TJT4" s="68"/>
      <c r="TJU4" s="68"/>
      <c r="TJV4" s="68"/>
      <c r="TJW4" s="68"/>
      <c r="TJX4" s="68"/>
      <c r="TJY4" s="68"/>
      <c r="TJZ4" s="68"/>
      <c r="TKA4" s="68"/>
      <c r="TKB4" s="68"/>
      <c r="TKC4" s="68"/>
      <c r="TKD4" s="68"/>
      <c r="TKE4" s="68"/>
      <c r="TKF4" s="68"/>
      <c r="TKG4" s="68"/>
      <c r="TKH4" s="68"/>
      <c r="TKI4" s="68"/>
      <c r="TKJ4" s="68"/>
      <c r="TKK4" s="68"/>
      <c r="TKL4" s="68"/>
      <c r="TKM4" s="68"/>
      <c r="TKN4" s="68"/>
      <c r="TKO4" s="68"/>
      <c r="TKP4" s="68"/>
      <c r="TKQ4" s="68"/>
      <c r="TKR4" s="68"/>
      <c r="TKS4" s="68"/>
      <c r="TKT4" s="68"/>
      <c r="TKU4" s="68"/>
      <c r="TKV4" s="68"/>
      <c r="TKW4" s="68"/>
      <c r="TKX4" s="68"/>
      <c r="TKY4" s="68"/>
      <c r="TKZ4" s="68"/>
      <c r="TLA4" s="68"/>
      <c r="TLB4" s="68"/>
      <c r="TLC4" s="68"/>
      <c r="TLD4" s="68"/>
      <c r="TLE4" s="68"/>
      <c r="TLF4" s="68"/>
      <c r="TLG4" s="68"/>
      <c r="TLH4" s="68"/>
      <c r="TLI4" s="68"/>
      <c r="TLJ4" s="68"/>
      <c r="TLK4" s="68"/>
      <c r="TLL4" s="68"/>
      <c r="TLM4" s="68"/>
      <c r="TLN4" s="68"/>
      <c r="TLO4" s="68"/>
      <c r="TLP4" s="68"/>
      <c r="TLQ4" s="68"/>
      <c r="TLR4" s="68"/>
      <c r="TLS4" s="68"/>
      <c r="TLT4" s="68"/>
      <c r="TLU4" s="68"/>
      <c r="TLV4" s="68"/>
      <c r="TLW4" s="68"/>
      <c r="TLX4" s="68"/>
      <c r="TLY4" s="68"/>
      <c r="TLZ4" s="68"/>
      <c r="TMA4" s="68"/>
      <c r="TMB4" s="68"/>
      <c r="TMC4" s="68"/>
      <c r="TMD4" s="68"/>
      <c r="TME4" s="68"/>
      <c r="TMF4" s="68"/>
      <c r="TMG4" s="68"/>
      <c r="TMH4" s="68"/>
      <c r="TMI4" s="68"/>
      <c r="TMJ4" s="68"/>
      <c r="TMK4" s="68"/>
      <c r="TML4" s="68"/>
      <c r="TMM4" s="68"/>
      <c r="TMN4" s="68"/>
      <c r="TMO4" s="68"/>
      <c r="TMP4" s="68"/>
      <c r="TMQ4" s="68"/>
      <c r="TMR4" s="68"/>
      <c r="TMS4" s="68"/>
      <c r="TMT4" s="68"/>
      <c r="TMU4" s="68"/>
      <c r="TMV4" s="68"/>
      <c r="TMW4" s="68"/>
      <c r="TMX4" s="68"/>
      <c r="TMY4" s="68"/>
      <c r="TMZ4" s="68"/>
      <c r="TNA4" s="68"/>
      <c r="TNB4" s="68"/>
      <c r="TNC4" s="68"/>
      <c r="TND4" s="68"/>
      <c r="TNE4" s="68"/>
      <c r="TNF4" s="68"/>
      <c r="TNG4" s="68"/>
      <c r="TNH4" s="68"/>
      <c r="TNI4" s="68"/>
      <c r="TNJ4" s="68"/>
      <c r="TNK4" s="68"/>
      <c r="TNL4" s="68"/>
      <c r="TNM4" s="68"/>
      <c r="TNN4" s="68"/>
      <c r="TNO4" s="68"/>
      <c r="TNP4" s="68"/>
      <c r="TNQ4" s="68"/>
      <c r="TNR4" s="68"/>
      <c r="TNS4" s="68"/>
      <c r="TNT4" s="68"/>
      <c r="TNU4" s="68"/>
      <c r="TNV4" s="68"/>
      <c r="TNW4" s="68"/>
      <c r="TNX4" s="68"/>
      <c r="TNY4" s="68"/>
      <c r="TNZ4" s="68"/>
      <c r="TOA4" s="68"/>
      <c r="TOB4" s="68"/>
      <c r="TOC4" s="68"/>
      <c r="TOD4" s="68"/>
      <c r="TOE4" s="68"/>
      <c r="TOF4" s="68"/>
      <c r="TOG4" s="68"/>
      <c r="TOH4" s="68"/>
      <c r="TOI4" s="68"/>
      <c r="TOJ4" s="68"/>
      <c r="TOK4" s="68"/>
      <c r="TOL4" s="68"/>
      <c r="TOM4" s="68"/>
      <c r="TON4" s="68"/>
      <c r="TOO4" s="68"/>
      <c r="TOP4" s="68"/>
      <c r="TOQ4" s="68"/>
      <c r="TOR4" s="68"/>
      <c r="TOS4" s="68"/>
      <c r="TOT4" s="68"/>
      <c r="TOU4" s="68"/>
      <c r="TOV4" s="68"/>
      <c r="TOW4" s="68"/>
      <c r="TOX4" s="68"/>
      <c r="TOY4" s="68"/>
      <c r="TOZ4" s="68"/>
      <c r="TPA4" s="68"/>
      <c r="TPB4" s="68"/>
      <c r="TPC4" s="68"/>
      <c r="TPD4" s="68"/>
      <c r="TPE4" s="68"/>
      <c r="TPF4" s="68"/>
      <c r="TPG4" s="68"/>
      <c r="TPH4" s="68"/>
      <c r="TPI4" s="68"/>
      <c r="TPJ4" s="68"/>
      <c r="TPK4" s="68"/>
      <c r="TPL4" s="68"/>
      <c r="TPM4" s="68"/>
      <c r="TPN4" s="68"/>
      <c r="TPO4" s="68"/>
      <c r="TPP4" s="68"/>
      <c r="TPQ4" s="68"/>
      <c r="TPR4" s="68"/>
      <c r="TPS4" s="68"/>
      <c r="TPT4" s="68"/>
      <c r="TPU4" s="68"/>
      <c r="TPV4" s="68"/>
      <c r="TPW4" s="68"/>
      <c r="TPX4" s="68"/>
      <c r="TPY4" s="68"/>
      <c r="TPZ4" s="68"/>
      <c r="TQA4" s="68"/>
      <c r="TQB4" s="68"/>
      <c r="TQC4" s="68"/>
      <c r="TQD4" s="68"/>
      <c r="TQE4" s="68"/>
      <c r="TQF4" s="68"/>
      <c r="TQG4" s="68"/>
      <c r="TQH4" s="68"/>
      <c r="TQI4" s="68"/>
      <c r="TQJ4" s="68"/>
      <c r="TQK4" s="68"/>
      <c r="TQL4" s="68"/>
      <c r="TQM4" s="68"/>
      <c r="TQN4" s="68"/>
      <c r="TQO4" s="68"/>
      <c r="TQP4" s="68"/>
      <c r="TQQ4" s="68"/>
      <c r="TQR4" s="68"/>
      <c r="TQS4" s="68"/>
      <c r="TQT4" s="68"/>
      <c r="TQU4" s="68"/>
      <c r="TQV4" s="68"/>
      <c r="TQW4" s="68"/>
      <c r="TQX4" s="68"/>
      <c r="TQY4" s="68"/>
      <c r="TQZ4" s="68"/>
      <c r="TRA4" s="68"/>
      <c r="TRB4" s="68"/>
      <c r="TRC4" s="68"/>
      <c r="TRD4" s="68"/>
      <c r="TRE4" s="68"/>
      <c r="TRF4" s="68"/>
      <c r="TRG4" s="68"/>
      <c r="TRH4" s="68"/>
      <c r="TRI4" s="68"/>
      <c r="TRJ4" s="68"/>
      <c r="TRK4" s="68"/>
      <c r="TRL4" s="68"/>
      <c r="TRM4" s="68"/>
      <c r="TRN4" s="68"/>
      <c r="TRO4" s="68"/>
      <c r="TRP4" s="68"/>
      <c r="TRQ4" s="68"/>
      <c r="TRR4" s="68"/>
      <c r="TRS4" s="68"/>
      <c r="TRT4" s="68"/>
      <c r="TRU4" s="68"/>
      <c r="TRV4" s="68"/>
      <c r="TRW4" s="68"/>
      <c r="TRX4" s="68"/>
      <c r="TRY4" s="68"/>
      <c r="TRZ4" s="68"/>
      <c r="TSA4" s="68"/>
      <c r="TSB4" s="68"/>
      <c r="TSC4" s="68"/>
      <c r="TSD4" s="68"/>
      <c r="TSE4" s="68"/>
      <c r="TSF4" s="68"/>
      <c r="TSG4" s="68"/>
      <c r="TSH4" s="68"/>
      <c r="TSI4" s="68"/>
      <c r="TSJ4" s="68"/>
      <c r="TSK4" s="68"/>
      <c r="TSL4" s="68"/>
      <c r="TSM4" s="68"/>
      <c r="TSN4" s="68"/>
      <c r="TSO4" s="68"/>
      <c r="TSP4" s="68"/>
      <c r="TSQ4" s="68"/>
      <c r="TSR4" s="68"/>
      <c r="TSS4" s="68"/>
      <c r="TST4" s="68"/>
      <c r="TSU4" s="68"/>
      <c r="TSV4" s="68"/>
      <c r="TSW4" s="68"/>
      <c r="TSX4" s="68"/>
      <c r="TSY4" s="68"/>
      <c r="TSZ4" s="68"/>
      <c r="TTA4" s="68"/>
      <c r="TTB4" s="68"/>
      <c r="TTC4" s="68"/>
      <c r="TTD4" s="68"/>
      <c r="TTE4" s="68"/>
      <c r="TTF4" s="68"/>
      <c r="TTG4" s="68"/>
      <c r="TTH4" s="68"/>
      <c r="TTI4" s="68"/>
      <c r="TTJ4" s="68"/>
      <c r="TTK4" s="68"/>
      <c r="TTL4" s="68"/>
      <c r="TTM4" s="68"/>
      <c r="TTN4" s="68"/>
      <c r="TTO4" s="68"/>
      <c r="TTP4" s="68"/>
      <c r="TTQ4" s="68"/>
      <c r="TTR4" s="68"/>
      <c r="TTS4" s="68"/>
      <c r="TTT4" s="68"/>
      <c r="TTU4" s="68"/>
      <c r="TTV4" s="68"/>
      <c r="TTW4" s="68"/>
      <c r="TTX4" s="68"/>
      <c r="TTY4" s="68"/>
      <c r="TTZ4" s="68"/>
      <c r="TUA4" s="68"/>
      <c r="TUB4" s="68"/>
      <c r="TUC4" s="68"/>
      <c r="TUD4" s="68"/>
      <c r="TUE4" s="68"/>
      <c r="TUF4" s="68"/>
      <c r="TUG4" s="68"/>
      <c r="TUH4" s="68"/>
      <c r="TUI4" s="68"/>
      <c r="TUJ4" s="68"/>
      <c r="TUK4" s="68"/>
      <c r="TUL4" s="68"/>
      <c r="TUM4" s="68"/>
      <c r="TUN4" s="68"/>
      <c r="TUO4" s="68"/>
      <c r="TUP4" s="68"/>
      <c r="TUQ4" s="68"/>
      <c r="TUR4" s="68"/>
      <c r="TUS4" s="68"/>
      <c r="TUT4" s="68"/>
      <c r="TUU4" s="68"/>
      <c r="TUV4" s="68"/>
      <c r="TUW4" s="68"/>
      <c r="TUX4" s="68"/>
      <c r="TUY4" s="68"/>
      <c r="TUZ4" s="68"/>
      <c r="TVA4" s="68"/>
      <c r="TVB4" s="68"/>
      <c r="TVC4" s="68"/>
      <c r="TVD4" s="68"/>
      <c r="TVE4" s="68"/>
      <c r="TVF4" s="68"/>
      <c r="TVG4" s="68"/>
      <c r="TVH4" s="68"/>
      <c r="TVI4" s="68"/>
      <c r="TVJ4" s="68"/>
      <c r="TVK4" s="68"/>
      <c r="TVL4" s="68"/>
      <c r="TVM4" s="68"/>
      <c r="TVN4" s="68"/>
      <c r="TVO4" s="68"/>
      <c r="TVP4" s="68"/>
      <c r="TVQ4" s="68"/>
      <c r="TVR4" s="68"/>
      <c r="TVS4" s="68"/>
      <c r="TVT4" s="68"/>
      <c r="TVU4" s="68"/>
      <c r="TVV4" s="68"/>
      <c r="TVW4" s="68"/>
      <c r="TVX4" s="68"/>
      <c r="TVY4" s="68"/>
      <c r="TVZ4" s="68"/>
      <c r="TWA4" s="68"/>
      <c r="TWB4" s="68"/>
      <c r="TWC4" s="68"/>
      <c r="TWD4" s="68"/>
      <c r="TWE4" s="68"/>
      <c r="TWF4" s="68"/>
      <c r="TWG4" s="68"/>
      <c r="TWH4" s="68"/>
      <c r="TWI4" s="68"/>
      <c r="TWJ4" s="68"/>
      <c r="TWK4" s="68"/>
      <c r="TWL4" s="68"/>
      <c r="TWM4" s="68"/>
      <c r="TWN4" s="68"/>
      <c r="TWO4" s="68"/>
      <c r="TWP4" s="68"/>
      <c r="TWQ4" s="68"/>
      <c r="TWR4" s="68"/>
      <c r="TWS4" s="68"/>
      <c r="TWT4" s="68"/>
      <c r="TWU4" s="68"/>
      <c r="TWV4" s="68"/>
      <c r="TWW4" s="68"/>
      <c r="TWX4" s="68"/>
      <c r="TWY4" s="68"/>
      <c r="TWZ4" s="68"/>
      <c r="TXA4" s="68"/>
      <c r="TXB4" s="68"/>
      <c r="TXC4" s="68"/>
      <c r="TXD4" s="68"/>
      <c r="TXE4" s="68"/>
      <c r="TXF4" s="68"/>
      <c r="TXG4" s="68"/>
      <c r="TXH4" s="68"/>
      <c r="TXI4" s="68"/>
      <c r="TXJ4" s="68"/>
      <c r="TXK4" s="68"/>
      <c r="TXL4" s="68"/>
      <c r="TXM4" s="68"/>
      <c r="TXN4" s="68"/>
      <c r="TXO4" s="68"/>
      <c r="TXP4" s="68"/>
      <c r="TXQ4" s="68"/>
      <c r="TXR4" s="68"/>
      <c r="TXS4" s="68"/>
      <c r="TXT4" s="68"/>
      <c r="TXU4" s="68"/>
      <c r="TXV4" s="68"/>
      <c r="TXW4" s="68"/>
      <c r="TXX4" s="68"/>
      <c r="TXY4" s="68"/>
      <c r="TXZ4" s="68"/>
      <c r="TYA4" s="68"/>
      <c r="TYB4" s="68"/>
      <c r="TYC4" s="68"/>
      <c r="TYD4" s="68"/>
      <c r="TYE4" s="68"/>
      <c r="TYF4" s="68"/>
      <c r="TYG4" s="68"/>
      <c r="TYH4" s="68"/>
      <c r="TYI4" s="68"/>
      <c r="TYJ4" s="68"/>
      <c r="TYK4" s="68"/>
      <c r="TYL4" s="68"/>
      <c r="TYM4" s="68"/>
      <c r="TYN4" s="68"/>
      <c r="TYO4" s="68"/>
      <c r="TYP4" s="68"/>
      <c r="TYQ4" s="68"/>
      <c r="TYR4" s="68"/>
      <c r="TYS4" s="68"/>
      <c r="TYT4" s="68"/>
      <c r="TYU4" s="68"/>
      <c r="TYV4" s="68"/>
      <c r="TYW4" s="68"/>
      <c r="TYX4" s="68"/>
      <c r="TYY4" s="68"/>
      <c r="TYZ4" s="68"/>
      <c r="TZA4" s="68"/>
      <c r="TZB4" s="68"/>
      <c r="TZC4" s="68"/>
      <c r="TZD4" s="68"/>
      <c r="TZE4" s="68"/>
      <c r="TZF4" s="68"/>
      <c r="TZG4" s="68"/>
      <c r="TZH4" s="68"/>
      <c r="TZI4" s="68"/>
      <c r="TZJ4" s="68"/>
      <c r="TZK4" s="68"/>
      <c r="TZL4" s="68"/>
      <c r="TZM4" s="68"/>
      <c r="TZN4" s="68"/>
      <c r="TZO4" s="68"/>
      <c r="TZP4" s="68"/>
      <c r="TZQ4" s="68"/>
      <c r="TZR4" s="68"/>
      <c r="TZS4" s="68"/>
      <c r="TZT4" s="68"/>
      <c r="TZU4" s="68"/>
      <c r="TZV4" s="68"/>
      <c r="TZW4" s="68"/>
      <c r="TZX4" s="68"/>
      <c r="TZY4" s="68"/>
      <c r="TZZ4" s="68"/>
      <c r="UAA4" s="68"/>
      <c r="UAB4" s="68"/>
      <c r="UAC4" s="68"/>
      <c r="UAD4" s="68"/>
      <c r="UAE4" s="68"/>
      <c r="UAF4" s="68"/>
      <c r="UAG4" s="68"/>
      <c r="UAH4" s="68"/>
      <c r="UAI4" s="68"/>
      <c r="UAJ4" s="68"/>
      <c r="UAK4" s="68"/>
      <c r="UAL4" s="68"/>
      <c r="UAM4" s="68"/>
      <c r="UAN4" s="68"/>
      <c r="UAO4" s="68"/>
      <c r="UAP4" s="68"/>
      <c r="UAQ4" s="68"/>
      <c r="UAR4" s="68"/>
      <c r="UAS4" s="68"/>
      <c r="UAT4" s="68"/>
      <c r="UAU4" s="68"/>
      <c r="UAV4" s="68"/>
      <c r="UAW4" s="68"/>
      <c r="UAX4" s="68"/>
      <c r="UAY4" s="68"/>
      <c r="UAZ4" s="68"/>
      <c r="UBA4" s="68"/>
      <c r="UBB4" s="68"/>
      <c r="UBC4" s="68"/>
      <c r="UBD4" s="68"/>
      <c r="UBE4" s="68"/>
      <c r="UBF4" s="68"/>
      <c r="UBG4" s="68"/>
      <c r="UBH4" s="68"/>
      <c r="UBI4" s="68"/>
      <c r="UBJ4" s="68"/>
      <c r="UBK4" s="68"/>
      <c r="UBL4" s="68"/>
      <c r="UBM4" s="68"/>
      <c r="UBN4" s="68"/>
      <c r="UBO4" s="68"/>
      <c r="UBP4" s="68"/>
      <c r="UBQ4" s="68"/>
      <c r="UBR4" s="68"/>
      <c r="UBS4" s="68"/>
      <c r="UBT4" s="68"/>
      <c r="UBU4" s="68"/>
      <c r="UBV4" s="68"/>
      <c r="UBW4" s="68"/>
      <c r="UBX4" s="68"/>
      <c r="UBY4" s="68"/>
      <c r="UBZ4" s="68"/>
      <c r="UCA4" s="68"/>
      <c r="UCB4" s="68"/>
      <c r="UCC4" s="68"/>
      <c r="UCD4" s="68"/>
      <c r="UCE4" s="68"/>
      <c r="UCF4" s="68"/>
      <c r="UCG4" s="68"/>
      <c r="UCH4" s="68"/>
      <c r="UCI4" s="68"/>
      <c r="UCJ4" s="68"/>
      <c r="UCK4" s="68"/>
      <c r="UCL4" s="68"/>
      <c r="UCM4" s="68"/>
      <c r="UCN4" s="68"/>
      <c r="UCO4" s="68"/>
      <c r="UCP4" s="68"/>
      <c r="UCQ4" s="68"/>
      <c r="UCR4" s="68"/>
      <c r="UCS4" s="68"/>
      <c r="UCT4" s="68"/>
      <c r="UCU4" s="68"/>
      <c r="UCV4" s="68"/>
      <c r="UCW4" s="68"/>
      <c r="UCX4" s="68"/>
      <c r="UCY4" s="68"/>
      <c r="UCZ4" s="68"/>
      <c r="UDA4" s="68"/>
      <c r="UDB4" s="68"/>
      <c r="UDC4" s="68"/>
      <c r="UDD4" s="68"/>
      <c r="UDE4" s="68"/>
      <c r="UDF4" s="68"/>
      <c r="UDG4" s="68"/>
      <c r="UDH4" s="68"/>
      <c r="UDI4" s="68"/>
      <c r="UDJ4" s="68"/>
      <c r="UDK4" s="68"/>
      <c r="UDL4" s="68"/>
      <c r="UDM4" s="68"/>
      <c r="UDN4" s="68"/>
      <c r="UDO4" s="68"/>
      <c r="UDP4" s="68"/>
      <c r="UDQ4" s="68"/>
      <c r="UDR4" s="68"/>
      <c r="UDS4" s="68"/>
      <c r="UDT4" s="68"/>
      <c r="UDU4" s="68"/>
      <c r="UDV4" s="68"/>
      <c r="UDW4" s="68"/>
      <c r="UDX4" s="68"/>
      <c r="UDY4" s="68"/>
      <c r="UDZ4" s="68"/>
      <c r="UEA4" s="68"/>
      <c r="UEB4" s="68"/>
      <c r="UEC4" s="68"/>
      <c r="UED4" s="68"/>
      <c r="UEE4" s="68"/>
      <c r="UEF4" s="68"/>
      <c r="UEG4" s="68"/>
      <c r="UEH4" s="68"/>
      <c r="UEI4" s="68"/>
      <c r="UEJ4" s="68"/>
      <c r="UEK4" s="68"/>
      <c r="UEL4" s="68"/>
      <c r="UEM4" s="68"/>
      <c r="UEN4" s="68"/>
      <c r="UEO4" s="68"/>
      <c r="UEP4" s="68"/>
      <c r="UEQ4" s="68"/>
      <c r="UER4" s="68"/>
      <c r="UES4" s="68"/>
      <c r="UET4" s="68"/>
      <c r="UEU4" s="68"/>
      <c r="UEV4" s="68"/>
      <c r="UEW4" s="68"/>
      <c r="UEX4" s="68"/>
      <c r="UEY4" s="68"/>
      <c r="UEZ4" s="68"/>
      <c r="UFA4" s="68"/>
      <c r="UFB4" s="68"/>
      <c r="UFC4" s="68"/>
      <c r="UFD4" s="68"/>
      <c r="UFE4" s="68"/>
      <c r="UFF4" s="68"/>
      <c r="UFG4" s="68"/>
      <c r="UFH4" s="68"/>
      <c r="UFI4" s="68"/>
      <c r="UFJ4" s="68"/>
      <c r="UFK4" s="68"/>
      <c r="UFL4" s="68"/>
      <c r="UFM4" s="68"/>
      <c r="UFN4" s="68"/>
      <c r="UFO4" s="68"/>
      <c r="UFP4" s="68"/>
      <c r="UFQ4" s="68"/>
      <c r="UFR4" s="68"/>
      <c r="UFS4" s="68"/>
      <c r="UFT4" s="68"/>
      <c r="UFU4" s="68"/>
      <c r="UFV4" s="68"/>
      <c r="UFW4" s="68"/>
      <c r="UFX4" s="68"/>
      <c r="UFY4" s="68"/>
      <c r="UFZ4" s="68"/>
      <c r="UGA4" s="68"/>
      <c r="UGB4" s="68"/>
      <c r="UGC4" s="68"/>
      <c r="UGD4" s="68"/>
      <c r="UGE4" s="68"/>
      <c r="UGF4" s="68"/>
      <c r="UGG4" s="68"/>
      <c r="UGH4" s="68"/>
      <c r="UGI4" s="68"/>
      <c r="UGJ4" s="68"/>
      <c r="UGK4" s="68"/>
      <c r="UGL4" s="68"/>
      <c r="UGM4" s="68"/>
      <c r="UGN4" s="68"/>
      <c r="UGO4" s="68"/>
      <c r="UGP4" s="68"/>
      <c r="UGQ4" s="68"/>
      <c r="UGR4" s="68"/>
      <c r="UGS4" s="68"/>
      <c r="UGT4" s="68"/>
      <c r="UGU4" s="68"/>
      <c r="UGV4" s="68"/>
      <c r="UGW4" s="68"/>
      <c r="UGX4" s="68"/>
      <c r="UGY4" s="68"/>
      <c r="UGZ4" s="68"/>
      <c r="UHA4" s="68"/>
      <c r="UHB4" s="68"/>
      <c r="UHC4" s="68"/>
      <c r="UHD4" s="68"/>
      <c r="UHE4" s="68"/>
      <c r="UHF4" s="68"/>
      <c r="UHG4" s="68"/>
      <c r="UHH4" s="68"/>
      <c r="UHI4" s="68"/>
      <c r="UHJ4" s="68"/>
      <c r="UHK4" s="68"/>
      <c r="UHL4" s="68"/>
      <c r="UHM4" s="68"/>
      <c r="UHN4" s="68"/>
      <c r="UHO4" s="68"/>
      <c r="UHP4" s="68"/>
      <c r="UHQ4" s="68"/>
      <c r="UHR4" s="68"/>
      <c r="UHS4" s="68"/>
      <c r="UHT4" s="68"/>
      <c r="UHU4" s="68"/>
      <c r="UHV4" s="68"/>
      <c r="UHW4" s="68"/>
      <c r="UHX4" s="68"/>
      <c r="UHY4" s="68"/>
      <c r="UHZ4" s="68"/>
      <c r="UIA4" s="68"/>
      <c r="UIB4" s="68"/>
      <c r="UIC4" s="68"/>
      <c r="UID4" s="68"/>
      <c r="UIE4" s="68"/>
      <c r="UIF4" s="68"/>
      <c r="UIG4" s="68"/>
      <c r="UIH4" s="68"/>
      <c r="UII4" s="68"/>
      <c r="UIJ4" s="68"/>
      <c r="UIK4" s="68"/>
      <c r="UIL4" s="68"/>
      <c r="UIM4" s="68"/>
      <c r="UIN4" s="68"/>
      <c r="UIO4" s="68"/>
      <c r="UIP4" s="68"/>
      <c r="UIQ4" s="68"/>
      <c r="UIR4" s="68"/>
      <c r="UIS4" s="68"/>
      <c r="UIT4" s="68"/>
      <c r="UIU4" s="68"/>
      <c r="UIV4" s="68"/>
      <c r="UIW4" s="68"/>
      <c r="UIX4" s="68"/>
      <c r="UIY4" s="68"/>
      <c r="UIZ4" s="68"/>
      <c r="UJA4" s="68"/>
      <c r="UJB4" s="68"/>
      <c r="UJC4" s="68"/>
      <c r="UJD4" s="68"/>
      <c r="UJE4" s="68"/>
      <c r="UJF4" s="68"/>
      <c r="UJG4" s="68"/>
      <c r="UJH4" s="68"/>
      <c r="UJI4" s="68"/>
      <c r="UJJ4" s="68"/>
      <c r="UJK4" s="68"/>
      <c r="UJL4" s="68"/>
      <c r="UJM4" s="68"/>
      <c r="UJN4" s="68"/>
      <c r="UJO4" s="68"/>
      <c r="UJP4" s="68"/>
      <c r="UJQ4" s="68"/>
      <c r="UJR4" s="68"/>
      <c r="UJS4" s="68"/>
      <c r="UJT4" s="68"/>
      <c r="UJU4" s="68"/>
      <c r="UJV4" s="68"/>
      <c r="UJW4" s="68"/>
      <c r="UJX4" s="68"/>
      <c r="UJY4" s="68"/>
      <c r="UJZ4" s="68"/>
      <c r="UKA4" s="68"/>
      <c r="UKB4" s="68"/>
      <c r="UKC4" s="68"/>
      <c r="UKD4" s="68"/>
      <c r="UKE4" s="68"/>
      <c r="UKF4" s="68"/>
      <c r="UKG4" s="68"/>
      <c r="UKH4" s="68"/>
      <c r="UKI4" s="68"/>
      <c r="UKJ4" s="68"/>
      <c r="UKK4" s="68"/>
      <c r="UKL4" s="68"/>
      <c r="UKM4" s="68"/>
      <c r="UKN4" s="68"/>
      <c r="UKO4" s="68"/>
      <c r="UKP4" s="68"/>
      <c r="UKQ4" s="68"/>
      <c r="UKR4" s="68"/>
      <c r="UKS4" s="68"/>
      <c r="UKT4" s="68"/>
      <c r="UKU4" s="68"/>
      <c r="UKV4" s="68"/>
      <c r="UKW4" s="68"/>
      <c r="UKX4" s="68"/>
      <c r="UKY4" s="68"/>
      <c r="UKZ4" s="68"/>
      <c r="ULA4" s="68"/>
      <c r="ULB4" s="68"/>
      <c r="ULC4" s="68"/>
      <c r="ULD4" s="68"/>
      <c r="ULE4" s="68"/>
      <c r="ULF4" s="68"/>
      <c r="ULG4" s="68"/>
      <c r="ULH4" s="68"/>
      <c r="ULI4" s="68"/>
      <c r="ULJ4" s="68"/>
      <c r="ULK4" s="68"/>
      <c r="ULL4" s="68"/>
      <c r="ULM4" s="68"/>
      <c r="ULN4" s="68"/>
      <c r="ULO4" s="68"/>
      <c r="ULP4" s="68"/>
      <c r="ULQ4" s="68"/>
      <c r="ULR4" s="68"/>
      <c r="ULS4" s="68"/>
      <c r="ULT4" s="68"/>
      <c r="ULU4" s="68"/>
      <c r="ULV4" s="68"/>
      <c r="ULW4" s="68"/>
      <c r="ULX4" s="68"/>
      <c r="ULY4" s="68"/>
      <c r="ULZ4" s="68"/>
      <c r="UMA4" s="68"/>
      <c r="UMB4" s="68"/>
      <c r="UMC4" s="68"/>
      <c r="UMD4" s="68"/>
      <c r="UME4" s="68"/>
      <c r="UMF4" s="68"/>
      <c r="UMG4" s="68"/>
      <c r="UMH4" s="68"/>
      <c r="UMI4" s="68"/>
      <c r="UMJ4" s="68"/>
      <c r="UMK4" s="68"/>
      <c r="UML4" s="68"/>
      <c r="UMM4" s="68"/>
      <c r="UMN4" s="68"/>
      <c r="UMO4" s="68"/>
      <c r="UMP4" s="68"/>
      <c r="UMQ4" s="68"/>
      <c r="UMR4" s="68"/>
      <c r="UMS4" s="68"/>
      <c r="UMT4" s="68"/>
      <c r="UMU4" s="68"/>
      <c r="UMV4" s="68"/>
      <c r="UMW4" s="68"/>
      <c r="UMX4" s="68"/>
      <c r="UMY4" s="68"/>
      <c r="UMZ4" s="68"/>
      <c r="UNA4" s="68"/>
      <c r="UNB4" s="68"/>
      <c r="UNC4" s="68"/>
      <c r="UND4" s="68"/>
      <c r="UNE4" s="68"/>
      <c r="UNF4" s="68"/>
      <c r="UNG4" s="68"/>
      <c r="UNH4" s="68"/>
      <c r="UNI4" s="68"/>
      <c r="UNJ4" s="68"/>
      <c r="UNK4" s="68"/>
      <c r="UNL4" s="68"/>
      <c r="UNM4" s="68"/>
      <c r="UNN4" s="68"/>
      <c r="UNO4" s="68"/>
      <c r="UNP4" s="68"/>
      <c r="UNQ4" s="68"/>
      <c r="UNR4" s="68"/>
      <c r="UNS4" s="68"/>
      <c r="UNT4" s="68"/>
      <c r="UNU4" s="68"/>
      <c r="UNV4" s="68"/>
      <c r="UNW4" s="68"/>
      <c r="UNX4" s="68"/>
      <c r="UNY4" s="68"/>
      <c r="UNZ4" s="68"/>
      <c r="UOA4" s="68"/>
      <c r="UOB4" s="68"/>
      <c r="UOC4" s="68"/>
      <c r="UOD4" s="68"/>
      <c r="UOE4" s="68"/>
      <c r="UOF4" s="68"/>
      <c r="UOG4" s="68"/>
      <c r="UOH4" s="68"/>
      <c r="UOI4" s="68"/>
      <c r="UOJ4" s="68"/>
      <c r="UOK4" s="68"/>
      <c r="UOL4" s="68"/>
      <c r="UOM4" s="68"/>
      <c r="UON4" s="68"/>
      <c r="UOO4" s="68"/>
      <c r="UOP4" s="68"/>
      <c r="UOQ4" s="68"/>
      <c r="UOR4" s="68"/>
      <c r="UOS4" s="68"/>
      <c r="UOT4" s="68"/>
      <c r="UOU4" s="68"/>
      <c r="UOV4" s="68"/>
      <c r="UOW4" s="68"/>
      <c r="UOX4" s="68"/>
      <c r="UOY4" s="68"/>
      <c r="UOZ4" s="68"/>
      <c r="UPA4" s="68"/>
      <c r="UPB4" s="68"/>
      <c r="UPC4" s="68"/>
      <c r="UPD4" s="68"/>
      <c r="UPE4" s="68"/>
      <c r="UPF4" s="68"/>
      <c r="UPG4" s="68"/>
      <c r="UPH4" s="68"/>
      <c r="UPI4" s="68"/>
      <c r="UPJ4" s="68"/>
      <c r="UPK4" s="68"/>
      <c r="UPL4" s="68"/>
      <c r="UPM4" s="68"/>
      <c r="UPN4" s="68"/>
      <c r="UPO4" s="68"/>
      <c r="UPP4" s="68"/>
      <c r="UPQ4" s="68"/>
      <c r="UPR4" s="68"/>
      <c r="UPS4" s="68"/>
      <c r="UPT4" s="68"/>
      <c r="UPU4" s="68"/>
      <c r="UPV4" s="68"/>
      <c r="UPW4" s="68"/>
      <c r="UPX4" s="68"/>
      <c r="UPY4" s="68"/>
      <c r="UPZ4" s="68"/>
      <c r="UQA4" s="68"/>
      <c r="UQB4" s="68"/>
      <c r="UQC4" s="68"/>
      <c r="UQD4" s="68"/>
      <c r="UQE4" s="68"/>
      <c r="UQF4" s="68"/>
      <c r="UQG4" s="68"/>
      <c r="UQH4" s="68"/>
      <c r="UQI4" s="68"/>
      <c r="UQJ4" s="68"/>
      <c r="UQK4" s="68"/>
      <c r="UQL4" s="68"/>
      <c r="UQM4" s="68"/>
      <c r="UQN4" s="68"/>
      <c r="UQO4" s="68"/>
      <c r="UQP4" s="68"/>
      <c r="UQQ4" s="68"/>
      <c r="UQR4" s="68"/>
      <c r="UQS4" s="68"/>
      <c r="UQT4" s="68"/>
      <c r="UQU4" s="68"/>
      <c r="UQV4" s="68"/>
      <c r="UQW4" s="68"/>
      <c r="UQX4" s="68"/>
      <c r="UQY4" s="68"/>
      <c r="UQZ4" s="68"/>
      <c r="URA4" s="68"/>
      <c r="URB4" s="68"/>
      <c r="URC4" s="68"/>
      <c r="URD4" s="68"/>
      <c r="URE4" s="68"/>
      <c r="URF4" s="68"/>
      <c r="URG4" s="68"/>
      <c r="URH4" s="68"/>
      <c r="URI4" s="68"/>
      <c r="URJ4" s="68"/>
      <c r="URK4" s="68"/>
      <c r="URL4" s="68"/>
      <c r="URM4" s="68"/>
      <c r="URN4" s="68"/>
      <c r="URO4" s="68"/>
      <c r="URP4" s="68"/>
      <c r="URQ4" s="68"/>
      <c r="URR4" s="68"/>
      <c r="URS4" s="68"/>
      <c r="URT4" s="68"/>
      <c r="URU4" s="68"/>
      <c r="URV4" s="68"/>
      <c r="URW4" s="68"/>
      <c r="URX4" s="68"/>
      <c r="URY4" s="68"/>
      <c r="URZ4" s="68"/>
      <c r="USA4" s="68"/>
      <c r="USB4" s="68"/>
      <c r="USC4" s="68"/>
      <c r="USD4" s="68"/>
      <c r="USE4" s="68"/>
      <c r="USF4" s="68"/>
      <c r="USG4" s="68"/>
      <c r="USH4" s="68"/>
      <c r="USI4" s="68"/>
      <c r="USJ4" s="68"/>
      <c r="USK4" s="68"/>
      <c r="USL4" s="68"/>
      <c r="USM4" s="68"/>
      <c r="USN4" s="68"/>
      <c r="USO4" s="68"/>
      <c r="USP4" s="68"/>
      <c r="USQ4" s="68"/>
      <c r="USR4" s="68"/>
      <c r="USS4" s="68"/>
      <c r="UST4" s="68"/>
      <c r="USU4" s="68"/>
      <c r="USV4" s="68"/>
      <c r="USW4" s="68"/>
      <c r="USX4" s="68"/>
      <c r="USY4" s="68"/>
      <c r="USZ4" s="68"/>
      <c r="UTA4" s="68"/>
      <c r="UTB4" s="68"/>
      <c r="UTC4" s="68"/>
      <c r="UTD4" s="68"/>
      <c r="UTE4" s="68"/>
      <c r="UTF4" s="68"/>
      <c r="UTG4" s="68"/>
      <c r="UTH4" s="68"/>
      <c r="UTI4" s="68"/>
      <c r="UTJ4" s="68"/>
      <c r="UTK4" s="68"/>
      <c r="UTL4" s="68"/>
      <c r="UTM4" s="68"/>
      <c r="UTN4" s="68"/>
      <c r="UTO4" s="68"/>
      <c r="UTP4" s="68"/>
      <c r="UTQ4" s="68"/>
      <c r="UTR4" s="68"/>
      <c r="UTS4" s="68"/>
      <c r="UTT4" s="68"/>
      <c r="UTU4" s="68"/>
      <c r="UTV4" s="68"/>
      <c r="UTW4" s="68"/>
      <c r="UTX4" s="68"/>
      <c r="UTY4" s="68"/>
      <c r="UTZ4" s="68"/>
      <c r="UUA4" s="68"/>
      <c r="UUB4" s="68"/>
      <c r="UUC4" s="68"/>
      <c r="UUD4" s="68"/>
      <c r="UUE4" s="68"/>
      <c r="UUF4" s="68"/>
      <c r="UUG4" s="68"/>
      <c r="UUH4" s="68"/>
      <c r="UUI4" s="68"/>
      <c r="UUJ4" s="68"/>
      <c r="UUK4" s="68"/>
      <c r="UUL4" s="68"/>
      <c r="UUM4" s="68"/>
      <c r="UUN4" s="68"/>
      <c r="UUO4" s="68"/>
      <c r="UUP4" s="68"/>
      <c r="UUQ4" s="68"/>
      <c r="UUR4" s="68"/>
      <c r="UUS4" s="68"/>
      <c r="UUT4" s="68"/>
      <c r="UUU4" s="68"/>
      <c r="UUV4" s="68"/>
      <c r="UUW4" s="68"/>
      <c r="UUX4" s="68"/>
      <c r="UUY4" s="68"/>
      <c r="UUZ4" s="68"/>
      <c r="UVA4" s="68"/>
      <c r="UVB4" s="68"/>
      <c r="UVC4" s="68"/>
      <c r="UVD4" s="68"/>
      <c r="UVE4" s="68"/>
      <c r="UVF4" s="68"/>
      <c r="UVG4" s="68"/>
      <c r="UVH4" s="68"/>
      <c r="UVI4" s="68"/>
      <c r="UVJ4" s="68"/>
      <c r="UVK4" s="68"/>
      <c r="UVL4" s="68"/>
      <c r="UVM4" s="68"/>
      <c r="UVN4" s="68"/>
      <c r="UVO4" s="68"/>
      <c r="UVP4" s="68"/>
      <c r="UVQ4" s="68"/>
      <c r="UVR4" s="68"/>
      <c r="UVS4" s="68"/>
      <c r="UVT4" s="68"/>
      <c r="UVU4" s="68"/>
      <c r="UVV4" s="68"/>
      <c r="UVW4" s="68"/>
      <c r="UVX4" s="68"/>
      <c r="UVY4" s="68"/>
      <c r="UVZ4" s="68"/>
      <c r="UWA4" s="68"/>
      <c r="UWB4" s="68"/>
      <c r="UWC4" s="68"/>
      <c r="UWD4" s="68"/>
      <c r="UWE4" s="68"/>
      <c r="UWF4" s="68"/>
      <c r="UWG4" s="68"/>
      <c r="UWH4" s="68"/>
      <c r="UWI4" s="68"/>
      <c r="UWJ4" s="68"/>
      <c r="UWK4" s="68"/>
      <c r="UWL4" s="68"/>
      <c r="UWM4" s="68"/>
      <c r="UWN4" s="68"/>
      <c r="UWO4" s="68"/>
      <c r="UWP4" s="68"/>
      <c r="UWQ4" s="68"/>
      <c r="UWR4" s="68"/>
      <c r="UWS4" s="68"/>
      <c r="UWT4" s="68"/>
      <c r="UWU4" s="68"/>
      <c r="UWV4" s="68"/>
      <c r="UWW4" s="68"/>
      <c r="UWX4" s="68"/>
      <c r="UWY4" s="68"/>
      <c r="UWZ4" s="68"/>
      <c r="UXA4" s="68"/>
      <c r="UXB4" s="68"/>
      <c r="UXC4" s="68"/>
      <c r="UXD4" s="68"/>
      <c r="UXE4" s="68"/>
      <c r="UXF4" s="68"/>
      <c r="UXG4" s="68"/>
      <c r="UXH4" s="68"/>
      <c r="UXI4" s="68"/>
      <c r="UXJ4" s="68"/>
      <c r="UXK4" s="68"/>
      <c r="UXL4" s="68"/>
      <c r="UXM4" s="68"/>
      <c r="UXN4" s="68"/>
      <c r="UXO4" s="68"/>
      <c r="UXP4" s="68"/>
      <c r="UXQ4" s="68"/>
      <c r="UXR4" s="68"/>
      <c r="UXS4" s="68"/>
      <c r="UXT4" s="68"/>
      <c r="UXU4" s="68"/>
      <c r="UXV4" s="68"/>
      <c r="UXW4" s="68"/>
      <c r="UXX4" s="68"/>
      <c r="UXY4" s="68"/>
      <c r="UXZ4" s="68"/>
      <c r="UYA4" s="68"/>
      <c r="UYB4" s="68"/>
      <c r="UYC4" s="68"/>
      <c r="UYD4" s="68"/>
      <c r="UYE4" s="68"/>
      <c r="UYF4" s="68"/>
      <c r="UYG4" s="68"/>
      <c r="UYH4" s="68"/>
      <c r="UYI4" s="68"/>
      <c r="UYJ4" s="68"/>
      <c r="UYK4" s="68"/>
      <c r="UYL4" s="68"/>
      <c r="UYM4" s="68"/>
      <c r="UYN4" s="68"/>
      <c r="UYO4" s="68"/>
      <c r="UYP4" s="68"/>
      <c r="UYQ4" s="68"/>
      <c r="UYR4" s="68"/>
      <c r="UYS4" s="68"/>
      <c r="UYT4" s="68"/>
      <c r="UYU4" s="68"/>
      <c r="UYV4" s="68"/>
      <c r="UYW4" s="68"/>
      <c r="UYX4" s="68"/>
      <c r="UYY4" s="68"/>
      <c r="UYZ4" s="68"/>
      <c r="UZA4" s="68"/>
      <c r="UZB4" s="68"/>
      <c r="UZC4" s="68"/>
      <c r="UZD4" s="68"/>
      <c r="UZE4" s="68"/>
      <c r="UZF4" s="68"/>
      <c r="UZG4" s="68"/>
      <c r="UZH4" s="68"/>
      <c r="UZI4" s="68"/>
      <c r="UZJ4" s="68"/>
      <c r="UZK4" s="68"/>
      <c r="UZL4" s="68"/>
      <c r="UZM4" s="68"/>
      <c r="UZN4" s="68"/>
      <c r="UZO4" s="68"/>
      <c r="UZP4" s="68"/>
      <c r="UZQ4" s="68"/>
      <c r="UZR4" s="68"/>
      <c r="UZS4" s="68"/>
      <c r="UZT4" s="68"/>
      <c r="UZU4" s="68"/>
      <c r="UZV4" s="68"/>
      <c r="UZW4" s="68"/>
      <c r="UZX4" s="68"/>
      <c r="UZY4" s="68"/>
      <c r="UZZ4" s="68"/>
      <c r="VAA4" s="68"/>
      <c r="VAB4" s="68"/>
      <c r="VAC4" s="68"/>
      <c r="VAD4" s="68"/>
      <c r="VAE4" s="68"/>
      <c r="VAF4" s="68"/>
      <c r="VAG4" s="68"/>
      <c r="VAH4" s="68"/>
      <c r="VAI4" s="68"/>
      <c r="VAJ4" s="68"/>
      <c r="VAK4" s="68"/>
      <c r="VAL4" s="68"/>
      <c r="VAM4" s="68"/>
      <c r="VAN4" s="68"/>
      <c r="VAO4" s="68"/>
      <c r="VAP4" s="68"/>
      <c r="VAQ4" s="68"/>
      <c r="VAR4" s="68"/>
      <c r="VAS4" s="68"/>
      <c r="VAT4" s="68"/>
      <c r="VAU4" s="68"/>
      <c r="VAV4" s="68"/>
      <c r="VAW4" s="68"/>
      <c r="VAX4" s="68"/>
      <c r="VAY4" s="68"/>
      <c r="VAZ4" s="68"/>
      <c r="VBA4" s="68"/>
      <c r="VBB4" s="68"/>
      <c r="VBC4" s="68"/>
      <c r="VBD4" s="68"/>
      <c r="VBE4" s="68"/>
      <c r="VBF4" s="68"/>
      <c r="VBG4" s="68"/>
      <c r="VBH4" s="68"/>
      <c r="VBI4" s="68"/>
      <c r="VBJ4" s="68"/>
      <c r="VBK4" s="68"/>
      <c r="VBL4" s="68"/>
      <c r="VBM4" s="68"/>
      <c r="VBN4" s="68"/>
      <c r="VBO4" s="68"/>
      <c r="VBP4" s="68"/>
      <c r="VBQ4" s="68"/>
      <c r="VBR4" s="68"/>
      <c r="VBS4" s="68"/>
      <c r="VBT4" s="68"/>
      <c r="VBU4" s="68"/>
      <c r="VBV4" s="68"/>
      <c r="VBW4" s="68"/>
      <c r="VBX4" s="68"/>
      <c r="VBY4" s="68"/>
      <c r="VBZ4" s="68"/>
      <c r="VCA4" s="68"/>
      <c r="VCB4" s="68"/>
      <c r="VCC4" s="68"/>
      <c r="VCD4" s="68"/>
      <c r="VCE4" s="68"/>
      <c r="VCF4" s="68"/>
      <c r="VCG4" s="68"/>
      <c r="VCH4" s="68"/>
      <c r="VCI4" s="68"/>
      <c r="VCJ4" s="68"/>
      <c r="VCK4" s="68"/>
      <c r="VCL4" s="68"/>
      <c r="VCM4" s="68"/>
      <c r="VCN4" s="68"/>
      <c r="VCO4" s="68"/>
      <c r="VCP4" s="68"/>
      <c r="VCQ4" s="68"/>
      <c r="VCR4" s="68"/>
      <c r="VCS4" s="68"/>
      <c r="VCT4" s="68"/>
      <c r="VCU4" s="68"/>
      <c r="VCV4" s="68"/>
      <c r="VCW4" s="68"/>
      <c r="VCX4" s="68"/>
      <c r="VCY4" s="68"/>
      <c r="VCZ4" s="68"/>
      <c r="VDA4" s="68"/>
      <c r="VDB4" s="68"/>
      <c r="VDC4" s="68"/>
      <c r="VDD4" s="68"/>
      <c r="VDE4" s="68"/>
      <c r="VDF4" s="68"/>
      <c r="VDG4" s="68"/>
      <c r="VDH4" s="68"/>
      <c r="VDI4" s="68"/>
      <c r="VDJ4" s="68"/>
      <c r="VDK4" s="68"/>
      <c r="VDL4" s="68"/>
      <c r="VDM4" s="68"/>
      <c r="VDN4" s="68"/>
      <c r="VDO4" s="68"/>
      <c r="VDP4" s="68"/>
      <c r="VDQ4" s="68"/>
      <c r="VDR4" s="68"/>
      <c r="VDS4" s="68"/>
      <c r="VDT4" s="68"/>
      <c r="VDU4" s="68"/>
      <c r="VDV4" s="68"/>
      <c r="VDW4" s="68"/>
      <c r="VDX4" s="68"/>
      <c r="VDY4" s="68"/>
      <c r="VDZ4" s="68"/>
      <c r="VEA4" s="68"/>
      <c r="VEB4" s="68"/>
      <c r="VEC4" s="68"/>
      <c r="VED4" s="68"/>
      <c r="VEE4" s="68"/>
      <c r="VEF4" s="68"/>
      <c r="VEG4" s="68"/>
      <c r="VEH4" s="68"/>
      <c r="VEI4" s="68"/>
      <c r="VEJ4" s="68"/>
      <c r="VEK4" s="68"/>
      <c r="VEL4" s="68"/>
      <c r="VEM4" s="68"/>
      <c r="VEN4" s="68"/>
      <c r="VEO4" s="68"/>
      <c r="VEP4" s="68"/>
      <c r="VEQ4" s="68"/>
      <c r="VER4" s="68"/>
      <c r="VES4" s="68"/>
      <c r="VET4" s="68"/>
      <c r="VEU4" s="68"/>
      <c r="VEV4" s="68"/>
      <c r="VEW4" s="68"/>
      <c r="VEX4" s="68"/>
      <c r="VEY4" s="68"/>
      <c r="VEZ4" s="68"/>
      <c r="VFA4" s="68"/>
      <c r="VFB4" s="68"/>
      <c r="VFC4" s="68"/>
      <c r="VFD4" s="68"/>
      <c r="VFE4" s="68"/>
      <c r="VFF4" s="68"/>
      <c r="VFG4" s="68"/>
      <c r="VFH4" s="68"/>
      <c r="VFI4" s="68"/>
      <c r="VFJ4" s="68"/>
      <c r="VFK4" s="68"/>
      <c r="VFL4" s="68"/>
      <c r="VFM4" s="68"/>
      <c r="VFN4" s="68"/>
      <c r="VFO4" s="68"/>
      <c r="VFP4" s="68"/>
      <c r="VFQ4" s="68"/>
      <c r="VFR4" s="68"/>
      <c r="VFS4" s="68"/>
      <c r="VFT4" s="68"/>
      <c r="VFU4" s="68"/>
      <c r="VFV4" s="68"/>
      <c r="VFW4" s="68"/>
      <c r="VFX4" s="68"/>
      <c r="VFY4" s="68"/>
      <c r="VFZ4" s="68"/>
      <c r="VGA4" s="68"/>
      <c r="VGB4" s="68"/>
      <c r="VGC4" s="68"/>
      <c r="VGD4" s="68"/>
      <c r="VGE4" s="68"/>
      <c r="VGF4" s="68"/>
      <c r="VGG4" s="68"/>
      <c r="VGH4" s="68"/>
      <c r="VGI4" s="68"/>
      <c r="VGJ4" s="68"/>
      <c r="VGK4" s="68"/>
      <c r="VGL4" s="68"/>
      <c r="VGM4" s="68"/>
      <c r="VGN4" s="68"/>
      <c r="VGO4" s="68"/>
      <c r="VGP4" s="68"/>
      <c r="VGQ4" s="68"/>
      <c r="VGR4" s="68"/>
      <c r="VGS4" s="68"/>
      <c r="VGT4" s="68"/>
      <c r="VGU4" s="68"/>
      <c r="VGV4" s="68"/>
      <c r="VGW4" s="68"/>
      <c r="VGX4" s="68"/>
      <c r="VGY4" s="68"/>
      <c r="VGZ4" s="68"/>
      <c r="VHA4" s="68"/>
      <c r="VHB4" s="68"/>
      <c r="VHC4" s="68"/>
      <c r="VHD4" s="68"/>
      <c r="VHE4" s="68"/>
      <c r="VHF4" s="68"/>
      <c r="VHG4" s="68"/>
      <c r="VHH4" s="68"/>
      <c r="VHI4" s="68"/>
      <c r="VHJ4" s="68"/>
      <c r="VHK4" s="68"/>
      <c r="VHL4" s="68"/>
      <c r="VHM4" s="68"/>
      <c r="VHN4" s="68"/>
      <c r="VHO4" s="68"/>
      <c r="VHP4" s="68"/>
      <c r="VHQ4" s="68"/>
      <c r="VHR4" s="68"/>
      <c r="VHS4" s="68"/>
      <c r="VHT4" s="68"/>
      <c r="VHU4" s="68"/>
      <c r="VHV4" s="68"/>
      <c r="VHW4" s="68"/>
      <c r="VHX4" s="68"/>
      <c r="VHY4" s="68"/>
      <c r="VHZ4" s="68"/>
      <c r="VIA4" s="68"/>
      <c r="VIB4" s="68"/>
      <c r="VIC4" s="68"/>
      <c r="VID4" s="68"/>
      <c r="VIE4" s="68"/>
      <c r="VIF4" s="68"/>
      <c r="VIG4" s="68"/>
      <c r="VIH4" s="68"/>
      <c r="VII4" s="68"/>
      <c r="VIJ4" s="68"/>
      <c r="VIK4" s="68"/>
      <c r="VIL4" s="68"/>
      <c r="VIM4" s="68"/>
      <c r="VIN4" s="68"/>
      <c r="VIO4" s="68"/>
      <c r="VIP4" s="68"/>
      <c r="VIQ4" s="68"/>
      <c r="VIR4" s="68"/>
      <c r="VIS4" s="68"/>
      <c r="VIT4" s="68"/>
      <c r="VIU4" s="68"/>
      <c r="VIV4" s="68"/>
      <c r="VIW4" s="68"/>
      <c r="VIX4" s="68"/>
      <c r="VIY4" s="68"/>
      <c r="VIZ4" s="68"/>
      <c r="VJA4" s="68"/>
      <c r="VJB4" s="68"/>
      <c r="VJC4" s="68"/>
      <c r="VJD4" s="68"/>
      <c r="VJE4" s="68"/>
      <c r="VJF4" s="68"/>
      <c r="VJG4" s="68"/>
      <c r="VJH4" s="68"/>
      <c r="VJI4" s="68"/>
      <c r="VJJ4" s="68"/>
      <c r="VJK4" s="68"/>
      <c r="VJL4" s="68"/>
      <c r="VJM4" s="68"/>
      <c r="VJN4" s="68"/>
      <c r="VJO4" s="68"/>
      <c r="VJP4" s="68"/>
      <c r="VJQ4" s="68"/>
      <c r="VJR4" s="68"/>
      <c r="VJS4" s="68"/>
      <c r="VJT4" s="68"/>
      <c r="VJU4" s="68"/>
      <c r="VJV4" s="68"/>
      <c r="VJW4" s="68"/>
      <c r="VJX4" s="68"/>
      <c r="VJY4" s="68"/>
      <c r="VJZ4" s="68"/>
      <c r="VKA4" s="68"/>
      <c r="VKB4" s="68"/>
      <c r="VKC4" s="68"/>
      <c r="VKD4" s="68"/>
      <c r="VKE4" s="68"/>
      <c r="VKF4" s="68"/>
      <c r="VKG4" s="68"/>
      <c r="VKH4" s="68"/>
      <c r="VKI4" s="68"/>
      <c r="VKJ4" s="68"/>
      <c r="VKK4" s="68"/>
      <c r="VKL4" s="68"/>
      <c r="VKM4" s="68"/>
      <c r="VKN4" s="68"/>
      <c r="VKO4" s="68"/>
      <c r="VKP4" s="68"/>
      <c r="VKQ4" s="68"/>
      <c r="VKR4" s="68"/>
      <c r="VKS4" s="68"/>
      <c r="VKT4" s="68"/>
      <c r="VKU4" s="68"/>
      <c r="VKV4" s="68"/>
      <c r="VKW4" s="68"/>
      <c r="VKX4" s="68"/>
      <c r="VKY4" s="68"/>
      <c r="VKZ4" s="68"/>
      <c r="VLA4" s="68"/>
      <c r="VLB4" s="68"/>
      <c r="VLC4" s="68"/>
      <c r="VLD4" s="68"/>
      <c r="VLE4" s="68"/>
      <c r="VLF4" s="68"/>
      <c r="VLG4" s="68"/>
      <c r="VLH4" s="68"/>
      <c r="VLI4" s="68"/>
      <c r="VLJ4" s="68"/>
      <c r="VLK4" s="68"/>
      <c r="VLL4" s="68"/>
      <c r="VLM4" s="68"/>
      <c r="VLN4" s="68"/>
      <c r="VLO4" s="68"/>
      <c r="VLP4" s="68"/>
      <c r="VLQ4" s="68"/>
      <c r="VLR4" s="68"/>
      <c r="VLS4" s="68"/>
      <c r="VLT4" s="68"/>
      <c r="VLU4" s="68"/>
      <c r="VLV4" s="68"/>
      <c r="VLW4" s="68"/>
      <c r="VLX4" s="68"/>
      <c r="VLY4" s="68"/>
      <c r="VLZ4" s="68"/>
      <c r="VMA4" s="68"/>
      <c r="VMB4" s="68"/>
      <c r="VMC4" s="68"/>
      <c r="VMD4" s="68"/>
      <c r="VME4" s="68"/>
      <c r="VMF4" s="68"/>
      <c r="VMG4" s="68"/>
      <c r="VMH4" s="68"/>
      <c r="VMI4" s="68"/>
      <c r="VMJ4" s="68"/>
      <c r="VMK4" s="68"/>
      <c r="VML4" s="68"/>
      <c r="VMM4" s="68"/>
      <c r="VMN4" s="68"/>
      <c r="VMO4" s="68"/>
      <c r="VMP4" s="68"/>
      <c r="VMQ4" s="68"/>
      <c r="VMR4" s="68"/>
      <c r="VMS4" s="68"/>
      <c r="VMT4" s="68"/>
      <c r="VMU4" s="68"/>
      <c r="VMV4" s="68"/>
      <c r="VMW4" s="68"/>
      <c r="VMX4" s="68"/>
      <c r="VMY4" s="68"/>
      <c r="VMZ4" s="68"/>
      <c r="VNA4" s="68"/>
      <c r="VNB4" s="68"/>
      <c r="VNC4" s="68"/>
      <c r="VND4" s="68"/>
      <c r="VNE4" s="68"/>
      <c r="VNF4" s="68"/>
      <c r="VNG4" s="68"/>
      <c r="VNH4" s="68"/>
      <c r="VNI4" s="68"/>
      <c r="VNJ4" s="68"/>
      <c r="VNK4" s="68"/>
      <c r="VNL4" s="68"/>
      <c r="VNM4" s="68"/>
      <c r="VNN4" s="68"/>
      <c r="VNO4" s="68"/>
      <c r="VNP4" s="68"/>
      <c r="VNQ4" s="68"/>
      <c r="VNR4" s="68"/>
      <c r="VNS4" s="68"/>
      <c r="VNT4" s="68"/>
      <c r="VNU4" s="68"/>
      <c r="VNV4" s="68"/>
      <c r="VNW4" s="68"/>
      <c r="VNX4" s="68"/>
      <c r="VNY4" s="68"/>
      <c r="VNZ4" s="68"/>
      <c r="VOA4" s="68"/>
      <c r="VOB4" s="68"/>
      <c r="VOC4" s="68"/>
      <c r="VOD4" s="68"/>
      <c r="VOE4" s="68"/>
      <c r="VOF4" s="68"/>
      <c r="VOG4" s="68"/>
      <c r="VOH4" s="68"/>
      <c r="VOI4" s="68"/>
      <c r="VOJ4" s="68"/>
      <c r="VOK4" s="68"/>
      <c r="VOL4" s="68"/>
      <c r="VOM4" s="68"/>
      <c r="VON4" s="68"/>
      <c r="VOO4" s="68"/>
      <c r="VOP4" s="68"/>
      <c r="VOQ4" s="68"/>
      <c r="VOR4" s="68"/>
      <c r="VOS4" s="68"/>
      <c r="VOT4" s="68"/>
      <c r="VOU4" s="68"/>
      <c r="VOV4" s="68"/>
      <c r="VOW4" s="68"/>
      <c r="VOX4" s="68"/>
      <c r="VOY4" s="68"/>
      <c r="VOZ4" s="68"/>
      <c r="VPA4" s="68"/>
      <c r="VPB4" s="68"/>
      <c r="VPC4" s="68"/>
      <c r="VPD4" s="68"/>
      <c r="VPE4" s="68"/>
      <c r="VPF4" s="68"/>
      <c r="VPG4" s="68"/>
      <c r="VPH4" s="68"/>
      <c r="VPI4" s="68"/>
      <c r="VPJ4" s="68"/>
      <c r="VPK4" s="68"/>
      <c r="VPL4" s="68"/>
      <c r="VPM4" s="68"/>
      <c r="VPN4" s="68"/>
      <c r="VPO4" s="68"/>
      <c r="VPP4" s="68"/>
      <c r="VPQ4" s="68"/>
      <c r="VPR4" s="68"/>
      <c r="VPS4" s="68"/>
      <c r="VPT4" s="68"/>
      <c r="VPU4" s="68"/>
      <c r="VPV4" s="68"/>
      <c r="VPW4" s="68"/>
      <c r="VPX4" s="68"/>
      <c r="VPY4" s="68"/>
      <c r="VPZ4" s="68"/>
      <c r="VQA4" s="68"/>
      <c r="VQB4" s="68"/>
      <c r="VQC4" s="68"/>
      <c r="VQD4" s="68"/>
      <c r="VQE4" s="68"/>
      <c r="VQF4" s="68"/>
      <c r="VQG4" s="68"/>
      <c r="VQH4" s="68"/>
      <c r="VQI4" s="68"/>
      <c r="VQJ4" s="68"/>
      <c r="VQK4" s="68"/>
      <c r="VQL4" s="68"/>
      <c r="VQM4" s="68"/>
      <c r="VQN4" s="68"/>
      <c r="VQO4" s="68"/>
      <c r="VQP4" s="68"/>
      <c r="VQQ4" s="68"/>
      <c r="VQR4" s="68"/>
      <c r="VQS4" s="68"/>
      <c r="VQT4" s="68"/>
      <c r="VQU4" s="68"/>
      <c r="VQV4" s="68"/>
      <c r="VQW4" s="68"/>
      <c r="VQX4" s="68"/>
      <c r="VQY4" s="68"/>
      <c r="VQZ4" s="68"/>
      <c r="VRA4" s="68"/>
      <c r="VRB4" s="68"/>
      <c r="VRC4" s="68"/>
      <c r="VRD4" s="68"/>
      <c r="VRE4" s="68"/>
      <c r="VRF4" s="68"/>
      <c r="VRG4" s="68"/>
      <c r="VRH4" s="68"/>
      <c r="VRI4" s="68"/>
      <c r="VRJ4" s="68"/>
      <c r="VRK4" s="68"/>
      <c r="VRL4" s="68"/>
      <c r="VRM4" s="68"/>
      <c r="VRN4" s="68"/>
      <c r="VRO4" s="68"/>
      <c r="VRP4" s="68"/>
      <c r="VRQ4" s="68"/>
      <c r="VRR4" s="68"/>
      <c r="VRS4" s="68"/>
      <c r="VRT4" s="68"/>
      <c r="VRU4" s="68"/>
      <c r="VRV4" s="68"/>
      <c r="VRW4" s="68"/>
      <c r="VRX4" s="68"/>
      <c r="VRY4" s="68"/>
      <c r="VRZ4" s="68"/>
      <c r="VSA4" s="68"/>
      <c r="VSB4" s="68"/>
      <c r="VSC4" s="68"/>
      <c r="VSD4" s="68"/>
      <c r="VSE4" s="68"/>
      <c r="VSF4" s="68"/>
      <c r="VSG4" s="68"/>
      <c r="VSH4" s="68"/>
      <c r="VSI4" s="68"/>
      <c r="VSJ4" s="68"/>
      <c r="VSK4" s="68"/>
      <c r="VSL4" s="68"/>
      <c r="VSM4" s="68"/>
      <c r="VSN4" s="68"/>
      <c r="VSO4" s="68"/>
      <c r="VSP4" s="68"/>
      <c r="VSQ4" s="68"/>
      <c r="VSR4" s="68"/>
      <c r="VSS4" s="68"/>
      <c r="VST4" s="68"/>
      <c r="VSU4" s="68"/>
      <c r="VSV4" s="68"/>
      <c r="VSW4" s="68"/>
      <c r="VSX4" s="68"/>
      <c r="VSY4" s="68"/>
      <c r="VSZ4" s="68"/>
      <c r="VTA4" s="68"/>
      <c r="VTB4" s="68"/>
      <c r="VTC4" s="68"/>
      <c r="VTD4" s="68"/>
      <c r="VTE4" s="68"/>
      <c r="VTF4" s="68"/>
      <c r="VTG4" s="68"/>
      <c r="VTH4" s="68"/>
      <c r="VTI4" s="68"/>
      <c r="VTJ4" s="68"/>
      <c r="VTK4" s="68"/>
      <c r="VTL4" s="68"/>
      <c r="VTM4" s="68"/>
      <c r="VTN4" s="68"/>
      <c r="VTO4" s="68"/>
      <c r="VTP4" s="68"/>
      <c r="VTQ4" s="68"/>
      <c r="VTR4" s="68"/>
      <c r="VTS4" s="68"/>
      <c r="VTT4" s="68"/>
      <c r="VTU4" s="68"/>
      <c r="VTV4" s="68"/>
      <c r="VTW4" s="68"/>
      <c r="VTX4" s="68"/>
      <c r="VTY4" s="68"/>
      <c r="VTZ4" s="68"/>
      <c r="VUA4" s="68"/>
      <c r="VUB4" s="68"/>
      <c r="VUC4" s="68"/>
      <c r="VUD4" s="68"/>
      <c r="VUE4" s="68"/>
      <c r="VUF4" s="68"/>
      <c r="VUG4" s="68"/>
      <c r="VUH4" s="68"/>
      <c r="VUI4" s="68"/>
      <c r="VUJ4" s="68"/>
      <c r="VUK4" s="68"/>
      <c r="VUL4" s="68"/>
      <c r="VUM4" s="68"/>
      <c r="VUN4" s="68"/>
      <c r="VUO4" s="68"/>
      <c r="VUP4" s="68"/>
      <c r="VUQ4" s="68"/>
      <c r="VUR4" s="68"/>
      <c r="VUS4" s="68"/>
      <c r="VUT4" s="68"/>
      <c r="VUU4" s="68"/>
      <c r="VUV4" s="68"/>
      <c r="VUW4" s="68"/>
      <c r="VUX4" s="68"/>
      <c r="VUY4" s="68"/>
      <c r="VUZ4" s="68"/>
      <c r="VVA4" s="68"/>
      <c r="VVB4" s="68"/>
      <c r="VVC4" s="68"/>
      <c r="VVD4" s="68"/>
      <c r="VVE4" s="68"/>
      <c r="VVF4" s="68"/>
      <c r="VVG4" s="68"/>
      <c r="VVH4" s="68"/>
      <c r="VVI4" s="68"/>
      <c r="VVJ4" s="68"/>
      <c r="VVK4" s="68"/>
      <c r="VVL4" s="68"/>
      <c r="VVM4" s="68"/>
      <c r="VVN4" s="68"/>
      <c r="VVO4" s="68"/>
      <c r="VVP4" s="68"/>
      <c r="VVQ4" s="68"/>
      <c r="VVR4" s="68"/>
      <c r="VVS4" s="68"/>
      <c r="VVT4" s="68"/>
      <c r="VVU4" s="68"/>
      <c r="VVV4" s="68"/>
      <c r="VVW4" s="68"/>
      <c r="VVX4" s="68"/>
      <c r="VVY4" s="68"/>
      <c r="VVZ4" s="68"/>
      <c r="VWA4" s="68"/>
      <c r="VWB4" s="68"/>
      <c r="VWC4" s="68"/>
      <c r="VWD4" s="68"/>
      <c r="VWE4" s="68"/>
      <c r="VWF4" s="68"/>
      <c r="VWG4" s="68"/>
      <c r="VWH4" s="68"/>
      <c r="VWI4" s="68"/>
      <c r="VWJ4" s="68"/>
      <c r="VWK4" s="68"/>
      <c r="VWL4" s="68"/>
      <c r="VWM4" s="68"/>
      <c r="VWN4" s="68"/>
      <c r="VWO4" s="68"/>
      <c r="VWP4" s="68"/>
      <c r="VWQ4" s="68"/>
      <c r="VWR4" s="68"/>
      <c r="VWS4" s="68"/>
      <c r="VWT4" s="68"/>
      <c r="VWU4" s="68"/>
      <c r="VWV4" s="68"/>
      <c r="VWW4" s="68"/>
      <c r="VWX4" s="68"/>
      <c r="VWY4" s="68"/>
      <c r="VWZ4" s="68"/>
      <c r="VXA4" s="68"/>
      <c r="VXB4" s="68"/>
      <c r="VXC4" s="68"/>
      <c r="VXD4" s="68"/>
      <c r="VXE4" s="68"/>
      <c r="VXF4" s="68"/>
      <c r="VXG4" s="68"/>
      <c r="VXH4" s="68"/>
      <c r="VXI4" s="68"/>
      <c r="VXJ4" s="68"/>
      <c r="VXK4" s="68"/>
      <c r="VXL4" s="68"/>
      <c r="VXM4" s="68"/>
      <c r="VXN4" s="68"/>
      <c r="VXO4" s="68"/>
      <c r="VXP4" s="68"/>
      <c r="VXQ4" s="68"/>
      <c r="VXR4" s="68"/>
      <c r="VXS4" s="68"/>
      <c r="VXT4" s="68"/>
      <c r="VXU4" s="68"/>
      <c r="VXV4" s="68"/>
      <c r="VXW4" s="68"/>
      <c r="VXX4" s="68"/>
      <c r="VXY4" s="68"/>
      <c r="VXZ4" s="68"/>
      <c r="VYA4" s="68"/>
      <c r="VYB4" s="68"/>
      <c r="VYC4" s="68"/>
      <c r="VYD4" s="68"/>
      <c r="VYE4" s="68"/>
      <c r="VYF4" s="68"/>
      <c r="VYG4" s="68"/>
      <c r="VYH4" s="68"/>
      <c r="VYI4" s="68"/>
      <c r="VYJ4" s="68"/>
      <c r="VYK4" s="68"/>
      <c r="VYL4" s="68"/>
      <c r="VYM4" s="68"/>
      <c r="VYN4" s="68"/>
      <c r="VYO4" s="68"/>
      <c r="VYP4" s="68"/>
      <c r="VYQ4" s="68"/>
      <c r="VYR4" s="68"/>
      <c r="VYS4" s="68"/>
      <c r="VYT4" s="68"/>
      <c r="VYU4" s="68"/>
      <c r="VYV4" s="68"/>
      <c r="VYW4" s="68"/>
      <c r="VYX4" s="68"/>
      <c r="VYY4" s="68"/>
      <c r="VYZ4" s="68"/>
      <c r="VZA4" s="68"/>
      <c r="VZB4" s="68"/>
      <c r="VZC4" s="68"/>
      <c r="VZD4" s="68"/>
      <c r="VZE4" s="68"/>
      <c r="VZF4" s="68"/>
      <c r="VZG4" s="68"/>
      <c r="VZH4" s="68"/>
      <c r="VZI4" s="68"/>
      <c r="VZJ4" s="68"/>
      <c r="VZK4" s="68"/>
      <c r="VZL4" s="68"/>
      <c r="VZM4" s="68"/>
      <c r="VZN4" s="68"/>
      <c r="VZO4" s="68"/>
      <c r="VZP4" s="68"/>
      <c r="VZQ4" s="68"/>
      <c r="VZR4" s="68"/>
      <c r="VZS4" s="68"/>
      <c r="VZT4" s="68"/>
      <c r="VZU4" s="68"/>
      <c r="VZV4" s="68"/>
      <c r="VZW4" s="68"/>
      <c r="VZX4" s="68"/>
      <c r="VZY4" s="68"/>
      <c r="VZZ4" s="68"/>
      <c r="WAA4" s="68"/>
      <c r="WAB4" s="68"/>
      <c r="WAC4" s="68"/>
      <c r="WAD4" s="68"/>
      <c r="WAE4" s="68"/>
      <c r="WAF4" s="68"/>
      <c r="WAG4" s="68"/>
      <c r="WAH4" s="68"/>
      <c r="WAI4" s="68"/>
      <c r="WAJ4" s="68"/>
      <c r="WAK4" s="68"/>
      <c r="WAL4" s="68"/>
      <c r="WAM4" s="68"/>
      <c r="WAN4" s="68"/>
      <c r="WAO4" s="68"/>
      <c r="WAP4" s="68"/>
      <c r="WAQ4" s="68"/>
      <c r="WAR4" s="68"/>
      <c r="WAS4" s="68"/>
      <c r="WAT4" s="68"/>
      <c r="WAU4" s="68"/>
      <c r="WAV4" s="68"/>
      <c r="WAW4" s="68"/>
      <c r="WAX4" s="68"/>
      <c r="WAY4" s="68"/>
      <c r="WAZ4" s="68"/>
      <c r="WBA4" s="68"/>
      <c r="WBB4" s="68"/>
      <c r="WBC4" s="68"/>
      <c r="WBD4" s="68"/>
      <c r="WBE4" s="68"/>
      <c r="WBF4" s="68"/>
      <c r="WBG4" s="68"/>
      <c r="WBH4" s="68"/>
      <c r="WBI4" s="68"/>
      <c r="WBJ4" s="68"/>
      <c r="WBK4" s="68"/>
      <c r="WBL4" s="68"/>
      <c r="WBM4" s="68"/>
      <c r="WBN4" s="68"/>
      <c r="WBO4" s="68"/>
      <c r="WBP4" s="68"/>
      <c r="WBQ4" s="68"/>
      <c r="WBR4" s="68"/>
      <c r="WBS4" s="68"/>
      <c r="WBT4" s="68"/>
      <c r="WBU4" s="68"/>
      <c r="WBV4" s="68"/>
      <c r="WBW4" s="68"/>
      <c r="WBX4" s="68"/>
      <c r="WBY4" s="68"/>
      <c r="WBZ4" s="68"/>
      <c r="WCA4" s="68"/>
      <c r="WCB4" s="68"/>
      <c r="WCC4" s="68"/>
      <c r="WCD4" s="68"/>
      <c r="WCE4" s="68"/>
      <c r="WCF4" s="68"/>
      <c r="WCG4" s="68"/>
      <c r="WCH4" s="68"/>
      <c r="WCI4" s="68"/>
      <c r="WCJ4" s="68"/>
      <c r="WCK4" s="68"/>
      <c r="WCL4" s="68"/>
      <c r="WCM4" s="68"/>
      <c r="WCN4" s="68"/>
      <c r="WCO4" s="68"/>
      <c r="WCP4" s="68"/>
      <c r="WCQ4" s="68"/>
      <c r="WCR4" s="68"/>
      <c r="WCS4" s="68"/>
      <c r="WCT4" s="68"/>
      <c r="WCU4" s="68"/>
      <c r="WCV4" s="68"/>
      <c r="WCW4" s="68"/>
      <c r="WCX4" s="68"/>
      <c r="WCY4" s="68"/>
      <c r="WCZ4" s="68"/>
      <c r="WDA4" s="68"/>
      <c r="WDB4" s="68"/>
      <c r="WDC4" s="68"/>
      <c r="WDD4" s="68"/>
      <c r="WDE4" s="68"/>
      <c r="WDF4" s="68"/>
      <c r="WDG4" s="68"/>
      <c r="WDH4" s="68"/>
      <c r="WDI4" s="68"/>
      <c r="WDJ4" s="68"/>
      <c r="WDK4" s="68"/>
      <c r="WDL4" s="68"/>
      <c r="WDM4" s="68"/>
      <c r="WDN4" s="68"/>
      <c r="WDO4" s="68"/>
      <c r="WDP4" s="68"/>
      <c r="WDQ4" s="68"/>
      <c r="WDR4" s="68"/>
      <c r="WDS4" s="68"/>
      <c r="WDT4" s="68"/>
      <c r="WDU4" s="68"/>
      <c r="WDV4" s="68"/>
      <c r="WDW4" s="68"/>
      <c r="WDX4" s="68"/>
      <c r="WDY4" s="68"/>
      <c r="WDZ4" s="68"/>
      <c r="WEA4" s="68"/>
      <c r="WEB4" s="68"/>
      <c r="WEC4" s="68"/>
      <c r="WED4" s="68"/>
      <c r="WEE4" s="68"/>
      <c r="WEF4" s="68"/>
      <c r="WEG4" s="68"/>
      <c r="WEH4" s="68"/>
      <c r="WEI4" s="68"/>
      <c r="WEJ4" s="68"/>
      <c r="WEK4" s="68"/>
      <c r="WEL4" s="68"/>
      <c r="WEM4" s="68"/>
      <c r="WEN4" s="68"/>
      <c r="WEO4" s="68"/>
      <c r="WEP4" s="68"/>
      <c r="WEQ4" s="68"/>
      <c r="WER4" s="68"/>
      <c r="WES4" s="68"/>
      <c r="WET4" s="68"/>
      <c r="WEU4" s="68"/>
      <c r="WEV4" s="68"/>
      <c r="WEW4" s="68"/>
      <c r="WEX4" s="68"/>
      <c r="WEY4" s="68"/>
      <c r="WEZ4" s="68"/>
      <c r="WFA4" s="68"/>
      <c r="WFB4" s="68"/>
      <c r="WFC4" s="68"/>
      <c r="WFD4" s="68"/>
      <c r="WFE4" s="68"/>
      <c r="WFF4" s="68"/>
      <c r="WFG4" s="68"/>
      <c r="WFH4" s="68"/>
      <c r="WFI4" s="68"/>
      <c r="WFJ4" s="68"/>
      <c r="WFK4" s="68"/>
      <c r="WFL4" s="68"/>
      <c r="WFM4" s="68"/>
      <c r="WFN4" s="68"/>
      <c r="WFO4" s="68"/>
      <c r="WFP4" s="68"/>
      <c r="WFQ4" s="68"/>
      <c r="WFR4" s="68"/>
      <c r="WFS4" s="68"/>
      <c r="WFT4" s="68"/>
      <c r="WFU4" s="68"/>
      <c r="WFV4" s="68"/>
      <c r="WFW4" s="68"/>
      <c r="WFX4" s="68"/>
      <c r="WFY4" s="68"/>
      <c r="WFZ4" s="68"/>
      <c r="WGA4" s="68"/>
      <c r="WGB4" s="68"/>
      <c r="WGC4" s="68"/>
      <c r="WGD4" s="68"/>
      <c r="WGE4" s="68"/>
      <c r="WGF4" s="68"/>
      <c r="WGG4" s="68"/>
      <c r="WGH4" s="68"/>
      <c r="WGI4" s="68"/>
      <c r="WGJ4" s="68"/>
      <c r="WGK4" s="68"/>
      <c r="WGL4" s="68"/>
      <c r="WGM4" s="68"/>
      <c r="WGN4" s="68"/>
      <c r="WGO4" s="68"/>
      <c r="WGP4" s="68"/>
      <c r="WGQ4" s="68"/>
      <c r="WGR4" s="68"/>
      <c r="WGS4" s="68"/>
      <c r="WGT4" s="68"/>
      <c r="WGU4" s="68"/>
      <c r="WGV4" s="68"/>
      <c r="WGW4" s="68"/>
      <c r="WGX4" s="68"/>
      <c r="WGY4" s="68"/>
      <c r="WGZ4" s="68"/>
      <c r="WHA4" s="68"/>
      <c r="WHB4" s="68"/>
      <c r="WHC4" s="68"/>
      <c r="WHD4" s="68"/>
      <c r="WHE4" s="68"/>
      <c r="WHF4" s="68"/>
      <c r="WHG4" s="68"/>
      <c r="WHH4" s="68"/>
      <c r="WHI4" s="68"/>
      <c r="WHJ4" s="68"/>
      <c r="WHK4" s="68"/>
      <c r="WHL4" s="68"/>
      <c r="WHM4" s="68"/>
      <c r="WHN4" s="68"/>
      <c r="WHO4" s="68"/>
      <c r="WHP4" s="68"/>
      <c r="WHQ4" s="68"/>
      <c r="WHR4" s="68"/>
      <c r="WHS4" s="68"/>
      <c r="WHT4" s="68"/>
      <c r="WHU4" s="68"/>
      <c r="WHV4" s="68"/>
      <c r="WHW4" s="68"/>
      <c r="WHX4" s="68"/>
      <c r="WHY4" s="68"/>
      <c r="WHZ4" s="68"/>
      <c r="WIA4" s="68"/>
      <c r="WIB4" s="68"/>
      <c r="WIC4" s="68"/>
      <c r="WID4" s="68"/>
      <c r="WIE4" s="68"/>
      <c r="WIF4" s="68"/>
      <c r="WIG4" s="68"/>
      <c r="WIH4" s="68"/>
      <c r="WII4" s="68"/>
      <c r="WIJ4" s="68"/>
      <c r="WIK4" s="68"/>
      <c r="WIL4" s="68"/>
      <c r="WIM4" s="68"/>
      <c r="WIN4" s="68"/>
      <c r="WIO4" s="68"/>
      <c r="WIP4" s="68"/>
      <c r="WIQ4" s="68"/>
      <c r="WIR4" s="68"/>
      <c r="WIS4" s="68"/>
      <c r="WIT4" s="68"/>
      <c r="WIU4" s="68"/>
      <c r="WIV4" s="68"/>
      <c r="WIW4" s="68"/>
      <c r="WIX4" s="68"/>
      <c r="WIY4" s="68"/>
      <c r="WIZ4" s="68"/>
      <c r="WJA4" s="68"/>
      <c r="WJB4" s="68"/>
      <c r="WJC4" s="68"/>
      <c r="WJD4" s="68"/>
      <c r="WJE4" s="68"/>
      <c r="WJF4" s="68"/>
      <c r="WJG4" s="68"/>
      <c r="WJH4" s="68"/>
      <c r="WJI4" s="68"/>
      <c r="WJJ4" s="68"/>
      <c r="WJK4" s="68"/>
      <c r="WJL4" s="68"/>
      <c r="WJM4" s="68"/>
      <c r="WJN4" s="68"/>
      <c r="WJO4" s="68"/>
      <c r="WJP4" s="68"/>
      <c r="WJQ4" s="68"/>
      <c r="WJR4" s="68"/>
      <c r="WJS4" s="68"/>
      <c r="WJT4" s="68"/>
      <c r="WJU4" s="68"/>
      <c r="WJV4" s="68"/>
      <c r="WJW4" s="68"/>
      <c r="WJX4" s="68"/>
      <c r="WJY4" s="68"/>
      <c r="WJZ4" s="68"/>
      <c r="WKA4" s="68"/>
      <c r="WKB4" s="68"/>
      <c r="WKC4" s="68"/>
      <c r="WKD4" s="68"/>
      <c r="WKE4" s="68"/>
      <c r="WKF4" s="68"/>
      <c r="WKG4" s="68"/>
      <c r="WKH4" s="68"/>
      <c r="WKI4" s="68"/>
      <c r="WKJ4" s="68"/>
      <c r="WKK4" s="68"/>
      <c r="WKL4" s="68"/>
      <c r="WKM4" s="68"/>
      <c r="WKN4" s="68"/>
      <c r="WKO4" s="68"/>
      <c r="WKP4" s="68"/>
      <c r="WKQ4" s="68"/>
      <c r="WKR4" s="68"/>
      <c r="WKS4" s="68"/>
      <c r="WKT4" s="68"/>
      <c r="WKU4" s="68"/>
      <c r="WKV4" s="68"/>
      <c r="WKW4" s="68"/>
      <c r="WKX4" s="68"/>
      <c r="WKY4" s="68"/>
      <c r="WKZ4" s="68"/>
      <c r="WLA4" s="68"/>
      <c r="WLB4" s="68"/>
      <c r="WLC4" s="68"/>
      <c r="WLD4" s="68"/>
      <c r="WLE4" s="68"/>
      <c r="WLF4" s="68"/>
      <c r="WLG4" s="68"/>
      <c r="WLH4" s="68"/>
      <c r="WLI4" s="68"/>
      <c r="WLJ4" s="68"/>
      <c r="WLK4" s="68"/>
      <c r="WLL4" s="68"/>
      <c r="WLM4" s="68"/>
      <c r="WLN4" s="68"/>
      <c r="WLO4" s="68"/>
      <c r="WLP4" s="68"/>
      <c r="WLQ4" s="68"/>
      <c r="WLR4" s="68"/>
      <c r="WLS4" s="68"/>
      <c r="WLT4" s="68"/>
      <c r="WLU4" s="68"/>
      <c r="WLV4" s="68"/>
      <c r="WLW4" s="68"/>
      <c r="WLX4" s="68"/>
      <c r="WLY4" s="68"/>
      <c r="WLZ4" s="68"/>
      <c r="WMA4" s="68"/>
      <c r="WMB4" s="68"/>
      <c r="WMC4" s="68"/>
      <c r="WMD4" s="68"/>
      <c r="WME4" s="68"/>
      <c r="WMF4" s="68"/>
      <c r="WMG4" s="68"/>
      <c r="WMH4" s="68"/>
      <c r="WMI4" s="68"/>
      <c r="WMJ4" s="68"/>
      <c r="WMK4" s="68"/>
      <c r="WML4" s="68"/>
      <c r="WMM4" s="68"/>
      <c r="WMN4" s="68"/>
      <c r="WMO4" s="68"/>
      <c r="WMP4" s="68"/>
      <c r="WMQ4" s="68"/>
      <c r="WMR4" s="68"/>
      <c r="WMS4" s="68"/>
      <c r="WMT4" s="68"/>
      <c r="WMU4" s="68"/>
      <c r="WMV4" s="68"/>
      <c r="WMW4" s="68"/>
      <c r="WMX4" s="68"/>
      <c r="WMY4" s="68"/>
      <c r="WMZ4" s="68"/>
      <c r="WNA4" s="68"/>
      <c r="WNB4" s="68"/>
      <c r="WNC4" s="68"/>
      <c r="WND4" s="68"/>
      <c r="WNE4" s="68"/>
      <c r="WNF4" s="68"/>
      <c r="WNG4" s="68"/>
      <c r="WNH4" s="68"/>
      <c r="WNI4" s="68"/>
      <c r="WNJ4" s="68"/>
      <c r="WNK4" s="68"/>
      <c r="WNL4" s="68"/>
      <c r="WNM4" s="68"/>
      <c r="WNN4" s="68"/>
      <c r="WNO4" s="68"/>
      <c r="WNP4" s="68"/>
      <c r="WNQ4" s="68"/>
      <c r="WNR4" s="68"/>
      <c r="WNS4" s="68"/>
      <c r="WNT4" s="68"/>
      <c r="WNU4" s="68"/>
      <c r="WNV4" s="68"/>
      <c r="WNW4" s="68"/>
      <c r="WNX4" s="68"/>
      <c r="WNY4" s="68"/>
      <c r="WNZ4" s="68"/>
      <c r="WOA4" s="68"/>
      <c r="WOB4" s="68"/>
      <c r="WOC4" s="68"/>
      <c r="WOD4" s="68"/>
      <c r="WOE4" s="68"/>
      <c r="WOF4" s="68"/>
      <c r="WOG4" s="68"/>
      <c r="WOH4" s="68"/>
      <c r="WOI4" s="68"/>
      <c r="WOJ4" s="68"/>
      <c r="WOK4" s="68"/>
      <c r="WOL4" s="68"/>
      <c r="WOM4" s="68"/>
      <c r="WON4" s="68"/>
      <c r="WOO4" s="68"/>
      <c r="WOP4" s="68"/>
      <c r="WOQ4" s="68"/>
      <c r="WOR4" s="68"/>
      <c r="WOS4" s="68"/>
      <c r="WOT4" s="68"/>
      <c r="WOU4" s="68"/>
      <c r="WOV4" s="68"/>
      <c r="WOW4" s="68"/>
      <c r="WOX4" s="68"/>
      <c r="WOY4" s="68"/>
      <c r="WOZ4" s="68"/>
      <c r="WPA4" s="68"/>
      <c r="WPB4" s="68"/>
      <c r="WPC4" s="68"/>
      <c r="WPD4" s="68"/>
      <c r="WPE4" s="68"/>
      <c r="WPF4" s="68"/>
      <c r="WPG4" s="68"/>
      <c r="WPH4" s="68"/>
      <c r="WPI4" s="68"/>
      <c r="WPJ4" s="68"/>
      <c r="WPK4" s="68"/>
      <c r="WPL4" s="68"/>
      <c r="WPM4" s="68"/>
      <c r="WPN4" s="68"/>
      <c r="WPO4" s="68"/>
      <c r="WPP4" s="68"/>
      <c r="WPQ4" s="68"/>
      <c r="WPR4" s="68"/>
      <c r="WPS4" s="68"/>
      <c r="WPT4" s="68"/>
      <c r="WPU4" s="68"/>
      <c r="WPV4" s="68"/>
      <c r="WPW4" s="68"/>
      <c r="WPX4" s="68"/>
      <c r="WPY4" s="68"/>
      <c r="WPZ4" s="68"/>
      <c r="WQA4" s="68"/>
      <c r="WQB4" s="68"/>
      <c r="WQC4" s="68"/>
      <c r="WQD4" s="68"/>
      <c r="WQE4" s="68"/>
      <c r="WQF4" s="68"/>
      <c r="WQG4" s="68"/>
      <c r="WQH4" s="68"/>
      <c r="WQI4" s="68"/>
      <c r="WQJ4" s="68"/>
      <c r="WQK4" s="68"/>
      <c r="WQL4" s="68"/>
      <c r="WQM4" s="68"/>
      <c r="WQN4" s="68"/>
      <c r="WQO4" s="68"/>
      <c r="WQP4" s="68"/>
      <c r="WQQ4" s="68"/>
      <c r="WQR4" s="68"/>
      <c r="WQS4" s="68"/>
      <c r="WQT4" s="68"/>
      <c r="WQU4" s="68"/>
      <c r="WQV4" s="68"/>
      <c r="WQW4" s="68"/>
      <c r="WQX4" s="68"/>
      <c r="WQY4" s="68"/>
      <c r="WQZ4" s="68"/>
      <c r="WRA4" s="68"/>
      <c r="WRB4" s="68"/>
      <c r="WRC4" s="68"/>
      <c r="WRD4" s="68"/>
      <c r="WRE4" s="68"/>
      <c r="WRF4" s="68"/>
      <c r="WRG4" s="68"/>
      <c r="WRH4" s="68"/>
      <c r="WRI4" s="68"/>
      <c r="WRJ4" s="68"/>
      <c r="WRK4" s="68"/>
      <c r="WRL4" s="68"/>
      <c r="WRM4" s="68"/>
      <c r="WRN4" s="68"/>
      <c r="WRO4" s="68"/>
      <c r="WRP4" s="68"/>
      <c r="WRQ4" s="68"/>
      <c r="WRR4" s="68"/>
      <c r="WRS4" s="68"/>
      <c r="WRT4" s="68"/>
      <c r="WRU4" s="68"/>
      <c r="WRV4" s="68"/>
      <c r="WRW4" s="68"/>
      <c r="WRX4" s="68"/>
      <c r="WRY4" s="68"/>
      <c r="WRZ4" s="68"/>
      <c r="WSA4" s="68"/>
      <c r="WSB4" s="68"/>
      <c r="WSC4" s="68"/>
      <c r="WSD4" s="68"/>
      <c r="WSE4" s="68"/>
      <c r="WSF4" s="68"/>
      <c r="WSG4" s="68"/>
      <c r="WSH4" s="68"/>
      <c r="WSI4" s="68"/>
      <c r="WSJ4" s="68"/>
      <c r="WSK4" s="68"/>
      <c r="WSL4" s="68"/>
      <c r="WSM4" s="68"/>
      <c r="WSN4" s="68"/>
      <c r="WSO4" s="68"/>
      <c r="WSP4" s="68"/>
      <c r="WSQ4" s="68"/>
      <c r="WSR4" s="68"/>
      <c r="WSS4" s="68"/>
      <c r="WST4" s="68"/>
      <c r="WSU4" s="68"/>
      <c r="WSV4" s="68"/>
      <c r="WSW4" s="68"/>
      <c r="WSX4" s="68"/>
      <c r="WSY4" s="68"/>
      <c r="WSZ4" s="68"/>
      <c r="WTA4" s="68"/>
      <c r="WTB4" s="68"/>
      <c r="WTC4" s="68"/>
      <c r="WTD4" s="68"/>
      <c r="WTE4" s="68"/>
      <c r="WTF4" s="68"/>
      <c r="WTG4" s="68"/>
      <c r="WTH4" s="68"/>
      <c r="WTI4" s="68"/>
      <c r="WTJ4" s="68"/>
      <c r="WTK4" s="68"/>
      <c r="WTL4" s="68"/>
      <c r="WTM4" s="68"/>
      <c r="WTN4" s="68"/>
      <c r="WTO4" s="68"/>
      <c r="WTP4" s="68"/>
      <c r="WTQ4" s="68"/>
      <c r="WTR4" s="68"/>
      <c r="WTS4" s="68"/>
      <c r="WTT4" s="68"/>
      <c r="WTU4" s="68"/>
      <c r="WTV4" s="68"/>
      <c r="WTW4" s="68"/>
      <c r="WTX4" s="68"/>
      <c r="WTY4" s="68"/>
      <c r="WTZ4" s="68"/>
      <c r="WUA4" s="68"/>
      <c r="WUB4" s="68"/>
      <c r="WUC4" s="68"/>
      <c r="WUD4" s="68"/>
      <c r="WUE4" s="68"/>
      <c r="WUF4" s="68"/>
      <c r="WUG4" s="68"/>
      <c r="WUH4" s="68"/>
      <c r="WUI4" s="68"/>
      <c r="WUJ4" s="68"/>
      <c r="WUK4" s="68"/>
      <c r="WUL4" s="68"/>
      <c r="WUM4" s="68"/>
      <c r="WUN4" s="68"/>
      <c r="WUO4" s="68"/>
      <c r="WUP4" s="68"/>
      <c r="WUQ4" s="68"/>
      <c r="WUR4" s="68"/>
      <c r="WUS4" s="68"/>
      <c r="WUT4" s="68"/>
      <c r="WUU4" s="68"/>
      <c r="WUV4" s="68"/>
      <c r="WUW4" s="68"/>
      <c r="WUX4" s="68"/>
      <c r="WUY4" s="68"/>
      <c r="WUZ4" s="68"/>
      <c r="WVA4" s="68"/>
      <c r="WVB4" s="68"/>
      <c r="WVC4" s="68"/>
      <c r="WVD4" s="68"/>
      <c r="WVE4" s="68"/>
      <c r="WVF4" s="68"/>
      <c r="WVG4" s="68"/>
      <c r="WVH4" s="68"/>
      <c r="WVI4" s="68"/>
      <c r="WVJ4" s="68"/>
      <c r="WVK4" s="68"/>
      <c r="WVL4" s="68"/>
      <c r="WVM4" s="68"/>
      <c r="WVN4" s="68"/>
      <c r="WVO4" s="68"/>
      <c r="WVP4" s="68"/>
      <c r="WVQ4" s="68"/>
      <c r="WVR4" s="68"/>
      <c r="WVS4" s="68"/>
      <c r="WVT4" s="68"/>
      <c r="WVU4" s="68"/>
      <c r="WVV4" s="68"/>
      <c r="WVW4" s="68"/>
      <c r="WVX4" s="68"/>
      <c r="WVY4" s="68"/>
      <c r="WVZ4" s="68"/>
      <c r="WWA4" s="68"/>
      <c r="WWB4" s="68"/>
      <c r="WWC4" s="68"/>
      <c r="WWD4" s="68"/>
      <c r="WWE4" s="68"/>
      <c r="WWF4" s="68"/>
      <c r="WWG4" s="68"/>
      <c r="WWH4" s="68"/>
      <c r="WWI4" s="68"/>
      <c r="WWJ4" s="68"/>
      <c r="WWK4" s="68"/>
      <c r="WWL4" s="68"/>
      <c r="WWM4" s="68"/>
      <c r="WWN4" s="68"/>
      <c r="WWO4" s="68"/>
      <c r="WWP4" s="68"/>
      <c r="WWQ4" s="68"/>
      <c r="WWR4" s="68"/>
      <c r="WWS4" s="68"/>
      <c r="WWT4" s="68"/>
      <c r="WWU4" s="68"/>
      <c r="WWV4" s="68"/>
      <c r="WWW4" s="68"/>
      <c r="WWX4" s="68"/>
      <c r="WWY4" s="68"/>
      <c r="WWZ4" s="68"/>
      <c r="WXA4" s="68"/>
      <c r="WXB4" s="68"/>
      <c r="WXC4" s="68"/>
      <c r="WXD4" s="68"/>
      <c r="WXE4" s="68"/>
      <c r="WXF4" s="68"/>
      <c r="WXG4" s="68"/>
      <c r="WXH4" s="68"/>
      <c r="WXI4" s="68"/>
      <c r="WXJ4" s="68"/>
      <c r="WXK4" s="68"/>
      <c r="WXL4" s="68"/>
      <c r="WXM4" s="68"/>
      <c r="WXN4" s="68"/>
      <c r="WXO4" s="68"/>
      <c r="WXP4" s="68"/>
      <c r="WXQ4" s="68"/>
      <c r="WXR4" s="68"/>
      <c r="WXS4" s="68"/>
      <c r="WXT4" s="68"/>
      <c r="WXU4" s="68"/>
      <c r="WXV4" s="68"/>
      <c r="WXW4" s="68"/>
      <c r="WXX4" s="68"/>
      <c r="WXY4" s="68"/>
      <c r="WXZ4" s="68"/>
      <c r="WYA4" s="68"/>
      <c r="WYB4" s="68"/>
      <c r="WYC4" s="68"/>
      <c r="WYD4" s="68"/>
      <c r="WYE4" s="68"/>
      <c r="WYF4" s="68"/>
      <c r="WYG4" s="68"/>
      <c r="WYH4" s="68"/>
      <c r="WYI4" s="68"/>
      <c r="WYJ4" s="68"/>
      <c r="WYK4" s="68"/>
      <c r="WYL4" s="68"/>
      <c r="WYM4" s="68"/>
      <c r="WYN4" s="68"/>
      <c r="WYO4" s="68"/>
      <c r="WYP4" s="68"/>
      <c r="WYQ4" s="68"/>
      <c r="WYR4" s="68"/>
      <c r="WYS4" s="68"/>
      <c r="WYT4" s="68"/>
      <c r="WYU4" s="68"/>
      <c r="WYV4" s="68"/>
      <c r="WYW4" s="68"/>
      <c r="WYX4" s="68"/>
      <c r="WYY4" s="68"/>
      <c r="WYZ4" s="68"/>
      <c r="WZA4" s="68"/>
      <c r="WZB4" s="68"/>
      <c r="WZC4" s="68"/>
      <c r="WZD4" s="68"/>
      <c r="WZE4" s="68"/>
      <c r="WZF4" s="68"/>
      <c r="WZG4" s="68"/>
      <c r="WZH4" s="68"/>
      <c r="WZI4" s="68"/>
      <c r="WZJ4" s="68"/>
      <c r="WZK4" s="68"/>
      <c r="WZL4" s="68"/>
      <c r="WZM4" s="68"/>
      <c r="WZN4" s="68"/>
      <c r="WZO4" s="68"/>
      <c r="WZP4" s="68"/>
      <c r="WZQ4" s="68"/>
      <c r="WZR4" s="68"/>
      <c r="WZS4" s="68"/>
      <c r="WZT4" s="68"/>
      <c r="WZU4" s="68"/>
      <c r="WZV4" s="68"/>
      <c r="WZW4" s="68"/>
      <c r="WZX4" s="68"/>
      <c r="WZY4" s="68"/>
      <c r="WZZ4" s="68"/>
      <c r="XAA4" s="68"/>
      <c r="XAB4" s="68"/>
      <c r="XAC4" s="68"/>
      <c r="XAD4" s="68"/>
      <c r="XAE4" s="68"/>
      <c r="XAF4" s="68"/>
      <c r="XAG4" s="68"/>
      <c r="XAH4" s="68"/>
      <c r="XAI4" s="68"/>
      <c r="XAJ4" s="68"/>
      <c r="XAK4" s="68"/>
      <c r="XAL4" s="68"/>
      <c r="XAM4" s="68"/>
      <c r="XAN4" s="68"/>
      <c r="XAO4" s="68"/>
      <c r="XAP4" s="68"/>
      <c r="XAQ4" s="68"/>
      <c r="XAR4" s="68"/>
      <c r="XAS4" s="68"/>
      <c r="XAT4" s="68"/>
      <c r="XAU4" s="68"/>
      <c r="XAV4" s="68"/>
      <c r="XAW4" s="68"/>
      <c r="XAX4" s="68"/>
      <c r="XAY4" s="68"/>
      <c r="XAZ4" s="68"/>
      <c r="XBA4" s="68"/>
      <c r="XBB4" s="68"/>
      <c r="XBC4" s="68"/>
      <c r="XBD4" s="68"/>
      <c r="XBE4" s="68"/>
      <c r="XBF4" s="68"/>
      <c r="XBG4" s="68"/>
      <c r="XBH4" s="68"/>
      <c r="XBI4" s="68"/>
      <c r="XBJ4" s="68"/>
      <c r="XBK4" s="68"/>
      <c r="XBL4" s="68"/>
      <c r="XBM4" s="68"/>
      <c r="XBN4" s="68"/>
      <c r="XBO4" s="68"/>
      <c r="XBP4" s="68"/>
      <c r="XBQ4" s="68"/>
      <c r="XBR4" s="68"/>
      <c r="XBS4" s="68"/>
      <c r="XBT4" s="68"/>
      <c r="XBU4" s="68"/>
      <c r="XBV4" s="68"/>
      <c r="XBW4" s="68"/>
      <c r="XBX4" s="68"/>
      <c r="XBY4" s="68"/>
      <c r="XBZ4" s="68"/>
      <c r="XCA4" s="68"/>
      <c r="XCB4" s="68"/>
      <c r="XCC4" s="68"/>
      <c r="XCD4" s="68"/>
      <c r="XCE4" s="68"/>
      <c r="XCF4" s="68"/>
      <c r="XCG4" s="68"/>
      <c r="XCH4" s="68"/>
      <c r="XCI4" s="68"/>
      <c r="XCJ4" s="68"/>
      <c r="XCK4" s="68"/>
      <c r="XCL4" s="68"/>
      <c r="XCM4" s="68"/>
      <c r="XCN4" s="68"/>
      <c r="XCO4" s="68"/>
      <c r="XCP4" s="68"/>
      <c r="XCQ4" s="68"/>
      <c r="XCR4" s="68"/>
      <c r="XCS4" s="68"/>
      <c r="XCT4" s="68"/>
      <c r="XCU4" s="68"/>
      <c r="XCV4" s="68"/>
      <c r="XCW4" s="68"/>
      <c r="XCX4" s="68"/>
      <c r="XCY4" s="68"/>
      <c r="XCZ4" s="68"/>
      <c r="XDA4" s="68"/>
      <c r="XDB4" s="68"/>
      <c r="XDC4" s="68"/>
      <c r="XDD4" s="68"/>
      <c r="XDE4" s="68"/>
      <c r="XDF4" s="68"/>
      <c r="XDG4" s="68"/>
      <c r="XDH4" s="68"/>
      <c r="XDI4" s="68"/>
      <c r="XDJ4" s="68"/>
      <c r="XDK4" s="68"/>
      <c r="XDL4" s="68"/>
      <c r="XDM4" s="68"/>
      <c r="XDN4" s="68"/>
      <c r="XDO4" s="68"/>
      <c r="XDP4" s="68"/>
      <c r="XDQ4" s="68"/>
      <c r="XDR4" s="68"/>
      <c r="XDS4" s="68"/>
      <c r="XDT4" s="68"/>
      <c r="XDU4" s="68"/>
      <c r="XDV4" s="68"/>
    </row>
    <row r="5" spans="1:16350" ht="15" hidden="1">
      <c r="A5" s="15"/>
      <c r="B5" s="15"/>
      <c r="C5" s="15" t="s">
        <v>297</v>
      </c>
      <c r="D5" s="15" t="s">
        <v>298</v>
      </c>
      <c r="E5" s="15" t="s">
        <v>299</v>
      </c>
      <c r="F5" s="15" t="s">
        <v>300</v>
      </c>
      <c r="G5" s="15" t="s">
        <v>301</v>
      </c>
      <c r="H5" s="15" t="s">
        <v>305</v>
      </c>
      <c r="I5" s="15" t="s">
        <v>304</v>
      </c>
      <c r="J5" s="15" t="s">
        <v>258</v>
      </c>
      <c r="K5" s="15" t="s">
        <v>306</v>
      </c>
      <c r="L5" s="15" t="s">
        <v>307</v>
      </c>
      <c r="M5" s="15" t="s">
        <v>308</v>
      </c>
      <c r="N5" s="15" t="s">
        <v>309</v>
      </c>
      <c r="O5" s="15" t="s">
        <v>310</v>
      </c>
      <c r="P5" s="15" t="s">
        <v>313</v>
      </c>
      <c r="Q5" s="15" t="s">
        <v>300</v>
      </c>
      <c r="R5" s="15" t="s">
        <v>257</v>
      </c>
      <c r="S5" s="15" t="s">
        <v>259</v>
      </c>
      <c r="T5" s="15" t="s">
        <v>260</v>
      </c>
      <c r="U5" s="15" t="s">
        <v>261</v>
      </c>
      <c r="V5" s="15" t="s">
        <v>262</v>
      </c>
      <c r="W5" s="15" t="s">
        <v>263</v>
      </c>
      <c r="X5" s="15" t="s">
        <v>264</v>
      </c>
      <c r="Y5" s="15" t="s">
        <v>265</v>
      </c>
      <c r="Z5" s="15" t="s">
        <v>266</v>
      </c>
      <c r="AA5" s="15" t="s">
        <v>268</v>
      </c>
      <c r="AB5" s="15" t="s">
        <v>321</v>
      </c>
      <c r="AC5" s="15" t="s">
        <v>269</v>
      </c>
      <c r="AD5" s="15" t="s">
        <v>270</v>
      </c>
      <c r="AE5" s="15" t="s">
        <v>322</v>
      </c>
      <c r="AF5" s="15" t="s">
        <v>300</v>
      </c>
      <c r="AG5" s="15" t="s">
        <v>292</v>
      </c>
      <c r="AH5" s="15" t="s">
        <v>293</v>
      </c>
      <c r="AI5" s="15" t="s">
        <v>296</v>
      </c>
      <c r="AJ5" s="15" t="s">
        <v>274</v>
      </c>
      <c r="AK5" s="15" t="s">
        <v>323</v>
      </c>
      <c r="AL5" s="15" t="s">
        <v>324</v>
      </c>
      <c r="AM5" s="15" t="s">
        <v>278</v>
      </c>
      <c r="AN5" s="15" t="s">
        <v>279</v>
      </c>
      <c r="AO5" s="15" t="s">
        <v>280</v>
      </c>
      <c r="AP5" s="15" t="s">
        <v>281</v>
      </c>
      <c r="AQ5" s="15" t="s">
        <v>282</v>
      </c>
      <c r="AR5" s="15" t="s">
        <v>283</v>
      </c>
      <c r="AS5" s="15" t="s">
        <v>284</v>
      </c>
      <c r="AT5" s="15" t="s">
        <v>285</v>
      </c>
      <c r="AU5" s="15" t="s">
        <v>327</v>
      </c>
      <c r="AV5" s="15" t="s">
        <v>286</v>
      </c>
      <c r="AW5" s="15" t="s">
        <v>328</v>
      </c>
      <c r="AX5" s="15" t="s">
        <v>287</v>
      </c>
      <c r="AY5" s="15" t="s">
        <v>288</v>
      </c>
      <c r="AZ5" s="15" t="s">
        <v>294</v>
      </c>
      <c r="BA5" s="15" t="s">
        <v>289</v>
      </c>
      <c r="BB5" s="15" t="s">
        <v>295</v>
      </c>
      <c r="BC5" s="15" t="s">
        <v>290</v>
      </c>
      <c r="BD5" s="68"/>
      <c r="BE5" s="68"/>
      <c r="BF5" s="68"/>
      <c r="BG5" s="68"/>
      <c r="BH5" s="68"/>
      <c r="BI5" s="68"/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  <c r="DB5" s="68"/>
      <c r="DC5" s="68"/>
      <c r="DD5" s="68"/>
      <c r="DE5" s="68"/>
      <c r="DF5" s="68"/>
      <c r="DG5" s="68"/>
      <c r="DH5" s="68"/>
      <c r="DI5" s="68"/>
      <c r="DJ5" s="68"/>
      <c r="DK5" s="68"/>
      <c r="DL5" s="68"/>
      <c r="DM5" s="68"/>
      <c r="DN5" s="68"/>
      <c r="DO5" s="68"/>
      <c r="DP5" s="68"/>
      <c r="DQ5" s="68"/>
      <c r="DR5" s="68"/>
      <c r="DS5" s="68"/>
      <c r="DT5" s="68"/>
      <c r="DU5" s="68"/>
      <c r="DV5" s="68"/>
      <c r="DW5" s="68"/>
      <c r="DX5" s="68"/>
      <c r="DY5" s="68"/>
      <c r="DZ5" s="68"/>
      <c r="EA5" s="68"/>
      <c r="EB5" s="68"/>
      <c r="EC5" s="68"/>
      <c r="ED5" s="68"/>
      <c r="EE5" s="68"/>
      <c r="EF5" s="68"/>
      <c r="EG5" s="68"/>
      <c r="EH5" s="68"/>
      <c r="EI5" s="68"/>
      <c r="EJ5" s="68"/>
      <c r="EK5" s="68"/>
      <c r="EL5" s="68"/>
      <c r="EM5" s="68"/>
      <c r="EN5" s="68"/>
      <c r="EO5" s="68"/>
      <c r="EP5" s="68"/>
      <c r="EQ5" s="68"/>
      <c r="ER5" s="68"/>
      <c r="ES5" s="68"/>
      <c r="ET5" s="68"/>
      <c r="EU5" s="68"/>
      <c r="EV5" s="68"/>
      <c r="EW5" s="68"/>
      <c r="EX5" s="68"/>
      <c r="EY5" s="68"/>
      <c r="EZ5" s="68"/>
      <c r="FA5" s="68"/>
      <c r="FB5" s="68"/>
      <c r="FC5" s="68"/>
      <c r="FD5" s="68"/>
      <c r="FE5" s="68"/>
      <c r="FF5" s="68"/>
      <c r="FG5" s="68"/>
      <c r="FH5" s="68"/>
      <c r="FI5" s="68"/>
      <c r="FJ5" s="68"/>
      <c r="FK5" s="68"/>
      <c r="FL5" s="68"/>
      <c r="FM5" s="68"/>
      <c r="FN5" s="68"/>
      <c r="FO5" s="68"/>
      <c r="FP5" s="68"/>
      <c r="FQ5" s="68"/>
      <c r="FR5" s="68"/>
      <c r="FS5" s="68"/>
      <c r="FT5" s="68"/>
      <c r="FU5" s="68"/>
      <c r="FV5" s="68"/>
      <c r="FW5" s="68"/>
      <c r="FX5" s="68"/>
      <c r="FY5" s="68"/>
      <c r="FZ5" s="68"/>
      <c r="GA5" s="68"/>
      <c r="GB5" s="68"/>
      <c r="GC5" s="68"/>
      <c r="GD5" s="68"/>
      <c r="GE5" s="68"/>
      <c r="GF5" s="68"/>
      <c r="GG5" s="68"/>
      <c r="GH5" s="68"/>
      <c r="GI5" s="68"/>
      <c r="GJ5" s="68"/>
      <c r="GK5" s="68"/>
      <c r="GL5" s="68"/>
      <c r="GM5" s="68"/>
      <c r="GN5" s="68"/>
      <c r="GO5" s="68"/>
      <c r="GP5" s="68"/>
      <c r="GQ5" s="68"/>
      <c r="GR5" s="68"/>
      <c r="GS5" s="68"/>
      <c r="GT5" s="68"/>
      <c r="GU5" s="68"/>
      <c r="GV5" s="68"/>
      <c r="GW5" s="68"/>
      <c r="GX5" s="68"/>
      <c r="GY5" s="68"/>
      <c r="GZ5" s="68"/>
      <c r="HA5" s="68"/>
      <c r="HB5" s="68"/>
      <c r="HC5" s="68"/>
      <c r="HD5" s="68"/>
      <c r="HE5" s="68"/>
      <c r="HF5" s="68"/>
      <c r="HG5" s="68"/>
      <c r="HH5" s="68"/>
      <c r="HI5" s="68"/>
      <c r="HJ5" s="68"/>
      <c r="HK5" s="68"/>
      <c r="HL5" s="68"/>
      <c r="HM5" s="68"/>
      <c r="HN5" s="68"/>
      <c r="HO5" s="68"/>
      <c r="HP5" s="68"/>
      <c r="HQ5" s="68"/>
      <c r="HR5" s="68"/>
      <c r="HS5" s="68"/>
      <c r="HT5" s="68"/>
      <c r="HU5" s="68"/>
      <c r="HV5" s="68"/>
      <c r="HW5" s="68"/>
      <c r="HX5" s="68"/>
      <c r="HY5" s="68"/>
      <c r="HZ5" s="68"/>
      <c r="IA5" s="68"/>
      <c r="IB5" s="68"/>
      <c r="IC5" s="68"/>
      <c r="ID5" s="68"/>
      <c r="IE5" s="68"/>
      <c r="IF5" s="68"/>
      <c r="IG5" s="68"/>
      <c r="IH5" s="68"/>
      <c r="II5" s="68"/>
      <c r="IJ5" s="68"/>
      <c r="IK5" s="68"/>
      <c r="IL5" s="68"/>
      <c r="IM5" s="68"/>
      <c r="IN5" s="68"/>
      <c r="IO5" s="68"/>
      <c r="IP5" s="68"/>
      <c r="IQ5" s="68"/>
      <c r="IR5" s="68"/>
      <c r="IS5" s="68"/>
      <c r="IT5" s="68"/>
      <c r="IU5" s="68"/>
      <c r="IV5" s="68"/>
      <c r="IW5" s="68"/>
      <c r="IX5" s="68"/>
      <c r="IY5" s="68"/>
      <c r="IZ5" s="68"/>
      <c r="JA5" s="68"/>
      <c r="JB5" s="68"/>
      <c r="JC5" s="68"/>
      <c r="JD5" s="68"/>
      <c r="JE5" s="68"/>
      <c r="JF5" s="68"/>
      <c r="JG5" s="68"/>
      <c r="JH5" s="68"/>
      <c r="JI5" s="68"/>
      <c r="JJ5" s="68"/>
      <c r="JK5" s="68"/>
      <c r="JL5" s="68"/>
      <c r="JM5" s="68"/>
      <c r="JN5" s="68"/>
      <c r="JO5" s="68"/>
      <c r="JP5" s="68"/>
      <c r="JQ5" s="68"/>
      <c r="JR5" s="68"/>
      <c r="JS5" s="68"/>
      <c r="JT5" s="68"/>
      <c r="JU5" s="68"/>
      <c r="JV5" s="68"/>
      <c r="JW5" s="68"/>
      <c r="JX5" s="68"/>
      <c r="JY5" s="68"/>
      <c r="JZ5" s="68"/>
      <c r="KA5" s="68"/>
      <c r="KB5" s="68"/>
      <c r="KC5" s="68"/>
      <c r="KD5" s="68"/>
      <c r="KE5" s="68"/>
      <c r="KF5" s="68"/>
      <c r="KG5" s="68"/>
      <c r="KH5" s="68"/>
      <c r="KI5" s="68"/>
      <c r="KJ5" s="68"/>
      <c r="KK5" s="68"/>
      <c r="KL5" s="68"/>
      <c r="KM5" s="68"/>
      <c r="KN5" s="68"/>
      <c r="KO5" s="68"/>
      <c r="KP5" s="68"/>
      <c r="KQ5" s="68"/>
      <c r="KR5" s="68"/>
      <c r="KS5" s="68"/>
      <c r="KT5" s="68"/>
      <c r="KU5" s="68"/>
      <c r="KV5" s="68"/>
      <c r="KW5" s="68"/>
      <c r="KX5" s="68"/>
      <c r="KY5" s="68"/>
      <c r="KZ5" s="68"/>
      <c r="LA5" s="68"/>
      <c r="LB5" s="68"/>
      <c r="LC5" s="68"/>
      <c r="LD5" s="68"/>
      <c r="LE5" s="68"/>
      <c r="LF5" s="68"/>
      <c r="LG5" s="68"/>
      <c r="LH5" s="68"/>
      <c r="LI5" s="68"/>
      <c r="LJ5" s="68"/>
      <c r="LK5" s="68"/>
      <c r="LL5" s="68"/>
      <c r="LM5" s="68"/>
      <c r="LN5" s="68"/>
      <c r="LO5" s="68"/>
      <c r="LP5" s="68"/>
      <c r="LQ5" s="68"/>
      <c r="LR5" s="68"/>
      <c r="LS5" s="68"/>
      <c r="LT5" s="68"/>
      <c r="LU5" s="68"/>
      <c r="LV5" s="68"/>
      <c r="LW5" s="68"/>
      <c r="LX5" s="68"/>
      <c r="LY5" s="68"/>
      <c r="LZ5" s="68"/>
      <c r="MA5" s="68"/>
      <c r="MB5" s="68"/>
      <c r="MC5" s="68"/>
      <c r="MD5" s="68"/>
      <c r="ME5" s="68"/>
      <c r="MF5" s="68"/>
      <c r="MG5" s="68"/>
      <c r="MH5" s="68"/>
      <c r="MI5" s="68"/>
      <c r="MJ5" s="68"/>
      <c r="MK5" s="68"/>
      <c r="ML5" s="68"/>
      <c r="MM5" s="68"/>
      <c r="MN5" s="68"/>
      <c r="MO5" s="68"/>
      <c r="MP5" s="68"/>
      <c r="MQ5" s="68"/>
      <c r="MR5" s="68"/>
      <c r="MS5" s="68"/>
      <c r="MT5" s="68"/>
      <c r="MU5" s="68"/>
      <c r="MV5" s="68"/>
      <c r="MW5" s="68"/>
      <c r="MX5" s="68"/>
      <c r="MY5" s="68"/>
      <c r="MZ5" s="68"/>
      <c r="NA5" s="68"/>
      <c r="NB5" s="68"/>
      <c r="NC5" s="68"/>
      <c r="ND5" s="68"/>
      <c r="NE5" s="68"/>
      <c r="NF5" s="68"/>
      <c r="NG5" s="68"/>
      <c r="NH5" s="68"/>
      <c r="NI5" s="68"/>
      <c r="NJ5" s="68"/>
      <c r="NK5" s="68"/>
      <c r="NL5" s="68"/>
      <c r="NM5" s="68"/>
      <c r="NN5" s="68"/>
      <c r="NO5" s="68"/>
      <c r="NP5" s="68"/>
      <c r="NQ5" s="68"/>
      <c r="NR5" s="68"/>
      <c r="NS5" s="68"/>
      <c r="NT5" s="68"/>
      <c r="NU5" s="68"/>
      <c r="NV5" s="68"/>
      <c r="NW5" s="68"/>
      <c r="NX5" s="68"/>
      <c r="NY5" s="68"/>
      <c r="NZ5" s="68"/>
      <c r="OA5" s="68"/>
      <c r="OB5" s="68"/>
      <c r="OC5" s="68"/>
      <c r="OD5" s="68"/>
      <c r="OE5" s="68"/>
      <c r="OF5" s="68"/>
      <c r="OG5" s="68"/>
      <c r="OH5" s="68"/>
      <c r="OI5" s="68"/>
      <c r="OJ5" s="68"/>
      <c r="OK5" s="68"/>
      <c r="OL5" s="68"/>
      <c r="OM5" s="68"/>
      <c r="ON5" s="68"/>
      <c r="OO5" s="68"/>
      <c r="OP5" s="68"/>
      <c r="OQ5" s="68"/>
      <c r="OR5" s="68"/>
      <c r="OS5" s="68"/>
      <c r="OT5" s="68"/>
      <c r="OU5" s="68"/>
      <c r="OV5" s="68"/>
      <c r="OW5" s="68"/>
      <c r="OX5" s="68"/>
      <c r="OY5" s="68"/>
      <c r="OZ5" s="68"/>
      <c r="PA5" s="68"/>
      <c r="PB5" s="68"/>
      <c r="PC5" s="68"/>
      <c r="PD5" s="68"/>
      <c r="PE5" s="68"/>
      <c r="PF5" s="68"/>
      <c r="PG5" s="68"/>
      <c r="PH5" s="68"/>
      <c r="PI5" s="68"/>
      <c r="PJ5" s="68"/>
      <c r="PK5" s="68"/>
      <c r="PL5" s="68"/>
      <c r="PM5" s="68"/>
      <c r="PN5" s="68"/>
      <c r="PO5" s="68"/>
      <c r="PP5" s="68"/>
      <c r="PQ5" s="68"/>
      <c r="PR5" s="68"/>
      <c r="PS5" s="68"/>
      <c r="PT5" s="68"/>
      <c r="PU5" s="68"/>
      <c r="PV5" s="68"/>
      <c r="PW5" s="68"/>
      <c r="PX5" s="68"/>
      <c r="PY5" s="68"/>
      <c r="PZ5" s="68"/>
      <c r="QA5" s="68"/>
      <c r="QB5" s="68"/>
      <c r="QC5" s="68"/>
      <c r="QD5" s="68"/>
      <c r="QE5" s="68"/>
      <c r="QF5" s="68"/>
      <c r="QG5" s="68"/>
      <c r="QH5" s="68"/>
      <c r="QI5" s="68"/>
      <c r="QJ5" s="68"/>
      <c r="QK5" s="68"/>
      <c r="QL5" s="68"/>
      <c r="QM5" s="68"/>
      <c r="QN5" s="68"/>
      <c r="QO5" s="68"/>
      <c r="QP5" s="68"/>
      <c r="QQ5" s="68"/>
      <c r="QR5" s="68"/>
      <c r="QS5" s="68"/>
      <c r="QT5" s="68"/>
      <c r="QU5" s="68"/>
      <c r="QV5" s="68"/>
      <c r="QW5" s="68"/>
      <c r="QX5" s="68"/>
      <c r="QY5" s="68"/>
      <c r="QZ5" s="68"/>
      <c r="RA5" s="68"/>
      <c r="RB5" s="68"/>
      <c r="RC5" s="68"/>
      <c r="RD5" s="68"/>
      <c r="RE5" s="68"/>
      <c r="RF5" s="68"/>
      <c r="RG5" s="68"/>
      <c r="RH5" s="68"/>
      <c r="RI5" s="68"/>
      <c r="RJ5" s="68"/>
      <c r="RK5" s="68"/>
      <c r="RL5" s="68"/>
      <c r="RM5" s="68"/>
      <c r="RN5" s="68"/>
      <c r="RO5" s="68"/>
      <c r="RP5" s="68"/>
      <c r="RQ5" s="68"/>
      <c r="RR5" s="68"/>
      <c r="RS5" s="68"/>
      <c r="RT5" s="68"/>
      <c r="RU5" s="68"/>
      <c r="RV5" s="68"/>
      <c r="RW5" s="68"/>
      <c r="RX5" s="68"/>
      <c r="RY5" s="68"/>
      <c r="RZ5" s="68"/>
      <c r="SA5" s="68"/>
      <c r="SB5" s="68"/>
      <c r="SC5" s="68"/>
      <c r="SD5" s="68"/>
      <c r="SE5" s="68"/>
      <c r="SF5" s="68"/>
      <c r="SG5" s="68"/>
      <c r="SH5" s="68"/>
      <c r="SI5" s="68"/>
      <c r="SJ5" s="68"/>
      <c r="SK5" s="68"/>
      <c r="SL5" s="68"/>
      <c r="SM5" s="68"/>
      <c r="SN5" s="68"/>
      <c r="SO5" s="68"/>
      <c r="SP5" s="68"/>
      <c r="SQ5" s="68"/>
      <c r="SR5" s="68"/>
      <c r="SS5" s="68"/>
      <c r="ST5" s="68"/>
      <c r="SU5" s="68"/>
      <c r="SV5" s="68"/>
      <c r="SW5" s="68"/>
      <c r="SX5" s="68"/>
      <c r="SY5" s="68"/>
      <c r="SZ5" s="68"/>
      <c r="TA5" s="68"/>
      <c r="TB5" s="68"/>
      <c r="TC5" s="68"/>
      <c r="TD5" s="68"/>
      <c r="TE5" s="68"/>
      <c r="TF5" s="68"/>
      <c r="TG5" s="68"/>
      <c r="TH5" s="68"/>
      <c r="TI5" s="68"/>
      <c r="TJ5" s="68"/>
      <c r="TK5" s="68"/>
      <c r="TL5" s="68"/>
      <c r="TM5" s="68"/>
      <c r="TN5" s="68"/>
      <c r="TO5" s="68"/>
      <c r="TP5" s="68"/>
      <c r="TQ5" s="68"/>
      <c r="TR5" s="68"/>
      <c r="TS5" s="68"/>
      <c r="TT5" s="68"/>
      <c r="TU5" s="68"/>
      <c r="TV5" s="68"/>
      <c r="TW5" s="68"/>
      <c r="TX5" s="68"/>
      <c r="TY5" s="68"/>
      <c r="TZ5" s="68"/>
      <c r="UA5" s="68"/>
      <c r="UB5" s="68"/>
      <c r="UC5" s="68"/>
      <c r="UD5" s="68"/>
      <c r="UE5" s="68"/>
      <c r="UF5" s="68"/>
      <c r="UG5" s="68"/>
      <c r="UH5" s="68"/>
      <c r="UI5" s="68"/>
      <c r="UJ5" s="68"/>
      <c r="UK5" s="68"/>
      <c r="UL5" s="68"/>
      <c r="UM5" s="68"/>
      <c r="UN5" s="68"/>
      <c r="UO5" s="68"/>
      <c r="UP5" s="68"/>
      <c r="UQ5" s="68"/>
      <c r="UR5" s="68"/>
      <c r="US5" s="68"/>
      <c r="UT5" s="68"/>
      <c r="UU5" s="68"/>
      <c r="UV5" s="68"/>
      <c r="UW5" s="68"/>
      <c r="UX5" s="68"/>
      <c r="UY5" s="68"/>
      <c r="UZ5" s="68"/>
      <c r="VA5" s="68"/>
      <c r="VB5" s="68"/>
      <c r="VC5" s="68"/>
      <c r="VD5" s="68"/>
      <c r="VE5" s="68"/>
      <c r="VF5" s="68"/>
      <c r="VG5" s="68"/>
      <c r="VH5" s="68"/>
      <c r="VI5" s="68"/>
      <c r="VJ5" s="68"/>
      <c r="VK5" s="68"/>
      <c r="VL5" s="68"/>
      <c r="VM5" s="68"/>
      <c r="VN5" s="68"/>
      <c r="VO5" s="68"/>
      <c r="VP5" s="68"/>
      <c r="VQ5" s="68"/>
      <c r="VR5" s="68"/>
      <c r="VS5" s="68"/>
      <c r="VT5" s="68"/>
      <c r="VU5" s="68"/>
      <c r="VV5" s="68"/>
      <c r="VW5" s="68"/>
      <c r="VX5" s="68"/>
      <c r="VY5" s="68"/>
      <c r="VZ5" s="68"/>
      <c r="WA5" s="68"/>
      <c r="WB5" s="68"/>
      <c r="WC5" s="68"/>
      <c r="WD5" s="68"/>
      <c r="WE5" s="68"/>
      <c r="WF5" s="68"/>
      <c r="WG5" s="68"/>
      <c r="WH5" s="68"/>
      <c r="WI5" s="68"/>
      <c r="WJ5" s="68"/>
      <c r="WK5" s="68"/>
      <c r="WL5" s="68"/>
      <c r="WM5" s="68"/>
      <c r="WN5" s="68"/>
      <c r="WO5" s="68"/>
      <c r="WP5" s="68"/>
      <c r="WQ5" s="68"/>
      <c r="WR5" s="68"/>
      <c r="WS5" s="68"/>
      <c r="WT5" s="68"/>
      <c r="WU5" s="68"/>
      <c r="WV5" s="68"/>
      <c r="WW5" s="68"/>
      <c r="WX5" s="68"/>
      <c r="WY5" s="68"/>
      <c r="WZ5" s="68"/>
      <c r="XA5" s="68"/>
      <c r="XB5" s="68"/>
      <c r="XC5" s="68"/>
      <c r="XD5" s="68"/>
      <c r="XE5" s="68"/>
      <c r="XF5" s="68"/>
      <c r="XG5" s="68"/>
      <c r="XH5" s="68"/>
      <c r="XI5" s="68"/>
      <c r="XJ5" s="68"/>
      <c r="XK5" s="68"/>
      <c r="XL5" s="68"/>
      <c r="XM5" s="68"/>
      <c r="XN5" s="68"/>
      <c r="XO5" s="68"/>
      <c r="XP5" s="68"/>
      <c r="XQ5" s="68"/>
      <c r="XR5" s="68"/>
      <c r="XS5" s="68"/>
      <c r="XT5" s="68"/>
      <c r="XU5" s="68"/>
      <c r="XV5" s="68"/>
      <c r="XW5" s="68"/>
      <c r="XX5" s="68"/>
      <c r="XY5" s="68"/>
      <c r="XZ5" s="68"/>
      <c r="YA5" s="68"/>
      <c r="YB5" s="68"/>
      <c r="YC5" s="68"/>
      <c r="YD5" s="68"/>
      <c r="YE5" s="68"/>
      <c r="YF5" s="68"/>
      <c r="YG5" s="68"/>
      <c r="YH5" s="68"/>
      <c r="YI5" s="68"/>
      <c r="YJ5" s="68"/>
      <c r="YK5" s="68"/>
      <c r="YL5" s="68"/>
      <c r="YM5" s="68"/>
      <c r="YN5" s="68"/>
      <c r="YO5" s="68"/>
      <c r="YP5" s="68"/>
      <c r="YQ5" s="68"/>
      <c r="YR5" s="68"/>
      <c r="YS5" s="68"/>
      <c r="YT5" s="68"/>
      <c r="YU5" s="68"/>
      <c r="YV5" s="68"/>
      <c r="YW5" s="68"/>
      <c r="YX5" s="68"/>
      <c r="YY5" s="68"/>
      <c r="YZ5" s="68"/>
      <c r="ZA5" s="68"/>
      <c r="ZB5" s="68"/>
      <c r="ZC5" s="68"/>
      <c r="ZD5" s="68"/>
      <c r="ZE5" s="68"/>
      <c r="ZF5" s="68"/>
      <c r="ZG5" s="68"/>
      <c r="ZH5" s="68"/>
      <c r="ZI5" s="68"/>
      <c r="ZJ5" s="68"/>
      <c r="ZK5" s="68"/>
      <c r="ZL5" s="68"/>
      <c r="ZM5" s="68"/>
      <c r="ZN5" s="68"/>
      <c r="ZO5" s="68"/>
      <c r="ZP5" s="68"/>
      <c r="ZQ5" s="68"/>
      <c r="ZR5" s="68"/>
      <c r="ZS5" s="68"/>
      <c r="ZT5" s="68"/>
      <c r="ZU5" s="68"/>
      <c r="ZV5" s="68"/>
      <c r="ZW5" s="68"/>
      <c r="ZX5" s="68"/>
      <c r="ZY5" s="68"/>
      <c r="ZZ5" s="68"/>
      <c r="AAA5" s="68"/>
      <c r="AAB5" s="68"/>
      <c r="AAC5" s="68"/>
      <c r="AAD5" s="68"/>
      <c r="AAE5" s="68"/>
      <c r="AAF5" s="68"/>
      <c r="AAG5" s="68"/>
      <c r="AAH5" s="68"/>
      <c r="AAI5" s="68"/>
      <c r="AAJ5" s="68"/>
      <c r="AAK5" s="68"/>
      <c r="AAL5" s="68"/>
      <c r="AAM5" s="68"/>
      <c r="AAN5" s="68"/>
      <c r="AAO5" s="68"/>
      <c r="AAP5" s="68"/>
      <c r="AAQ5" s="68"/>
      <c r="AAR5" s="68"/>
      <c r="AAS5" s="68"/>
      <c r="AAT5" s="68"/>
      <c r="AAU5" s="68"/>
      <c r="AAV5" s="68"/>
      <c r="AAW5" s="68"/>
      <c r="AAX5" s="68"/>
      <c r="AAY5" s="68"/>
      <c r="AAZ5" s="68"/>
      <c r="ABA5" s="68"/>
      <c r="ABB5" s="68"/>
      <c r="ABC5" s="68"/>
      <c r="ABD5" s="68"/>
      <c r="ABE5" s="68"/>
      <c r="ABF5" s="68"/>
      <c r="ABG5" s="68"/>
      <c r="ABH5" s="68"/>
      <c r="ABI5" s="68"/>
      <c r="ABJ5" s="68"/>
      <c r="ABK5" s="68"/>
      <c r="ABL5" s="68"/>
      <c r="ABM5" s="68"/>
      <c r="ABN5" s="68"/>
      <c r="ABO5" s="68"/>
      <c r="ABP5" s="68"/>
      <c r="ABQ5" s="68"/>
      <c r="ABR5" s="68"/>
      <c r="ABS5" s="68"/>
      <c r="ABT5" s="68"/>
      <c r="ABU5" s="68"/>
      <c r="ABV5" s="68"/>
      <c r="ABW5" s="68"/>
      <c r="ABX5" s="68"/>
      <c r="ABY5" s="68"/>
      <c r="ABZ5" s="68"/>
      <c r="ACA5" s="68"/>
      <c r="ACB5" s="68"/>
      <c r="ACC5" s="68"/>
      <c r="ACD5" s="68"/>
      <c r="ACE5" s="68"/>
      <c r="ACF5" s="68"/>
      <c r="ACG5" s="68"/>
      <c r="ACH5" s="68"/>
      <c r="ACI5" s="68"/>
      <c r="ACJ5" s="68"/>
      <c r="ACK5" s="68"/>
      <c r="ACL5" s="68"/>
      <c r="ACM5" s="68"/>
      <c r="ACN5" s="68"/>
      <c r="ACO5" s="68"/>
      <c r="ACP5" s="68"/>
      <c r="ACQ5" s="68"/>
      <c r="ACR5" s="68"/>
      <c r="ACS5" s="68"/>
      <c r="ACT5" s="68"/>
      <c r="ACU5" s="68"/>
      <c r="ACV5" s="68"/>
      <c r="ACW5" s="68"/>
      <c r="ACX5" s="68"/>
      <c r="ACY5" s="68"/>
      <c r="ACZ5" s="68"/>
      <c r="ADA5" s="68"/>
      <c r="ADB5" s="68"/>
      <c r="ADC5" s="68"/>
      <c r="ADD5" s="68"/>
      <c r="ADE5" s="68"/>
      <c r="ADF5" s="68"/>
      <c r="ADG5" s="68"/>
      <c r="ADH5" s="68"/>
      <c r="ADI5" s="68"/>
      <c r="ADJ5" s="68"/>
      <c r="ADK5" s="68"/>
      <c r="ADL5" s="68"/>
      <c r="ADM5" s="68"/>
      <c r="ADN5" s="68"/>
      <c r="ADO5" s="68"/>
      <c r="ADP5" s="68"/>
      <c r="ADQ5" s="68"/>
      <c r="ADR5" s="68"/>
      <c r="ADS5" s="68"/>
      <c r="ADT5" s="68"/>
      <c r="ADU5" s="68"/>
      <c r="ADV5" s="68"/>
      <c r="ADW5" s="68"/>
      <c r="ADX5" s="68"/>
      <c r="ADY5" s="68"/>
      <c r="ADZ5" s="68"/>
      <c r="AEA5" s="68"/>
      <c r="AEB5" s="68"/>
      <c r="AEC5" s="68"/>
      <c r="AED5" s="68"/>
      <c r="AEE5" s="68"/>
      <c r="AEF5" s="68"/>
      <c r="AEG5" s="68"/>
      <c r="AEH5" s="68"/>
      <c r="AEI5" s="68"/>
      <c r="AEJ5" s="68"/>
      <c r="AEK5" s="68"/>
      <c r="AEL5" s="68"/>
      <c r="AEM5" s="68"/>
      <c r="AEN5" s="68"/>
      <c r="AEO5" s="68"/>
      <c r="AEP5" s="68"/>
      <c r="AEQ5" s="68"/>
      <c r="AER5" s="68"/>
      <c r="AES5" s="68"/>
      <c r="AET5" s="68"/>
      <c r="AEU5" s="68"/>
      <c r="AEV5" s="68"/>
      <c r="AEW5" s="68"/>
      <c r="AEX5" s="68"/>
      <c r="AEY5" s="68"/>
      <c r="AEZ5" s="68"/>
      <c r="AFA5" s="68"/>
      <c r="AFB5" s="68"/>
      <c r="AFC5" s="68"/>
      <c r="AFD5" s="68"/>
      <c r="AFE5" s="68"/>
      <c r="AFF5" s="68"/>
      <c r="AFG5" s="68"/>
      <c r="AFH5" s="68"/>
      <c r="AFI5" s="68"/>
      <c r="AFJ5" s="68"/>
      <c r="AFK5" s="68"/>
      <c r="AFL5" s="68"/>
      <c r="AFM5" s="68"/>
      <c r="AFN5" s="68"/>
      <c r="AFO5" s="68"/>
      <c r="AFP5" s="68"/>
      <c r="AFQ5" s="68"/>
      <c r="AFR5" s="68"/>
      <c r="AFS5" s="68"/>
      <c r="AFT5" s="68"/>
      <c r="AFU5" s="68"/>
      <c r="AFV5" s="68"/>
      <c r="AFW5" s="68"/>
      <c r="AFX5" s="68"/>
      <c r="AFY5" s="68"/>
      <c r="AFZ5" s="68"/>
      <c r="AGA5" s="68"/>
      <c r="AGB5" s="68"/>
      <c r="AGC5" s="68"/>
      <c r="AGD5" s="68"/>
      <c r="AGE5" s="68"/>
      <c r="AGF5" s="68"/>
      <c r="AGG5" s="68"/>
      <c r="AGH5" s="68"/>
      <c r="AGI5" s="68"/>
      <c r="AGJ5" s="68"/>
      <c r="AGK5" s="68"/>
      <c r="AGL5" s="68"/>
      <c r="AGM5" s="68"/>
      <c r="AGN5" s="68"/>
      <c r="AGO5" s="68"/>
      <c r="AGP5" s="68"/>
      <c r="AGQ5" s="68"/>
      <c r="AGR5" s="68"/>
      <c r="AGS5" s="68"/>
      <c r="AGT5" s="68"/>
      <c r="AGU5" s="68"/>
      <c r="AGV5" s="68"/>
      <c r="AGW5" s="68"/>
      <c r="AGX5" s="68"/>
      <c r="AGY5" s="68"/>
      <c r="AGZ5" s="68"/>
      <c r="AHA5" s="68"/>
      <c r="AHB5" s="68"/>
      <c r="AHC5" s="68"/>
      <c r="AHD5" s="68"/>
      <c r="AHE5" s="68"/>
      <c r="AHF5" s="68"/>
      <c r="AHG5" s="68"/>
      <c r="AHH5" s="68"/>
      <c r="AHI5" s="68"/>
      <c r="AHJ5" s="68"/>
      <c r="AHK5" s="68"/>
      <c r="AHL5" s="68"/>
      <c r="AHM5" s="68"/>
      <c r="AHN5" s="68"/>
      <c r="AHO5" s="68"/>
      <c r="AHP5" s="68"/>
      <c r="AHQ5" s="68"/>
      <c r="AHR5" s="68"/>
      <c r="AHS5" s="68"/>
      <c r="AHT5" s="68"/>
      <c r="AHU5" s="68"/>
      <c r="AHV5" s="68"/>
      <c r="AHW5" s="68"/>
      <c r="AHX5" s="68"/>
      <c r="AHY5" s="68"/>
      <c r="AHZ5" s="68"/>
      <c r="AIA5" s="68"/>
      <c r="AIB5" s="68"/>
      <c r="AIC5" s="68"/>
      <c r="AID5" s="68"/>
      <c r="AIE5" s="68"/>
      <c r="AIF5" s="68"/>
      <c r="AIG5" s="68"/>
      <c r="AIH5" s="68"/>
      <c r="AII5" s="68"/>
      <c r="AIJ5" s="68"/>
      <c r="AIK5" s="68"/>
      <c r="AIL5" s="68"/>
      <c r="AIM5" s="68"/>
      <c r="AIN5" s="68"/>
      <c r="AIO5" s="68"/>
      <c r="AIP5" s="68"/>
      <c r="AIQ5" s="68"/>
      <c r="AIR5" s="68"/>
      <c r="AIS5" s="68"/>
      <c r="AIT5" s="68"/>
      <c r="AIU5" s="68"/>
      <c r="AIV5" s="68"/>
      <c r="AIW5" s="68"/>
      <c r="AIX5" s="68"/>
      <c r="AIY5" s="68"/>
      <c r="AIZ5" s="68"/>
      <c r="AJA5" s="68"/>
      <c r="AJB5" s="68"/>
      <c r="AJC5" s="68"/>
      <c r="AJD5" s="68"/>
      <c r="AJE5" s="68"/>
      <c r="AJF5" s="68"/>
      <c r="AJG5" s="68"/>
      <c r="AJH5" s="68"/>
      <c r="AJI5" s="68"/>
      <c r="AJJ5" s="68"/>
      <c r="AJK5" s="68"/>
      <c r="AJL5" s="68"/>
      <c r="AJM5" s="68"/>
      <c r="AJN5" s="68"/>
      <c r="AJO5" s="68"/>
      <c r="AJP5" s="68"/>
      <c r="AJQ5" s="68"/>
      <c r="AJR5" s="68"/>
      <c r="AJS5" s="68"/>
      <c r="AJT5" s="68"/>
      <c r="AJU5" s="68"/>
      <c r="AJV5" s="68"/>
      <c r="AJW5" s="68"/>
      <c r="AJX5" s="68"/>
      <c r="AJY5" s="68"/>
      <c r="AJZ5" s="68"/>
      <c r="AKA5" s="68"/>
      <c r="AKB5" s="68"/>
      <c r="AKC5" s="68"/>
      <c r="AKD5" s="68"/>
      <c r="AKE5" s="68"/>
      <c r="AKF5" s="68"/>
      <c r="AKG5" s="68"/>
      <c r="AKH5" s="68"/>
      <c r="AKI5" s="68"/>
      <c r="AKJ5" s="68"/>
      <c r="AKK5" s="68"/>
      <c r="AKL5" s="68"/>
      <c r="AKM5" s="68"/>
      <c r="AKN5" s="68"/>
      <c r="AKO5" s="68"/>
      <c r="AKP5" s="68"/>
      <c r="AKQ5" s="68"/>
      <c r="AKR5" s="68"/>
      <c r="AKS5" s="68"/>
      <c r="AKT5" s="68"/>
      <c r="AKU5" s="68"/>
      <c r="AKV5" s="68"/>
      <c r="AKW5" s="68"/>
      <c r="AKX5" s="68"/>
      <c r="AKY5" s="68"/>
      <c r="AKZ5" s="68"/>
      <c r="ALA5" s="68"/>
      <c r="ALB5" s="68"/>
      <c r="ALC5" s="68"/>
      <c r="ALD5" s="68"/>
      <c r="ALE5" s="68"/>
      <c r="ALF5" s="68"/>
      <c r="ALG5" s="68"/>
      <c r="ALH5" s="68"/>
      <c r="ALI5" s="68"/>
      <c r="ALJ5" s="68"/>
      <c r="ALK5" s="68"/>
      <c r="ALL5" s="68"/>
      <c r="ALM5" s="68"/>
      <c r="ALN5" s="68"/>
      <c r="ALO5" s="68"/>
      <c r="ALP5" s="68"/>
      <c r="ALQ5" s="68"/>
      <c r="ALR5" s="68"/>
      <c r="ALS5" s="68"/>
      <c r="ALT5" s="68"/>
      <c r="ALU5" s="68"/>
      <c r="ALV5" s="68"/>
      <c r="ALW5" s="68"/>
      <c r="ALX5" s="68"/>
      <c r="ALY5" s="68"/>
      <c r="ALZ5" s="68"/>
      <c r="AMA5" s="68"/>
      <c r="AMB5" s="68"/>
      <c r="AMC5" s="68"/>
      <c r="AMD5" s="68"/>
      <c r="AME5" s="68"/>
      <c r="AMF5" s="68"/>
      <c r="AMG5" s="68"/>
      <c r="AMH5" s="68"/>
      <c r="AMI5" s="68"/>
      <c r="AMJ5" s="68"/>
      <c r="AMK5" s="68"/>
      <c r="AML5" s="68"/>
      <c r="AMM5" s="68"/>
      <c r="AMN5" s="68"/>
      <c r="AMO5" s="68"/>
      <c r="AMP5" s="68"/>
      <c r="AMQ5" s="68"/>
      <c r="AMR5" s="68"/>
      <c r="AMS5" s="68"/>
      <c r="AMT5" s="68"/>
      <c r="AMU5" s="68"/>
      <c r="AMV5" s="68"/>
      <c r="AMW5" s="68"/>
      <c r="AMX5" s="68"/>
      <c r="AMY5" s="68"/>
      <c r="AMZ5" s="68"/>
      <c r="ANA5" s="68"/>
      <c r="ANB5" s="68"/>
      <c r="ANC5" s="68"/>
      <c r="AND5" s="68"/>
      <c r="ANE5" s="68"/>
      <c r="ANF5" s="68"/>
      <c r="ANG5" s="68"/>
      <c r="ANH5" s="68"/>
      <c r="ANI5" s="68"/>
      <c r="ANJ5" s="68"/>
      <c r="ANK5" s="68"/>
      <c r="ANL5" s="68"/>
      <c r="ANM5" s="68"/>
      <c r="ANN5" s="68"/>
      <c r="ANO5" s="68"/>
      <c r="ANP5" s="68"/>
      <c r="ANQ5" s="68"/>
      <c r="ANR5" s="68"/>
      <c r="ANS5" s="68"/>
      <c r="ANT5" s="68"/>
      <c r="ANU5" s="68"/>
      <c r="ANV5" s="68"/>
      <c r="ANW5" s="68"/>
      <c r="ANX5" s="68"/>
      <c r="ANY5" s="68"/>
      <c r="ANZ5" s="68"/>
      <c r="AOA5" s="68"/>
      <c r="AOB5" s="68"/>
      <c r="AOC5" s="68"/>
      <c r="AOD5" s="68"/>
      <c r="AOE5" s="68"/>
      <c r="AOF5" s="68"/>
      <c r="AOG5" s="68"/>
      <c r="AOH5" s="68"/>
      <c r="AOI5" s="68"/>
      <c r="AOJ5" s="68"/>
      <c r="AOK5" s="68"/>
      <c r="AOL5" s="68"/>
      <c r="AOM5" s="68"/>
      <c r="AON5" s="68"/>
      <c r="AOO5" s="68"/>
      <c r="AOP5" s="68"/>
      <c r="AOQ5" s="68"/>
      <c r="AOR5" s="68"/>
      <c r="AOS5" s="68"/>
      <c r="AOT5" s="68"/>
      <c r="AOU5" s="68"/>
      <c r="AOV5" s="68"/>
      <c r="AOW5" s="68"/>
      <c r="AOX5" s="68"/>
      <c r="AOY5" s="68"/>
      <c r="AOZ5" s="68"/>
      <c r="APA5" s="68"/>
      <c r="APB5" s="68"/>
      <c r="APC5" s="68"/>
      <c r="APD5" s="68"/>
      <c r="APE5" s="68"/>
      <c r="APF5" s="68"/>
      <c r="APG5" s="68"/>
      <c r="APH5" s="68"/>
      <c r="API5" s="68"/>
      <c r="APJ5" s="68"/>
      <c r="APK5" s="68"/>
      <c r="APL5" s="68"/>
      <c r="APM5" s="68"/>
      <c r="APN5" s="68"/>
      <c r="APO5" s="68"/>
      <c r="APP5" s="68"/>
      <c r="APQ5" s="68"/>
      <c r="APR5" s="68"/>
      <c r="APS5" s="68"/>
      <c r="APT5" s="68"/>
      <c r="APU5" s="68"/>
      <c r="APV5" s="68"/>
      <c r="APW5" s="68"/>
      <c r="APX5" s="68"/>
      <c r="APY5" s="68"/>
      <c r="APZ5" s="68"/>
      <c r="AQA5" s="68"/>
      <c r="AQB5" s="68"/>
      <c r="AQC5" s="68"/>
      <c r="AQD5" s="68"/>
      <c r="AQE5" s="68"/>
      <c r="AQF5" s="68"/>
      <c r="AQG5" s="68"/>
      <c r="AQH5" s="68"/>
      <c r="AQI5" s="68"/>
      <c r="AQJ5" s="68"/>
      <c r="AQK5" s="68"/>
      <c r="AQL5" s="68"/>
      <c r="AQM5" s="68"/>
      <c r="AQN5" s="68"/>
      <c r="AQO5" s="68"/>
      <c r="AQP5" s="68"/>
      <c r="AQQ5" s="68"/>
      <c r="AQR5" s="68"/>
      <c r="AQS5" s="68"/>
      <c r="AQT5" s="68"/>
      <c r="AQU5" s="68"/>
      <c r="AQV5" s="68"/>
      <c r="AQW5" s="68"/>
      <c r="AQX5" s="68"/>
      <c r="AQY5" s="68"/>
      <c r="AQZ5" s="68"/>
      <c r="ARA5" s="68"/>
      <c r="ARB5" s="68"/>
      <c r="ARC5" s="68"/>
      <c r="ARD5" s="68"/>
      <c r="ARE5" s="68"/>
      <c r="ARF5" s="68"/>
      <c r="ARG5" s="68"/>
      <c r="ARH5" s="68"/>
      <c r="ARI5" s="68"/>
      <c r="ARJ5" s="68"/>
      <c r="ARK5" s="68"/>
      <c r="ARL5" s="68"/>
      <c r="ARM5" s="68"/>
      <c r="ARN5" s="68"/>
      <c r="ARO5" s="68"/>
      <c r="ARP5" s="68"/>
      <c r="ARQ5" s="68"/>
      <c r="ARR5" s="68"/>
      <c r="ARS5" s="68"/>
      <c r="ART5" s="68"/>
      <c r="ARU5" s="68"/>
      <c r="ARV5" s="68"/>
      <c r="ARW5" s="68"/>
      <c r="ARX5" s="68"/>
      <c r="ARY5" s="68"/>
      <c r="ARZ5" s="68"/>
      <c r="ASA5" s="68"/>
      <c r="ASB5" s="68"/>
      <c r="ASC5" s="68"/>
      <c r="ASD5" s="68"/>
      <c r="ASE5" s="68"/>
      <c r="ASF5" s="68"/>
      <c r="ASG5" s="68"/>
      <c r="ASH5" s="68"/>
      <c r="ASI5" s="68"/>
      <c r="ASJ5" s="68"/>
      <c r="ASK5" s="68"/>
      <c r="ASL5" s="68"/>
      <c r="ASM5" s="68"/>
      <c r="ASN5" s="68"/>
      <c r="ASO5" s="68"/>
      <c r="ASP5" s="68"/>
      <c r="ASQ5" s="68"/>
      <c r="ASR5" s="68"/>
      <c r="ASS5" s="68"/>
      <c r="AST5" s="68"/>
      <c r="ASU5" s="68"/>
      <c r="ASV5" s="68"/>
      <c r="ASW5" s="68"/>
      <c r="ASX5" s="68"/>
      <c r="ASY5" s="68"/>
      <c r="ASZ5" s="68"/>
      <c r="ATA5" s="68"/>
      <c r="ATB5" s="68"/>
      <c r="ATC5" s="68"/>
      <c r="ATD5" s="68"/>
      <c r="ATE5" s="68"/>
      <c r="ATF5" s="68"/>
      <c r="ATG5" s="68"/>
      <c r="ATH5" s="68"/>
      <c r="ATI5" s="68"/>
      <c r="ATJ5" s="68"/>
      <c r="ATK5" s="68"/>
      <c r="ATL5" s="68"/>
      <c r="ATM5" s="68"/>
      <c r="ATN5" s="68"/>
      <c r="ATO5" s="68"/>
      <c r="ATP5" s="68"/>
      <c r="ATQ5" s="68"/>
      <c r="ATR5" s="68"/>
      <c r="ATS5" s="68"/>
      <c r="ATT5" s="68"/>
      <c r="ATU5" s="68"/>
      <c r="ATV5" s="68"/>
      <c r="ATW5" s="68"/>
      <c r="ATX5" s="68"/>
      <c r="ATY5" s="68"/>
      <c r="ATZ5" s="68"/>
      <c r="AUA5" s="68"/>
      <c r="AUB5" s="68"/>
      <c r="AUC5" s="68"/>
      <c r="AUD5" s="68"/>
      <c r="AUE5" s="68"/>
      <c r="AUF5" s="68"/>
      <c r="AUG5" s="68"/>
      <c r="AUH5" s="68"/>
      <c r="AUI5" s="68"/>
      <c r="AUJ5" s="68"/>
      <c r="AUK5" s="68"/>
      <c r="AUL5" s="68"/>
      <c r="AUM5" s="68"/>
      <c r="AUN5" s="68"/>
      <c r="AUO5" s="68"/>
      <c r="AUP5" s="68"/>
      <c r="AUQ5" s="68"/>
      <c r="AUR5" s="68"/>
      <c r="AUS5" s="68"/>
      <c r="AUT5" s="68"/>
      <c r="AUU5" s="68"/>
      <c r="AUV5" s="68"/>
      <c r="AUW5" s="68"/>
      <c r="AUX5" s="68"/>
      <c r="AUY5" s="68"/>
      <c r="AUZ5" s="68"/>
      <c r="AVA5" s="68"/>
      <c r="AVB5" s="68"/>
      <c r="AVC5" s="68"/>
      <c r="AVD5" s="68"/>
      <c r="AVE5" s="68"/>
      <c r="AVF5" s="68"/>
      <c r="AVG5" s="68"/>
      <c r="AVH5" s="68"/>
      <c r="AVI5" s="68"/>
      <c r="AVJ5" s="68"/>
      <c r="AVK5" s="68"/>
      <c r="AVL5" s="68"/>
      <c r="AVM5" s="68"/>
      <c r="AVN5" s="68"/>
      <c r="AVO5" s="68"/>
      <c r="AVP5" s="68"/>
      <c r="AVQ5" s="68"/>
      <c r="AVR5" s="68"/>
      <c r="AVS5" s="68"/>
      <c r="AVT5" s="68"/>
      <c r="AVU5" s="68"/>
      <c r="AVV5" s="68"/>
      <c r="AVW5" s="68"/>
      <c r="AVX5" s="68"/>
      <c r="AVY5" s="68"/>
      <c r="AVZ5" s="68"/>
      <c r="AWA5" s="68"/>
      <c r="AWB5" s="68"/>
      <c r="AWC5" s="68"/>
      <c r="AWD5" s="68"/>
      <c r="AWE5" s="68"/>
      <c r="AWF5" s="68"/>
      <c r="AWG5" s="68"/>
      <c r="AWH5" s="68"/>
      <c r="AWI5" s="68"/>
      <c r="AWJ5" s="68"/>
      <c r="AWK5" s="68"/>
      <c r="AWL5" s="68"/>
      <c r="AWM5" s="68"/>
      <c r="AWN5" s="68"/>
      <c r="AWO5" s="68"/>
      <c r="AWP5" s="68"/>
      <c r="AWQ5" s="68"/>
      <c r="AWR5" s="68"/>
      <c r="AWS5" s="68"/>
      <c r="AWT5" s="68"/>
      <c r="AWU5" s="68"/>
      <c r="AWV5" s="68"/>
      <c r="AWW5" s="68"/>
      <c r="AWX5" s="68"/>
      <c r="AWY5" s="68"/>
      <c r="AWZ5" s="68"/>
      <c r="AXA5" s="68"/>
      <c r="AXB5" s="68"/>
      <c r="AXC5" s="68"/>
      <c r="AXD5" s="68"/>
      <c r="AXE5" s="68"/>
      <c r="AXF5" s="68"/>
      <c r="AXG5" s="68"/>
      <c r="AXH5" s="68"/>
      <c r="AXI5" s="68"/>
      <c r="AXJ5" s="68"/>
      <c r="AXK5" s="68"/>
      <c r="AXL5" s="68"/>
      <c r="AXM5" s="68"/>
      <c r="AXN5" s="68"/>
      <c r="AXO5" s="68"/>
      <c r="AXP5" s="68"/>
      <c r="AXQ5" s="68"/>
      <c r="AXR5" s="68"/>
      <c r="AXS5" s="68"/>
      <c r="AXT5" s="68"/>
      <c r="AXU5" s="68"/>
      <c r="AXV5" s="68"/>
      <c r="AXW5" s="68"/>
      <c r="AXX5" s="68"/>
      <c r="AXY5" s="68"/>
      <c r="AXZ5" s="68"/>
      <c r="AYA5" s="68"/>
      <c r="AYB5" s="68"/>
      <c r="AYC5" s="68"/>
      <c r="AYD5" s="68"/>
      <c r="AYE5" s="68"/>
      <c r="AYF5" s="68"/>
      <c r="AYG5" s="68"/>
      <c r="AYH5" s="68"/>
      <c r="AYI5" s="68"/>
      <c r="AYJ5" s="68"/>
      <c r="AYK5" s="68"/>
      <c r="AYL5" s="68"/>
      <c r="AYM5" s="68"/>
      <c r="AYN5" s="68"/>
      <c r="AYO5" s="68"/>
      <c r="AYP5" s="68"/>
      <c r="AYQ5" s="68"/>
      <c r="AYR5" s="68"/>
      <c r="AYS5" s="68"/>
      <c r="AYT5" s="68"/>
      <c r="AYU5" s="68"/>
      <c r="AYV5" s="68"/>
      <c r="AYW5" s="68"/>
      <c r="AYX5" s="68"/>
      <c r="AYY5" s="68"/>
      <c r="AYZ5" s="68"/>
      <c r="AZA5" s="68"/>
      <c r="AZB5" s="68"/>
      <c r="AZC5" s="68"/>
      <c r="AZD5" s="68"/>
      <c r="AZE5" s="68"/>
      <c r="AZF5" s="68"/>
      <c r="AZG5" s="68"/>
      <c r="AZH5" s="68"/>
      <c r="AZI5" s="68"/>
      <c r="AZJ5" s="68"/>
      <c r="AZK5" s="68"/>
      <c r="AZL5" s="68"/>
      <c r="AZM5" s="68"/>
      <c r="AZN5" s="68"/>
      <c r="AZO5" s="68"/>
      <c r="AZP5" s="68"/>
      <c r="AZQ5" s="68"/>
      <c r="AZR5" s="68"/>
      <c r="AZS5" s="68"/>
      <c r="AZT5" s="68"/>
      <c r="AZU5" s="68"/>
      <c r="AZV5" s="68"/>
      <c r="AZW5" s="68"/>
      <c r="AZX5" s="68"/>
      <c r="AZY5" s="68"/>
      <c r="AZZ5" s="68"/>
      <c r="BAA5" s="68"/>
      <c r="BAB5" s="68"/>
      <c r="BAC5" s="68"/>
      <c r="BAD5" s="68"/>
      <c r="BAE5" s="68"/>
      <c r="BAF5" s="68"/>
      <c r="BAG5" s="68"/>
      <c r="BAH5" s="68"/>
      <c r="BAI5" s="68"/>
      <c r="BAJ5" s="68"/>
      <c r="BAK5" s="68"/>
      <c r="BAL5" s="68"/>
      <c r="BAM5" s="68"/>
      <c r="BAN5" s="68"/>
      <c r="BAO5" s="68"/>
      <c r="BAP5" s="68"/>
      <c r="BAQ5" s="68"/>
      <c r="BAR5" s="68"/>
      <c r="BAS5" s="68"/>
      <c r="BAT5" s="68"/>
      <c r="BAU5" s="68"/>
      <c r="BAV5" s="68"/>
      <c r="BAW5" s="68"/>
      <c r="BAX5" s="68"/>
      <c r="BAY5" s="68"/>
      <c r="BAZ5" s="68"/>
      <c r="BBA5" s="68"/>
      <c r="BBB5" s="68"/>
      <c r="BBC5" s="68"/>
      <c r="BBD5" s="68"/>
      <c r="BBE5" s="68"/>
      <c r="BBF5" s="68"/>
      <c r="BBG5" s="68"/>
      <c r="BBH5" s="68"/>
      <c r="BBI5" s="68"/>
      <c r="BBJ5" s="68"/>
      <c r="BBK5" s="68"/>
      <c r="BBL5" s="68"/>
      <c r="BBM5" s="68"/>
      <c r="BBN5" s="68"/>
      <c r="BBO5" s="68"/>
      <c r="BBP5" s="68"/>
      <c r="BBQ5" s="68"/>
      <c r="BBR5" s="68"/>
      <c r="BBS5" s="68"/>
      <c r="BBT5" s="68"/>
      <c r="BBU5" s="68"/>
      <c r="BBV5" s="68"/>
      <c r="BBW5" s="68"/>
      <c r="BBX5" s="68"/>
      <c r="BBY5" s="68"/>
      <c r="BBZ5" s="68"/>
      <c r="BCA5" s="68"/>
      <c r="BCB5" s="68"/>
      <c r="BCC5" s="68"/>
      <c r="BCD5" s="68"/>
      <c r="BCE5" s="68"/>
      <c r="BCF5" s="68"/>
      <c r="BCG5" s="68"/>
      <c r="BCH5" s="68"/>
      <c r="BCI5" s="68"/>
      <c r="BCJ5" s="68"/>
      <c r="BCK5" s="68"/>
      <c r="BCL5" s="68"/>
      <c r="BCM5" s="68"/>
      <c r="BCN5" s="68"/>
      <c r="BCO5" s="68"/>
      <c r="BCP5" s="68"/>
      <c r="BCQ5" s="68"/>
      <c r="BCR5" s="68"/>
      <c r="BCS5" s="68"/>
      <c r="BCT5" s="68"/>
      <c r="BCU5" s="68"/>
      <c r="BCV5" s="68"/>
      <c r="BCW5" s="68"/>
      <c r="BCX5" s="68"/>
      <c r="BCY5" s="68"/>
      <c r="BCZ5" s="68"/>
      <c r="BDA5" s="68"/>
      <c r="BDB5" s="68"/>
      <c r="BDC5" s="68"/>
      <c r="BDD5" s="68"/>
      <c r="BDE5" s="68"/>
      <c r="BDF5" s="68"/>
      <c r="BDG5" s="68"/>
      <c r="BDH5" s="68"/>
      <c r="BDI5" s="68"/>
      <c r="BDJ5" s="68"/>
      <c r="BDK5" s="68"/>
      <c r="BDL5" s="68"/>
      <c r="BDM5" s="68"/>
      <c r="BDN5" s="68"/>
      <c r="BDO5" s="68"/>
      <c r="BDP5" s="68"/>
      <c r="BDQ5" s="68"/>
      <c r="BDR5" s="68"/>
      <c r="BDS5" s="68"/>
      <c r="BDT5" s="68"/>
      <c r="BDU5" s="68"/>
      <c r="BDV5" s="68"/>
      <c r="BDW5" s="68"/>
      <c r="BDX5" s="68"/>
      <c r="BDY5" s="68"/>
      <c r="BDZ5" s="68"/>
      <c r="BEA5" s="68"/>
      <c r="BEB5" s="68"/>
      <c r="BEC5" s="68"/>
      <c r="BED5" s="68"/>
      <c r="BEE5" s="68"/>
      <c r="BEF5" s="68"/>
      <c r="BEG5" s="68"/>
      <c r="BEH5" s="68"/>
      <c r="BEI5" s="68"/>
      <c r="BEJ5" s="68"/>
      <c r="BEK5" s="68"/>
      <c r="BEL5" s="68"/>
      <c r="BEM5" s="68"/>
      <c r="BEN5" s="68"/>
      <c r="BEO5" s="68"/>
      <c r="BEP5" s="68"/>
      <c r="BEQ5" s="68"/>
      <c r="BER5" s="68"/>
      <c r="BES5" s="68"/>
      <c r="BET5" s="68"/>
      <c r="BEU5" s="68"/>
      <c r="BEV5" s="68"/>
      <c r="BEW5" s="68"/>
      <c r="BEX5" s="68"/>
      <c r="BEY5" s="68"/>
      <c r="BEZ5" s="68"/>
      <c r="BFA5" s="68"/>
      <c r="BFB5" s="68"/>
      <c r="BFC5" s="68"/>
      <c r="BFD5" s="68"/>
      <c r="BFE5" s="68"/>
      <c r="BFF5" s="68"/>
      <c r="BFG5" s="68"/>
      <c r="BFH5" s="68"/>
      <c r="BFI5" s="68"/>
      <c r="BFJ5" s="68"/>
      <c r="BFK5" s="68"/>
      <c r="BFL5" s="68"/>
      <c r="BFM5" s="68"/>
      <c r="BFN5" s="68"/>
      <c r="BFO5" s="68"/>
      <c r="BFP5" s="68"/>
      <c r="BFQ5" s="68"/>
      <c r="BFR5" s="68"/>
      <c r="BFS5" s="68"/>
      <c r="BFT5" s="68"/>
      <c r="BFU5" s="68"/>
      <c r="BFV5" s="68"/>
      <c r="BFW5" s="68"/>
      <c r="BFX5" s="68"/>
      <c r="BFY5" s="68"/>
      <c r="BFZ5" s="68"/>
      <c r="BGA5" s="68"/>
      <c r="BGB5" s="68"/>
      <c r="BGC5" s="68"/>
      <c r="BGD5" s="68"/>
      <c r="BGE5" s="68"/>
      <c r="BGF5" s="68"/>
      <c r="BGG5" s="68"/>
      <c r="BGH5" s="68"/>
      <c r="BGI5" s="68"/>
      <c r="BGJ5" s="68"/>
      <c r="BGK5" s="68"/>
      <c r="BGL5" s="68"/>
      <c r="BGM5" s="68"/>
      <c r="BGN5" s="68"/>
      <c r="BGO5" s="68"/>
      <c r="BGP5" s="68"/>
      <c r="BGQ5" s="68"/>
      <c r="BGR5" s="68"/>
      <c r="BGS5" s="68"/>
      <c r="BGT5" s="68"/>
      <c r="BGU5" s="68"/>
      <c r="BGV5" s="68"/>
      <c r="BGW5" s="68"/>
      <c r="BGX5" s="68"/>
      <c r="BGY5" s="68"/>
      <c r="BGZ5" s="68"/>
      <c r="BHA5" s="68"/>
      <c r="BHB5" s="68"/>
      <c r="BHC5" s="68"/>
      <c r="BHD5" s="68"/>
      <c r="BHE5" s="68"/>
      <c r="BHF5" s="68"/>
      <c r="BHG5" s="68"/>
      <c r="BHH5" s="68"/>
      <c r="BHI5" s="68"/>
      <c r="BHJ5" s="68"/>
      <c r="BHK5" s="68"/>
      <c r="BHL5" s="68"/>
      <c r="BHM5" s="68"/>
      <c r="BHN5" s="68"/>
      <c r="BHO5" s="68"/>
      <c r="BHP5" s="68"/>
      <c r="BHQ5" s="68"/>
      <c r="BHR5" s="68"/>
      <c r="BHS5" s="68"/>
      <c r="BHT5" s="68"/>
      <c r="BHU5" s="68"/>
      <c r="BHV5" s="68"/>
      <c r="BHW5" s="68"/>
      <c r="BHX5" s="68"/>
      <c r="BHY5" s="68"/>
      <c r="BHZ5" s="68"/>
      <c r="BIA5" s="68"/>
      <c r="BIB5" s="68"/>
      <c r="BIC5" s="68"/>
      <c r="BID5" s="68"/>
      <c r="BIE5" s="68"/>
      <c r="BIF5" s="68"/>
      <c r="BIG5" s="68"/>
      <c r="BIH5" s="68"/>
      <c r="BII5" s="68"/>
      <c r="BIJ5" s="68"/>
      <c r="BIK5" s="68"/>
      <c r="BIL5" s="68"/>
      <c r="BIM5" s="68"/>
      <c r="BIN5" s="68"/>
      <c r="BIO5" s="68"/>
      <c r="BIP5" s="68"/>
      <c r="BIQ5" s="68"/>
      <c r="BIR5" s="68"/>
      <c r="BIS5" s="68"/>
      <c r="BIT5" s="68"/>
      <c r="BIU5" s="68"/>
      <c r="BIV5" s="68"/>
      <c r="BIW5" s="68"/>
      <c r="BIX5" s="68"/>
      <c r="BIY5" s="68"/>
      <c r="BIZ5" s="68"/>
      <c r="BJA5" s="68"/>
      <c r="BJB5" s="68"/>
      <c r="BJC5" s="68"/>
      <c r="BJD5" s="68"/>
      <c r="BJE5" s="68"/>
      <c r="BJF5" s="68"/>
      <c r="BJG5" s="68"/>
      <c r="BJH5" s="68"/>
      <c r="BJI5" s="68"/>
      <c r="BJJ5" s="68"/>
      <c r="BJK5" s="68"/>
      <c r="BJL5" s="68"/>
      <c r="BJM5" s="68"/>
      <c r="BJN5" s="68"/>
      <c r="BJO5" s="68"/>
      <c r="BJP5" s="68"/>
      <c r="BJQ5" s="68"/>
      <c r="BJR5" s="68"/>
      <c r="BJS5" s="68"/>
      <c r="BJT5" s="68"/>
      <c r="BJU5" s="68"/>
      <c r="BJV5" s="68"/>
      <c r="BJW5" s="68"/>
      <c r="BJX5" s="68"/>
      <c r="BJY5" s="68"/>
      <c r="BJZ5" s="68"/>
      <c r="BKA5" s="68"/>
      <c r="BKB5" s="68"/>
      <c r="BKC5" s="68"/>
      <c r="BKD5" s="68"/>
      <c r="BKE5" s="68"/>
      <c r="BKF5" s="68"/>
      <c r="BKG5" s="68"/>
      <c r="BKH5" s="68"/>
      <c r="BKI5" s="68"/>
      <c r="BKJ5" s="68"/>
      <c r="BKK5" s="68"/>
      <c r="BKL5" s="68"/>
      <c r="BKM5" s="68"/>
      <c r="BKN5" s="68"/>
      <c r="BKO5" s="68"/>
      <c r="BKP5" s="68"/>
      <c r="BKQ5" s="68"/>
      <c r="BKR5" s="68"/>
      <c r="BKS5" s="68"/>
      <c r="BKT5" s="68"/>
      <c r="BKU5" s="68"/>
      <c r="BKV5" s="68"/>
      <c r="BKW5" s="68"/>
      <c r="BKX5" s="68"/>
      <c r="BKY5" s="68"/>
      <c r="BKZ5" s="68"/>
      <c r="BLA5" s="68"/>
      <c r="BLB5" s="68"/>
      <c r="BLC5" s="68"/>
      <c r="BLD5" s="68"/>
      <c r="BLE5" s="68"/>
      <c r="BLF5" s="68"/>
      <c r="BLG5" s="68"/>
      <c r="BLH5" s="68"/>
      <c r="BLI5" s="68"/>
      <c r="BLJ5" s="68"/>
      <c r="BLK5" s="68"/>
      <c r="BLL5" s="68"/>
      <c r="BLM5" s="68"/>
      <c r="BLN5" s="68"/>
      <c r="BLO5" s="68"/>
      <c r="BLP5" s="68"/>
      <c r="BLQ5" s="68"/>
      <c r="BLR5" s="68"/>
      <c r="BLS5" s="68"/>
      <c r="BLT5" s="68"/>
      <c r="BLU5" s="68"/>
      <c r="BLV5" s="68"/>
      <c r="BLW5" s="68"/>
      <c r="BLX5" s="68"/>
      <c r="BLY5" s="68"/>
      <c r="BLZ5" s="68"/>
      <c r="BMA5" s="68"/>
      <c r="BMB5" s="68"/>
      <c r="BMC5" s="68"/>
      <c r="BMD5" s="68"/>
      <c r="BME5" s="68"/>
      <c r="BMF5" s="68"/>
      <c r="BMG5" s="68"/>
      <c r="BMH5" s="68"/>
      <c r="BMI5" s="68"/>
      <c r="BMJ5" s="68"/>
      <c r="BMK5" s="68"/>
      <c r="BML5" s="68"/>
      <c r="BMM5" s="68"/>
      <c r="BMN5" s="68"/>
      <c r="BMO5" s="68"/>
      <c r="BMP5" s="68"/>
      <c r="BMQ5" s="68"/>
      <c r="BMR5" s="68"/>
      <c r="BMS5" s="68"/>
      <c r="BMT5" s="68"/>
      <c r="BMU5" s="68"/>
      <c r="BMV5" s="68"/>
      <c r="BMW5" s="68"/>
      <c r="BMX5" s="68"/>
      <c r="BMY5" s="68"/>
      <c r="BMZ5" s="68"/>
      <c r="BNA5" s="68"/>
      <c r="BNB5" s="68"/>
      <c r="BNC5" s="68"/>
      <c r="BND5" s="68"/>
      <c r="BNE5" s="68"/>
      <c r="BNF5" s="68"/>
      <c r="BNG5" s="68"/>
      <c r="BNH5" s="68"/>
      <c r="BNI5" s="68"/>
      <c r="BNJ5" s="68"/>
      <c r="BNK5" s="68"/>
      <c r="BNL5" s="68"/>
      <c r="BNM5" s="68"/>
      <c r="BNN5" s="68"/>
      <c r="BNO5" s="68"/>
      <c r="BNP5" s="68"/>
      <c r="BNQ5" s="68"/>
      <c r="BNR5" s="68"/>
      <c r="BNS5" s="68"/>
      <c r="BNT5" s="68"/>
      <c r="BNU5" s="68"/>
      <c r="BNV5" s="68"/>
      <c r="BNW5" s="68"/>
      <c r="BNX5" s="68"/>
      <c r="BNY5" s="68"/>
      <c r="BNZ5" s="68"/>
      <c r="BOA5" s="68"/>
      <c r="BOB5" s="68"/>
      <c r="BOC5" s="68"/>
      <c r="BOD5" s="68"/>
      <c r="BOE5" s="68"/>
      <c r="BOF5" s="68"/>
      <c r="BOG5" s="68"/>
      <c r="BOH5" s="68"/>
      <c r="BOI5" s="68"/>
      <c r="BOJ5" s="68"/>
      <c r="BOK5" s="68"/>
      <c r="BOL5" s="68"/>
      <c r="BOM5" s="68"/>
      <c r="BON5" s="68"/>
      <c r="BOO5" s="68"/>
      <c r="BOP5" s="68"/>
      <c r="BOQ5" s="68"/>
      <c r="BOR5" s="68"/>
      <c r="BOS5" s="68"/>
      <c r="BOT5" s="68"/>
      <c r="BOU5" s="68"/>
      <c r="BOV5" s="68"/>
      <c r="BOW5" s="68"/>
      <c r="BOX5" s="68"/>
      <c r="BOY5" s="68"/>
      <c r="BOZ5" s="68"/>
      <c r="BPA5" s="68"/>
      <c r="BPB5" s="68"/>
      <c r="BPC5" s="68"/>
      <c r="BPD5" s="68"/>
      <c r="BPE5" s="68"/>
      <c r="BPF5" s="68"/>
      <c r="BPG5" s="68"/>
      <c r="BPH5" s="68"/>
      <c r="BPI5" s="68"/>
      <c r="BPJ5" s="68"/>
      <c r="BPK5" s="68"/>
      <c r="BPL5" s="68"/>
      <c r="BPM5" s="68"/>
      <c r="BPN5" s="68"/>
      <c r="BPO5" s="68"/>
      <c r="BPP5" s="68"/>
      <c r="BPQ5" s="68"/>
      <c r="BPR5" s="68"/>
      <c r="BPS5" s="68"/>
      <c r="BPT5" s="68"/>
      <c r="BPU5" s="68"/>
      <c r="BPV5" s="68"/>
      <c r="BPW5" s="68"/>
      <c r="BPX5" s="68"/>
      <c r="BPY5" s="68"/>
      <c r="BPZ5" s="68"/>
      <c r="BQA5" s="68"/>
      <c r="BQB5" s="68"/>
      <c r="BQC5" s="68"/>
      <c r="BQD5" s="68"/>
      <c r="BQE5" s="68"/>
      <c r="BQF5" s="68"/>
      <c r="BQG5" s="68"/>
      <c r="BQH5" s="68"/>
      <c r="BQI5" s="68"/>
      <c r="BQJ5" s="68"/>
      <c r="BQK5" s="68"/>
      <c r="BQL5" s="68"/>
      <c r="BQM5" s="68"/>
      <c r="BQN5" s="68"/>
      <c r="BQO5" s="68"/>
      <c r="BQP5" s="68"/>
      <c r="BQQ5" s="68"/>
      <c r="BQR5" s="68"/>
      <c r="BQS5" s="68"/>
      <c r="BQT5" s="68"/>
      <c r="BQU5" s="68"/>
      <c r="BQV5" s="68"/>
      <c r="BQW5" s="68"/>
      <c r="BQX5" s="68"/>
      <c r="BQY5" s="68"/>
      <c r="BQZ5" s="68"/>
      <c r="BRA5" s="68"/>
      <c r="BRB5" s="68"/>
      <c r="BRC5" s="68"/>
      <c r="BRD5" s="68"/>
      <c r="BRE5" s="68"/>
      <c r="BRF5" s="68"/>
      <c r="BRG5" s="68"/>
      <c r="BRH5" s="68"/>
      <c r="BRI5" s="68"/>
      <c r="BRJ5" s="68"/>
      <c r="BRK5" s="68"/>
      <c r="BRL5" s="68"/>
      <c r="BRM5" s="68"/>
      <c r="BRN5" s="68"/>
      <c r="BRO5" s="68"/>
      <c r="BRP5" s="68"/>
      <c r="BRQ5" s="68"/>
      <c r="BRR5" s="68"/>
      <c r="BRS5" s="68"/>
      <c r="BRT5" s="68"/>
      <c r="BRU5" s="68"/>
      <c r="BRV5" s="68"/>
      <c r="BRW5" s="68"/>
      <c r="BRX5" s="68"/>
      <c r="BRY5" s="68"/>
      <c r="BRZ5" s="68"/>
      <c r="BSA5" s="68"/>
      <c r="BSB5" s="68"/>
      <c r="BSC5" s="68"/>
      <c r="BSD5" s="68"/>
      <c r="BSE5" s="68"/>
      <c r="BSF5" s="68"/>
      <c r="BSG5" s="68"/>
      <c r="BSH5" s="68"/>
      <c r="BSI5" s="68"/>
      <c r="BSJ5" s="68"/>
      <c r="BSK5" s="68"/>
      <c r="BSL5" s="68"/>
      <c r="BSM5" s="68"/>
      <c r="BSN5" s="68"/>
      <c r="BSO5" s="68"/>
      <c r="BSP5" s="68"/>
      <c r="BSQ5" s="68"/>
      <c r="BSR5" s="68"/>
      <c r="BSS5" s="68"/>
      <c r="BST5" s="68"/>
      <c r="BSU5" s="68"/>
      <c r="BSV5" s="68"/>
      <c r="BSW5" s="68"/>
      <c r="BSX5" s="68"/>
      <c r="BSY5" s="68"/>
      <c r="BSZ5" s="68"/>
      <c r="BTA5" s="68"/>
      <c r="BTB5" s="68"/>
      <c r="BTC5" s="68"/>
      <c r="BTD5" s="68"/>
      <c r="BTE5" s="68"/>
      <c r="BTF5" s="68"/>
      <c r="BTG5" s="68"/>
      <c r="BTH5" s="68"/>
      <c r="BTI5" s="68"/>
      <c r="BTJ5" s="68"/>
      <c r="BTK5" s="68"/>
      <c r="BTL5" s="68"/>
      <c r="BTM5" s="68"/>
      <c r="BTN5" s="68"/>
      <c r="BTO5" s="68"/>
      <c r="BTP5" s="68"/>
      <c r="BTQ5" s="68"/>
      <c r="BTR5" s="68"/>
      <c r="BTS5" s="68"/>
      <c r="BTT5" s="68"/>
      <c r="BTU5" s="68"/>
      <c r="BTV5" s="68"/>
      <c r="BTW5" s="68"/>
      <c r="BTX5" s="68"/>
      <c r="BTY5" s="68"/>
      <c r="BTZ5" s="68"/>
      <c r="BUA5" s="68"/>
      <c r="BUB5" s="68"/>
      <c r="BUC5" s="68"/>
      <c r="BUD5" s="68"/>
      <c r="BUE5" s="68"/>
      <c r="BUF5" s="68"/>
      <c r="BUG5" s="68"/>
      <c r="BUH5" s="68"/>
      <c r="BUI5" s="68"/>
      <c r="BUJ5" s="68"/>
      <c r="BUK5" s="68"/>
      <c r="BUL5" s="68"/>
      <c r="BUM5" s="68"/>
      <c r="BUN5" s="68"/>
      <c r="BUO5" s="68"/>
      <c r="BUP5" s="68"/>
      <c r="BUQ5" s="68"/>
      <c r="BUR5" s="68"/>
      <c r="BUS5" s="68"/>
      <c r="BUT5" s="68"/>
      <c r="BUU5" s="68"/>
      <c r="BUV5" s="68"/>
      <c r="BUW5" s="68"/>
      <c r="BUX5" s="68"/>
      <c r="BUY5" s="68"/>
      <c r="BUZ5" s="68"/>
      <c r="BVA5" s="68"/>
      <c r="BVB5" s="68"/>
      <c r="BVC5" s="68"/>
      <c r="BVD5" s="68"/>
      <c r="BVE5" s="68"/>
      <c r="BVF5" s="68"/>
      <c r="BVG5" s="68"/>
      <c r="BVH5" s="68"/>
      <c r="BVI5" s="68"/>
      <c r="BVJ5" s="68"/>
      <c r="BVK5" s="68"/>
      <c r="BVL5" s="68"/>
      <c r="BVM5" s="68"/>
      <c r="BVN5" s="68"/>
      <c r="BVO5" s="68"/>
      <c r="BVP5" s="68"/>
      <c r="BVQ5" s="68"/>
      <c r="BVR5" s="68"/>
      <c r="BVS5" s="68"/>
      <c r="BVT5" s="68"/>
      <c r="BVU5" s="68"/>
      <c r="BVV5" s="68"/>
      <c r="BVW5" s="68"/>
      <c r="BVX5" s="68"/>
      <c r="BVY5" s="68"/>
      <c r="BVZ5" s="68"/>
      <c r="BWA5" s="68"/>
      <c r="BWB5" s="68"/>
      <c r="BWC5" s="68"/>
      <c r="BWD5" s="68"/>
      <c r="BWE5" s="68"/>
      <c r="BWF5" s="68"/>
      <c r="BWG5" s="68"/>
      <c r="BWH5" s="68"/>
      <c r="BWI5" s="68"/>
      <c r="BWJ5" s="68"/>
      <c r="BWK5" s="68"/>
      <c r="BWL5" s="68"/>
      <c r="BWM5" s="68"/>
      <c r="BWN5" s="68"/>
      <c r="BWO5" s="68"/>
      <c r="BWP5" s="68"/>
      <c r="BWQ5" s="68"/>
      <c r="BWR5" s="68"/>
      <c r="BWS5" s="68"/>
      <c r="BWT5" s="68"/>
      <c r="BWU5" s="68"/>
      <c r="BWV5" s="68"/>
      <c r="BWW5" s="68"/>
      <c r="BWX5" s="68"/>
      <c r="BWY5" s="68"/>
      <c r="BWZ5" s="68"/>
      <c r="BXA5" s="68"/>
      <c r="BXB5" s="68"/>
      <c r="BXC5" s="68"/>
      <c r="BXD5" s="68"/>
      <c r="BXE5" s="68"/>
      <c r="BXF5" s="68"/>
      <c r="BXG5" s="68"/>
      <c r="BXH5" s="68"/>
      <c r="BXI5" s="68"/>
      <c r="BXJ5" s="68"/>
      <c r="BXK5" s="68"/>
      <c r="BXL5" s="68"/>
      <c r="BXM5" s="68"/>
      <c r="BXN5" s="68"/>
      <c r="BXO5" s="68"/>
      <c r="BXP5" s="68"/>
      <c r="BXQ5" s="68"/>
      <c r="BXR5" s="68"/>
      <c r="BXS5" s="68"/>
      <c r="BXT5" s="68"/>
      <c r="BXU5" s="68"/>
      <c r="BXV5" s="68"/>
      <c r="BXW5" s="68"/>
      <c r="BXX5" s="68"/>
      <c r="BXY5" s="68"/>
      <c r="BXZ5" s="68"/>
      <c r="BYA5" s="68"/>
      <c r="BYB5" s="68"/>
      <c r="BYC5" s="68"/>
      <c r="BYD5" s="68"/>
      <c r="BYE5" s="68"/>
      <c r="BYF5" s="68"/>
      <c r="BYG5" s="68"/>
      <c r="BYH5" s="68"/>
      <c r="BYI5" s="68"/>
      <c r="BYJ5" s="68"/>
      <c r="BYK5" s="68"/>
      <c r="BYL5" s="68"/>
      <c r="BYM5" s="68"/>
      <c r="BYN5" s="68"/>
      <c r="BYO5" s="68"/>
      <c r="BYP5" s="68"/>
      <c r="BYQ5" s="68"/>
      <c r="BYR5" s="68"/>
      <c r="BYS5" s="68"/>
      <c r="BYT5" s="68"/>
      <c r="BYU5" s="68"/>
      <c r="BYV5" s="68"/>
      <c r="BYW5" s="68"/>
      <c r="BYX5" s="68"/>
      <c r="BYY5" s="68"/>
      <c r="BYZ5" s="68"/>
      <c r="BZA5" s="68"/>
      <c r="BZB5" s="68"/>
      <c r="BZC5" s="68"/>
      <c r="BZD5" s="68"/>
      <c r="BZE5" s="68"/>
      <c r="BZF5" s="68"/>
      <c r="BZG5" s="68"/>
      <c r="BZH5" s="68"/>
      <c r="BZI5" s="68"/>
      <c r="BZJ5" s="68"/>
      <c r="BZK5" s="68"/>
      <c r="BZL5" s="68"/>
      <c r="BZM5" s="68"/>
      <c r="BZN5" s="68"/>
      <c r="BZO5" s="68"/>
      <c r="BZP5" s="68"/>
      <c r="BZQ5" s="68"/>
      <c r="BZR5" s="68"/>
      <c r="BZS5" s="68"/>
      <c r="BZT5" s="68"/>
      <c r="BZU5" s="68"/>
      <c r="BZV5" s="68"/>
      <c r="BZW5" s="68"/>
      <c r="BZX5" s="68"/>
      <c r="BZY5" s="68"/>
      <c r="BZZ5" s="68"/>
      <c r="CAA5" s="68"/>
      <c r="CAB5" s="68"/>
      <c r="CAC5" s="68"/>
      <c r="CAD5" s="68"/>
      <c r="CAE5" s="68"/>
      <c r="CAF5" s="68"/>
      <c r="CAG5" s="68"/>
      <c r="CAH5" s="68"/>
      <c r="CAI5" s="68"/>
      <c r="CAJ5" s="68"/>
      <c r="CAK5" s="68"/>
      <c r="CAL5" s="68"/>
      <c r="CAM5" s="68"/>
      <c r="CAN5" s="68"/>
      <c r="CAO5" s="68"/>
      <c r="CAP5" s="68"/>
      <c r="CAQ5" s="68"/>
      <c r="CAR5" s="68"/>
      <c r="CAS5" s="68"/>
      <c r="CAT5" s="68"/>
      <c r="CAU5" s="68"/>
      <c r="CAV5" s="68"/>
      <c r="CAW5" s="68"/>
      <c r="CAX5" s="68"/>
      <c r="CAY5" s="68"/>
      <c r="CAZ5" s="68"/>
      <c r="CBA5" s="68"/>
      <c r="CBB5" s="68"/>
      <c r="CBC5" s="68"/>
      <c r="CBD5" s="68"/>
      <c r="CBE5" s="68"/>
      <c r="CBF5" s="68"/>
      <c r="CBG5" s="68"/>
      <c r="CBH5" s="68"/>
      <c r="CBI5" s="68"/>
      <c r="CBJ5" s="68"/>
      <c r="CBK5" s="68"/>
      <c r="CBL5" s="68"/>
      <c r="CBM5" s="68"/>
      <c r="CBN5" s="68"/>
      <c r="CBO5" s="68"/>
      <c r="CBP5" s="68"/>
      <c r="CBQ5" s="68"/>
      <c r="CBR5" s="68"/>
      <c r="CBS5" s="68"/>
      <c r="CBT5" s="68"/>
      <c r="CBU5" s="68"/>
      <c r="CBV5" s="68"/>
      <c r="CBW5" s="68"/>
      <c r="CBX5" s="68"/>
      <c r="CBY5" s="68"/>
      <c r="CBZ5" s="68"/>
      <c r="CCA5" s="68"/>
      <c r="CCB5" s="68"/>
      <c r="CCC5" s="68"/>
      <c r="CCD5" s="68"/>
      <c r="CCE5" s="68"/>
      <c r="CCF5" s="68"/>
      <c r="CCG5" s="68"/>
      <c r="CCH5" s="68"/>
      <c r="CCI5" s="68"/>
      <c r="CCJ5" s="68"/>
      <c r="CCK5" s="68"/>
      <c r="CCL5" s="68"/>
      <c r="CCM5" s="68"/>
      <c r="CCN5" s="68"/>
      <c r="CCO5" s="68"/>
      <c r="CCP5" s="68"/>
      <c r="CCQ5" s="68"/>
      <c r="CCR5" s="68"/>
      <c r="CCS5" s="68"/>
      <c r="CCT5" s="68"/>
      <c r="CCU5" s="68"/>
      <c r="CCV5" s="68"/>
      <c r="CCW5" s="68"/>
      <c r="CCX5" s="68"/>
      <c r="CCY5" s="68"/>
      <c r="CCZ5" s="68"/>
      <c r="CDA5" s="68"/>
      <c r="CDB5" s="68"/>
      <c r="CDC5" s="68"/>
      <c r="CDD5" s="68"/>
      <c r="CDE5" s="68"/>
      <c r="CDF5" s="68"/>
      <c r="CDG5" s="68"/>
      <c r="CDH5" s="68"/>
      <c r="CDI5" s="68"/>
      <c r="CDJ5" s="68"/>
      <c r="CDK5" s="68"/>
      <c r="CDL5" s="68"/>
      <c r="CDM5" s="68"/>
      <c r="CDN5" s="68"/>
      <c r="CDO5" s="68"/>
      <c r="CDP5" s="68"/>
      <c r="CDQ5" s="68"/>
      <c r="CDR5" s="68"/>
      <c r="CDS5" s="68"/>
      <c r="CDT5" s="68"/>
      <c r="CDU5" s="68"/>
      <c r="CDV5" s="68"/>
      <c r="CDW5" s="68"/>
      <c r="CDX5" s="68"/>
      <c r="CDY5" s="68"/>
      <c r="CDZ5" s="68"/>
      <c r="CEA5" s="68"/>
      <c r="CEB5" s="68"/>
      <c r="CEC5" s="68"/>
      <c r="CED5" s="68"/>
      <c r="CEE5" s="68"/>
      <c r="CEF5" s="68"/>
      <c r="CEG5" s="68"/>
      <c r="CEH5" s="68"/>
      <c r="CEI5" s="68"/>
      <c r="CEJ5" s="68"/>
      <c r="CEK5" s="68"/>
      <c r="CEL5" s="68"/>
      <c r="CEM5" s="68"/>
      <c r="CEN5" s="68"/>
      <c r="CEO5" s="68"/>
      <c r="CEP5" s="68"/>
      <c r="CEQ5" s="68"/>
      <c r="CER5" s="68"/>
      <c r="CES5" s="68"/>
      <c r="CET5" s="68"/>
      <c r="CEU5" s="68"/>
      <c r="CEV5" s="68"/>
      <c r="CEW5" s="68"/>
      <c r="CEX5" s="68"/>
      <c r="CEY5" s="68"/>
      <c r="CEZ5" s="68"/>
      <c r="CFA5" s="68"/>
      <c r="CFB5" s="68"/>
      <c r="CFC5" s="68"/>
      <c r="CFD5" s="68"/>
      <c r="CFE5" s="68"/>
      <c r="CFF5" s="68"/>
      <c r="CFG5" s="68"/>
      <c r="CFH5" s="68"/>
      <c r="CFI5" s="68"/>
      <c r="CFJ5" s="68"/>
      <c r="CFK5" s="68"/>
      <c r="CFL5" s="68"/>
      <c r="CFM5" s="68"/>
      <c r="CFN5" s="68"/>
      <c r="CFO5" s="68"/>
      <c r="CFP5" s="68"/>
      <c r="CFQ5" s="68"/>
      <c r="CFR5" s="68"/>
      <c r="CFS5" s="68"/>
      <c r="CFT5" s="68"/>
      <c r="CFU5" s="68"/>
      <c r="CFV5" s="68"/>
      <c r="CFW5" s="68"/>
      <c r="CFX5" s="68"/>
      <c r="CFY5" s="68"/>
      <c r="CFZ5" s="68"/>
      <c r="CGA5" s="68"/>
      <c r="CGB5" s="68"/>
      <c r="CGC5" s="68"/>
      <c r="CGD5" s="68"/>
      <c r="CGE5" s="68"/>
      <c r="CGF5" s="68"/>
      <c r="CGG5" s="68"/>
      <c r="CGH5" s="68"/>
      <c r="CGI5" s="68"/>
      <c r="CGJ5" s="68"/>
      <c r="CGK5" s="68"/>
      <c r="CGL5" s="68"/>
      <c r="CGM5" s="68"/>
      <c r="CGN5" s="68"/>
      <c r="CGO5" s="68"/>
      <c r="CGP5" s="68"/>
      <c r="CGQ5" s="68"/>
      <c r="CGR5" s="68"/>
      <c r="CGS5" s="68"/>
      <c r="CGT5" s="68"/>
      <c r="CGU5" s="68"/>
      <c r="CGV5" s="68"/>
      <c r="CGW5" s="68"/>
      <c r="CGX5" s="68"/>
      <c r="CGY5" s="68"/>
      <c r="CGZ5" s="68"/>
      <c r="CHA5" s="68"/>
      <c r="CHB5" s="68"/>
      <c r="CHC5" s="68"/>
      <c r="CHD5" s="68"/>
      <c r="CHE5" s="68"/>
      <c r="CHF5" s="68"/>
      <c r="CHG5" s="68"/>
      <c r="CHH5" s="68"/>
      <c r="CHI5" s="68"/>
      <c r="CHJ5" s="68"/>
      <c r="CHK5" s="68"/>
      <c r="CHL5" s="68"/>
      <c r="CHM5" s="68"/>
      <c r="CHN5" s="68"/>
      <c r="CHO5" s="68"/>
      <c r="CHP5" s="68"/>
      <c r="CHQ5" s="68"/>
      <c r="CHR5" s="68"/>
      <c r="CHS5" s="68"/>
      <c r="CHT5" s="68"/>
      <c r="CHU5" s="68"/>
      <c r="CHV5" s="68"/>
      <c r="CHW5" s="68"/>
      <c r="CHX5" s="68"/>
      <c r="CHY5" s="68"/>
      <c r="CHZ5" s="68"/>
      <c r="CIA5" s="68"/>
      <c r="CIB5" s="68"/>
      <c r="CIC5" s="68"/>
      <c r="CID5" s="68"/>
      <c r="CIE5" s="68"/>
      <c r="CIF5" s="68"/>
      <c r="CIG5" s="68"/>
      <c r="CIH5" s="68"/>
      <c r="CII5" s="68"/>
      <c r="CIJ5" s="68"/>
      <c r="CIK5" s="68"/>
      <c r="CIL5" s="68"/>
      <c r="CIM5" s="68"/>
      <c r="CIN5" s="68"/>
      <c r="CIO5" s="68"/>
      <c r="CIP5" s="68"/>
      <c r="CIQ5" s="68"/>
      <c r="CIR5" s="68"/>
      <c r="CIS5" s="68"/>
      <c r="CIT5" s="68"/>
      <c r="CIU5" s="68"/>
      <c r="CIV5" s="68"/>
      <c r="CIW5" s="68"/>
      <c r="CIX5" s="68"/>
      <c r="CIY5" s="68"/>
      <c r="CIZ5" s="68"/>
      <c r="CJA5" s="68"/>
      <c r="CJB5" s="68"/>
      <c r="CJC5" s="68"/>
      <c r="CJD5" s="68"/>
      <c r="CJE5" s="68"/>
      <c r="CJF5" s="68"/>
      <c r="CJG5" s="68"/>
      <c r="CJH5" s="68"/>
      <c r="CJI5" s="68"/>
      <c r="CJJ5" s="68"/>
      <c r="CJK5" s="68"/>
      <c r="CJL5" s="68"/>
      <c r="CJM5" s="68"/>
      <c r="CJN5" s="68"/>
      <c r="CJO5" s="68"/>
      <c r="CJP5" s="68"/>
      <c r="CJQ5" s="68"/>
      <c r="CJR5" s="68"/>
      <c r="CJS5" s="68"/>
      <c r="CJT5" s="68"/>
      <c r="CJU5" s="68"/>
      <c r="CJV5" s="68"/>
      <c r="CJW5" s="68"/>
      <c r="CJX5" s="68"/>
      <c r="CJY5" s="68"/>
      <c r="CJZ5" s="68"/>
      <c r="CKA5" s="68"/>
      <c r="CKB5" s="68"/>
      <c r="CKC5" s="68"/>
      <c r="CKD5" s="68"/>
      <c r="CKE5" s="68"/>
      <c r="CKF5" s="68"/>
      <c r="CKG5" s="68"/>
      <c r="CKH5" s="68"/>
      <c r="CKI5" s="68"/>
      <c r="CKJ5" s="68"/>
      <c r="CKK5" s="68"/>
      <c r="CKL5" s="68"/>
      <c r="CKM5" s="68"/>
      <c r="CKN5" s="68"/>
      <c r="CKO5" s="68"/>
      <c r="CKP5" s="68"/>
      <c r="CKQ5" s="68"/>
      <c r="CKR5" s="68"/>
      <c r="CKS5" s="68"/>
      <c r="CKT5" s="68"/>
      <c r="CKU5" s="68"/>
      <c r="CKV5" s="68"/>
      <c r="CKW5" s="68"/>
      <c r="CKX5" s="68"/>
      <c r="CKY5" s="68"/>
      <c r="CKZ5" s="68"/>
      <c r="CLA5" s="68"/>
      <c r="CLB5" s="68"/>
      <c r="CLC5" s="68"/>
      <c r="CLD5" s="68"/>
      <c r="CLE5" s="68"/>
      <c r="CLF5" s="68"/>
      <c r="CLG5" s="68"/>
      <c r="CLH5" s="68"/>
      <c r="CLI5" s="68"/>
      <c r="CLJ5" s="68"/>
      <c r="CLK5" s="68"/>
      <c r="CLL5" s="68"/>
      <c r="CLM5" s="68"/>
      <c r="CLN5" s="68"/>
      <c r="CLO5" s="68"/>
      <c r="CLP5" s="68"/>
      <c r="CLQ5" s="68"/>
      <c r="CLR5" s="68"/>
      <c r="CLS5" s="68"/>
      <c r="CLT5" s="68"/>
      <c r="CLU5" s="68"/>
      <c r="CLV5" s="68"/>
      <c r="CLW5" s="68"/>
      <c r="CLX5" s="68"/>
      <c r="CLY5" s="68"/>
      <c r="CLZ5" s="68"/>
      <c r="CMA5" s="68"/>
      <c r="CMB5" s="68"/>
      <c r="CMC5" s="68"/>
      <c r="CMD5" s="68"/>
      <c r="CME5" s="68"/>
      <c r="CMF5" s="68"/>
      <c r="CMG5" s="68"/>
      <c r="CMH5" s="68"/>
      <c r="CMI5" s="68"/>
      <c r="CMJ5" s="68"/>
      <c r="CMK5" s="68"/>
      <c r="CML5" s="68"/>
      <c r="CMM5" s="68"/>
      <c r="CMN5" s="68"/>
      <c r="CMO5" s="68"/>
      <c r="CMP5" s="68"/>
      <c r="CMQ5" s="68"/>
      <c r="CMR5" s="68"/>
      <c r="CMS5" s="68"/>
      <c r="CMT5" s="68"/>
      <c r="CMU5" s="68"/>
      <c r="CMV5" s="68"/>
      <c r="CMW5" s="68"/>
      <c r="CMX5" s="68"/>
      <c r="CMY5" s="68"/>
      <c r="CMZ5" s="68"/>
      <c r="CNA5" s="68"/>
      <c r="CNB5" s="68"/>
      <c r="CNC5" s="68"/>
      <c r="CND5" s="68"/>
      <c r="CNE5" s="68"/>
      <c r="CNF5" s="68"/>
      <c r="CNG5" s="68"/>
      <c r="CNH5" s="68"/>
      <c r="CNI5" s="68"/>
      <c r="CNJ5" s="68"/>
      <c r="CNK5" s="68"/>
      <c r="CNL5" s="68"/>
      <c r="CNM5" s="68"/>
      <c r="CNN5" s="68"/>
      <c r="CNO5" s="68"/>
      <c r="CNP5" s="68"/>
      <c r="CNQ5" s="68"/>
      <c r="CNR5" s="68"/>
      <c r="CNS5" s="68"/>
      <c r="CNT5" s="68"/>
      <c r="CNU5" s="68"/>
      <c r="CNV5" s="68"/>
      <c r="CNW5" s="68"/>
      <c r="CNX5" s="68"/>
      <c r="CNY5" s="68"/>
      <c r="CNZ5" s="68"/>
      <c r="COA5" s="68"/>
      <c r="COB5" s="68"/>
      <c r="COC5" s="68"/>
      <c r="COD5" s="68"/>
      <c r="COE5" s="68"/>
      <c r="COF5" s="68"/>
      <c r="COG5" s="68"/>
      <c r="COH5" s="68"/>
      <c r="COI5" s="68"/>
      <c r="COJ5" s="68"/>
      <c r="COK5" s="68"/>
      <c r="COL5" s="68"/>
      <c r="COM5" s="68"/>
      <c r="CON5" s="68"/>
      <c r="COO5" s="68"/>
      <c r="COP5" s="68"/>
      <c r="COQ5" s="68"/>
      <c r="COR5" s="68"/>
      <c r="COS5" s="68"/>
      <c r="COT5" s="68"/>
      <c r="COU5" s="68"/>
      <c r="COV5" s="68"/>
      <c r="COW5" s="68"/>
      <c r="COX5" s="68"/>
      <c r="COY5" s="68"/>
      <c r="COZ5" s="68"/>
      <c r="CPA5" s="68"/>
      <c r="CPB5" s="68"/>
      <c r="CPC5" s="68"/>
      <c r="CPD5" s="68"/>
      <c r="CPE5" s="68"/>
      <c r="CPF5" s="68"/>
      <c r="CPG5" s="68"/>
      <c r="CPH5" s="68"/>
      <c r="CPI5" s="68"/>
      <c r="CPJ5" s="68"/>
      <c r="CPK5" s="68"/>
      <c r="CPL5" s="68"/>
      <c r="CPM5" s="68"/>
      <c r="CPN5" s="68"/>
      <c r="CPO5" s="68"/>
      <c r="CPP5" s="68"/>
      <c r="CPQ5" s="68"/>
      <c r="CPR5" s="68"/>
      <c r="CPS5" s="68"/>
      <c r="CPT5" s="68"/>
      <c r="CPU5" s="68"/>
      <c r="CPV5" s="68"/>
      <c r="CPW5" s="68"/>
      <c r="CPX5" s="68"/>
      <c r="CPY5" s="68"/>
      <c r="CPZ5" s="68"/>
      <c r="CQA5" s="68"/>
      <c r="CQB5" s="68"/>
      <c r="CQC5" s="68"/>
      <c r="CQD5" s="68"/>
      <c r="CQE5" s="68"/>
      <c r="CQF5" s="68"/>
      <c r="CQG5" s="68"/>
      <c r="CQH5" s="68"/>
      <c r="CQI5" s="68"/>
      <c r="CQJ5" s="68"/>
      <c r="CQK5" s="68"/>
      <c r="CQL5" s="68"/>
      <c r="CQM5" s="68"/>
      <c r="CQN5" s="68"/>
      <c r="CQO5" s="68"/>
      <c r="CQP5" s="68"/>
      <c r="CQQ5" s="68"/>
      <c r="CQR5" s="68"/>
      <c r="CQS5" s="68"/>
      <c r="CQT5" s="68"/>
      <c r="CQU5" s="68"/>
      <c r="CQV5" s="68"/>
      <c r="CQW5" s="68"/>
      <c r="CQX5" s="68"/>
      <c r="CQY5" s="68"/>
      <c r="CQZ5" s="68"/>
      <c r="CRA5" s="68"/>
      <c r="CRB5" s="68"/>
      <c r="CRC5" s="68"/>
      <c r="CRD5" s="68"/>
      <c r="CRE5" s="68"/>
      <c r="CRF5" s="68"/>
      <c r="CRG5" s="68"/>
      <c r="CRH5" s="68"/>
      <c r="CRI5" s="68"/>
      <c r="CRJ5" s="68"/>
      <c r="CRK5" s="68"/>
      <c r="CRL5" s="68"/>
      <c r="CRM5" s="68"/>
      <c r="CRN5" s="68"/>
      <c r="CRO5" s="68"/>
      <c r="CRP5" s="68"/>
      <c r="CRQ5" s="68"/>
      <c r="CRR5" s="68"/>
      <c r="CRS5" s="68"/>
      <c r="CRT5" s="68"/>
      <c r="CRU5" s="68"/>
      <c r="CRV5" s="68"/>
      <c r="CRW5" s="68"/>
      <c r="CRX5" s="68"/>
      <c r="CRY5" s="68"/>
      <c r="CRZ5" s="68"/>
      <c r="CSA5" s="68"/>
      <c r="CSB5" s="68"/>
      <c r="CSC5" s="68"/>
      <c r="CSD5" s="68"/>
      <c r="CSE5" s="68"/>
      <c r="CSF5" s="68"/>
      <c r="CSG5" s="68"/>
      <c r="CSH5" s="68"/>
      <c r="CSI5" s="68"/>
      <c r="CSJ5" s="68"/>
      <c r="CSK5" s="68"/>
      <c r="CSL5" s="68"/>
      <c r="CSM5" s="68"/>
      <c r="CSN5" s="68"/>
      <c r="CSO5" s="68"/>
      <c r="CSP5" s="68"/>
      <c r="CSQ5" s="68"/>
      <c r="CSR5" s="68"/>
      <c r="CSS5" s="68"/>
      <c r="CST5" s="68"/>
      <c r="CSU5" s="68"/>
      <c r="CSV5" s="68"/>
      <c r="CSW5" s="68"/>
      <c r="CSX5" s="68"/>
      <c r="CSY5" s="68"/>
      <c r="CSZ5" s="68"/>
      <c r="CTA5" s="68"/>
      <c r="CTB5" s="68"/>
      <c r="CTC5" s="68"/>
      <c r="CTD5" s="68"/>
      <c r="CTE5" s="68"/>
      <c r="CTF5" s="68"/>
      <c r="CTG5" s="68"/>
      <c r="CTH5" s="68"/>
      <c r="CTI5" s="68"/>
      <c r="CTJ5" s="68"/>
      <c r="CTK5" s="68"/>
      <c r="CTL5" s="68"/>
      <c r="CTM5" s="68"/>
      <c r="CTN5" s="68"/>
      <c r="CTO5" s="68"/>
      <c r="CTP5" s="68"/>
      <c r="CTQ5" s="68"/>
      <c r="CTR5" s="68"/>
      <c r="CTS5" s="68"/>
      <c r="CTT5" s="68"/>
      <c r="CTU5" s="68"/>
      <c r="CTV5" s="68"/>
      <c r="CTW5" s="68"/>
      <c r="CTX5" s="68"/>
      <c r="CTY5" s="68"/>
      <c r="CTZ5" s="68"/>
      <c r="CUA5" s="68"/>
      <c r="CUB5" s="68"/>
      <c r="CUC5" s="68"/>
      <c r="CUD5" s="68"/>
      <c r="CUE5" s="68"/>
      <c r="CUF5" s="68"/>
      <c r="CUG5" s="68"/>
      <c r="CUH5" s="68"/>
      <c r="CUI5" s="68"/>
      <c r="CUJ5" s="68"/>
      <c r="CUK5" s="68"/>
      <c r="CUL5" s="68"/>
      <c r="CUM5" s="68"/>
      <c r="CUN5" s="68"/>
      <c r="CUO5" s="68"/>
      <c r="CUP5" s="68"/>
      <c r="CUQ5" s="68"/>
      <c r="CUR5" s="68"/>
      <c r="CUS5" s="68"/>
      <c r="CUT5" s="68"/>
      <c r="CUU5" s="68"/>
      <c r="CUV5" s="68"/>
      <c r="CUW5" s="68"/>
      <c r="CUX5" s="68"/>
      <c r="CUY5" s="68"/>
      <c r="CUZ5" s="68"/>
      <c r="CVA5" s="68"/>
      <c r="CVB5" s="68"/>
      <c r="CVC5" s="68"/>
      <c r="CVD5" s="68"/>
      <c r="CVE5" s="68"/>
      <c r="CVF5" s="68"/>
      <c r="CVG5" s="68"/>
      <c r="CVH5" s="68"/>
      <c r="CVI5" s="68"/>
      <c r="CVJ5" s="68"/>
      <c r="CVK5" s="68"/>
      <c r="CVL5" s="68"/>
      <c r="CVM5" s="68"/>
      <c r="CVN5" s="68"/>
      <c r="CVO5" s="68"/>
      <c r="CVP5" s="68"/>
      <c r="CVQ5" s="68"/>
      <c r="CVR5" s="68"/>
      <c r="CVS5" s="68"/>
      <c r="CVT5" s="68"/>
      <c r="CVU5" s="68"/>
      <c r="CVV5" s="68"/>
      <c r="CVW5" s="68"/>
      <c r="CVX5" s="68"/>
      <c r="CVY5" s="68"/>
      <c r="CVZ5" s="68"/>
      <c r="CWA5" s="68"/>
      <c r="CWB5" s="68"/>
      <c r="CWC5" s="68"/>
      <c r="CWD5" s="68"/>
      <c r="CWE5" s="68"/>
      <c r="CWF5" s="68"/>
      <c r="CWG5" s="68"/>
      <c r="CWH5" s="68"/>
      <c r="CWI5" s="68"/>
      <c r="CWJ5" s="68"/>
      <c r="CWK5" s="68"/>
      <c r="CWL5" s="68"/>
      <c r="CWM5" s="68"/>
      <c r="CWN5" s="68"/>
      <c r="CWO5" s="68"/>
      <c r="CWP5" s="68"/>
      <c r="CWQ5" s="68"/>
      <c r="CWR5" s="68"/>
      <c r="CWS5" s="68"/>
      <c r="CWT5" s="68"/>
      <c r="CWU5" s="68"/>
      <c r="CWV5" s="68"/>
      <c r="CWW5" s="68"/>
      <c r="CWX5" s="68"/>
      <c r="CWY5" s="68"/>
      <c r="CWZ5" s="68"/>
      <c r="CXA5" s="68"/>
      <c r="CXB5" s="68"/>
      <c r="CXC5" s="68"/>
      <c r="CXD5" s="68"/>
      <c r="CXE5" s="68"/>
      <c r="CXF5" s="68"/>
      <c r="CXG5" s="68"/>
      <c r="CXH5" s="68"/>
      <c r="CXI5" s="68"/>
      <c r="CXJ5" s="68"/>
      <c r="CXK5" s="68"/>
      <c r="CXL5" s="68"/>
      <c r="CXM5" s="68"/>
      <c r="CXN5" s="68"/>
      <c r="CXO5" s="68"/>
      <c r="CXP5" s="68"/>
      <c r="CXQ5" s="68"/>
      <c r="CXR5" s="68"/>
      <c r="CXS5" s="68"/>
      <c r="CXT5" s="68"/>
      <c r="CXU5" s="68"/>
      <c r="CXV5" s="68"/>
      <c r="CXW5" s="68"/>
      <c r="CXX5" s="68"/>
      <c r="CXY5" s="68"/>
      <c r="CXZ5" s="68"/>
      <c r="CYA5" s="68"/>
      <c r="CYB5" s="68"/>
      <c r="CYC5" s="68"/>
      <c r="CYD5" s="68"/>
      <c r="CYE5" s="68"/>
      <c r="CYF5" s="68"/>
      <c r="CYG5" s="68"/>
      <c r="CYH5" s="68"/>
      <c r="CYI5" s="68"/>
      <c r="CYJ5" s="68"/>
      <c r="CYK5" s="68"/>
      <c r="CYL5" s="68"/>
      <c r="CYM5" s="68"/>
      <c r="CYN5" s="68"/>
      <c r="CYO5" s="68"/>
      <c r="CYP5" s="68"/>
      <c r="CYQ5" s="68"/>
      <c r="CYR5" s="68"/>
      <c r="CYS5" s="68"/>
      <c r="CYT5" s="68"/>
      <c r="CYU5" s="68"/>
      <c r="CYV5" s="68"/>
      <c r="CYW5" s="68"/>
      <c r="CYX5" s="68"/>
      <c r="CYY5" s="68"/>
      <c r="CYZ5" s="68"/>
      <c r="CZA5" s="68"/>
      <c r="CZB5" s="68"/>
      <c r="CZC5" s="68"/>
      <c r="CZD5" s="68"/>
      <c r="CZE5" s="68"/>
      <c r="CZF5" s="68"/>
      <c r="CZG5" s="68"/>
      <c r="CZH5" s="68"/>
      <c r="CZI5" s="68"/>
      <c r="CZJ5" s="68"/>
      <c r="CZK5" s="68"/>
      <c r="CZL5" s="68"/>
      <c r="CZM5" s="68"/>
      <c r="CZN5" s="68"/>
      <c r="CZO5" s="68"/>
      <c r="CZP5" s="68"/>
      <c r="CZQ5" s="68"/>
      <c r="CZR5" s="68"/>
      <c r="CZS5" s="68"/>
      <c r="CZT5" s="68"/>
      <c r="CZU5" s="68"/>
      <c r="CZV5" s="68"/>
      <c r="CZW5" s="68"/>
      <c r="CZX5" s="68"/>
      <c r="CZY5" s="68"/>
      <c r="CZZ5" s="68"/>
      <c r="DAA5" s="68"/>
      <c r="DAB5" s="68"/>
      <c r="DAC5" s="68"/>
      <c r="DAD5" s="68"/>
      <c r="DAE5" s="68"/>
      <c r="DAF5" s="68"/>
      <c r="DAG5" s="68"/>
      <c r="DAH5" s="68"/>
      <c r="DAI5" s="68"/>
      <c r="DAJ5" s="68"/>
      <c r="DAK5" s="68"/>
      <c r="DAL5" s="68"/>
      <c r="DAM5" s="68"/>
      <c r="DAN5" s="68"/>
      <c r="DAO5" s="68"/>
      <c r="DAP5" s="68"/>
      <c r="DAQ5" s="68"/>
      <c r="DAR5" s="68"/>
      <c r="DAS5" s="68"/>
      <c r="DAT5" s="68"/>
      <c r="DAU5" s="68"/>
      <c r="DAV5" s="68"/>
      <c r="DAW5" s="68"/>
      <c r="DAX5" s="68"/>
      <c r="DAY5" s="68"/>
      <c r="DAZ5" s="68"/>
      <c r="DBA5" s="68"/>
      <c r="DBB5" s="68"/>
      <c r="DBC5" s="68"/>
      <c r="DBD5" s="68"/>
      <c r="DBE5" s="68"/>
      <c r="DBF5" s="68"/>
      <c r="DBG5" s="68"/>
      <c r="DBH5" s="68"/>
      <c r="DBI5" s="68"/>
      <c r="DBJ5" s="68"/>
      <c r="DBK5" s="68"/>
      <c r="DBL5" s="68"/>
      <c r="DBM5" s="68"/>
      <c r="DBN5" s="68"/>
      <c r="DBO5" s="68"/>
      <c r="DBP5" s="68"/>
      <c r="DBQ5" s="68"/>
      <c r="DBR5" s="68"/>
      <c r="DBS5" s="68"/>
      <c r="DBT5" s="68"/>
      <c r="DBU5" s="68"/>
      <c r="DBV5" s="68"/>
      <c r="DBW5" s="68"/>
      <c r="DBX5" s="68"/>
      <c r="DBY5" s="68"/>
      <c r="DBZ5" s="68"/>
      <c r="DCA5" s="68"/>
      <c r="DCB5" s="68"/>
      <c r="DCC5" s="68"/>
      <c r="DCD5" s="68"/>
      <c r="DCE5" s="68"/>
      <c r="DCF5" s="68"/>
      <c r="DCG5" s="68"/>
      <c r="DCH5" s="68"/>
      <c r="DCI5" s="68"/>
      <c r="DCJ5" s="68"/>
      <c r="DCK5" s="68"/>
      <c r="DCL5" s="68"/>
      <c r="DCM5" s="68"/>
      <c r="DCN5" s="68"/>
      <c r="DCO5" s="68"/>
      <c r="DCP5" s="68"/>
      <c r="DCQ5" s="68"/>
      <c r="DCR5" s="68"/>
      <c r="DCS5" s="68"/>
      <c r="DCT5" s="68"/>
      <c r="DCU5" s="68"/>
      <c r="DCV5" s="68"/>
      <c r="DCW5" s="68"/>
      <c r="DCX5" s="68"/>
      <c r="DCY5" s="68"/>
      <c r="DCZ5" s="68"/>
      <c r="DDA5" s="68"/>
      <c r="DDB5" s="68"/>
      <c r="DDC5" s="68"/>
      <c r="DDD5" s="68"/>
      <c r="DDE5" s="68"/>
      <c r="DDF5" s="68"/>
      <c r="DDG5" s="68"/>
      <c r="DDH5" s="68"/>
      <c r="DDI5" s="68"/>
      <c r="DDJ5" s="68"/>
      <c r="DDK5" s="68"/>
      <c r="DDL5" s="68"/>
      <c r="DDM5" s="68"/>
      <c r="DDN5" s="68"/>
      <c r="DDO5" s="68"/>
      <c r="DDP5" s="68"/>
      <c r="DDQ5" s="68"/>
      <c r="DDR5" s="68"/>
      <c r="DDS5" s="68"/>
      <c r="DDT5" s="68"/>
      <c r="DDU5" s="68"/>
      <c r="DDV5" s="68"/>
      <c r="DDW5" s="68"/>
      <c r="DDX5" s="68"/>
      <c r="DDY5" s="68"/>
      <c r="DDZ5" s="68"/>
      <c r="DEA5" s="68"/>
      <c r="DEB5" s="68"/>
      <c r="DEC5" s="68"/>
      <c r="DED5" s="68"/>
      <c r="DEE5" s="68"/>
      <c r="DEF5" s="68"/>
      <c r="DEG5" s="68"/>
      <c r="DEH5" s="68"/>
      <c r="DEI5" s="68"/>
      <c r="DEJ5" s="68"/>
      <c r="DEK5" s="68"/>
      <c r="DEL5" s="68"/>
      <c r="DEM5" s="68"/>
      <c r="DEN5" s="68"/>
      <c r="DEO5" s="68"/>
      <c r="DEP5" s="68"/>
      <c r="DEQ5" s="68"/>
      <c r="DER5" s="68"/>
      <c r="DES5" s="68"/>
      <c r="DET5" s="68"/>
      <c r="DEU5" s="68"/>
      <c r="DEV5" s="68"/>
      <c r="DEW5" s="68"/>
      <c r="DEX5" s="68"/>
      <c r="DEY5" s="68"/>
      <c r="DEZ5" s="68"/>
      <c r="DFA5" s="68"/>
      <c r="DFB5" s="68"/>
      <c r="DFC5" s="68"/>
      <c r="DFD5" s="68"/>
      <c r="DFE5" s="68"/>
      <c r="DFF5" s="68"/>
      <c r="DFG5" s="68"/>
      <c r="DFH5" s="68"/>
      <c r="DFI5" s="68"/>
      <c r="DFJ5" s="68"/>
      <c r="DFK5" s="68"/>
      <c r="DFL5" s="68"/>
      <c r="DFM5" s="68"/>
      <c r="DFN5" s="68"/>
      <c r="DFO5" s="68"/>
      <c r="DFP5" s="68"/>
      <c r="DFQ5" s="68"/>
      <c r="DFR5" s="68"/>
      <c r="DFS5" s="68"/>
      <c r="DFT5" s="68"/>
      <c r="DFU5" s="68"/>
      <c r="DFV5" s="68"/>
      <c r="DFW5" s="68"/>
      <c r="DFX5" s="68"/>
      <c r="DFY5" s="68"/>
      <c r="DFZ5" s="68"/>
      <c r="DGA5" s="68"/>
      <c r="DGB5" s="68"/>
      <c r="DGC5" s="68"/>
      <c r="DGD5" s="68"/>
      <c r="DGE5" s="68"/>
      <c r="DGF5" s="68"/>
      <c r="DGG5" s="68"/>
      <c r="DGH5" s="68"/>
      <c r="DGI5" s="68"/>
      <c r="DGJ5" s="68"/>
      <c r="DGK5" s="68"/>
      <c r="DGL5" s="68"/>
      <c r="DGM5" s="68"/>
      <c r="DGN5" s="68"/>
      <c r="DGO5" s="68"/>
      <c r="DGP5" s="68"/>
      <c r="DGQ5" s="68"/>
      <c r="DGR5" s="68"/>
      <c r="DGS5" s="68"/>
      <c r="DGT5" s="68"/>
      <c r="DGU5" s="68"/>
      <c r="DGV5" s="68"/>
      <c r="DGW5" s="68"/>
      <c r="DGX5" s="68"/>
      <c r="DGY5" s="68"/>
      <c r="DGZ5" s="68"/>
      <c r="DHA5" s="68"/>
      <c r="DHB5" s="68"/>
      <c r="DHC5" s="68"/>
      <c r="DHD5" s="68"/>
      <c r="DHE5" s="68"/>
      <c r="DHF5" s="68"/>
      <c r="DHG5" s="68"/>
      <c r="DHH5" s="68"/>
      <c r="DHI5" s="68"/>
      <c r="DHJ5" s="68"/>
      <c r="DHK5" s="68"/>
      <c r="DHL5" s="68"/>
      <c r="DHM5" s="68"/>
      <c r="DHN5" s="68"/>
      <c r="DHO5" s="68"/>
      <c r="DHP5" s="68"/>
      <c r="DHQ5" s="68"/>
      <c r="DHR5" s="68"/>
      <c r="DHS5" s="68"/>
      <c r="DHT5" s="68"/>
      <c r="DHU5" s="68"/>
      <c r="DHV5" s="68"/>
      <c r="DHW5" s="68"/>
      <c r="DHX5" s="68"/>
      <c r="DHY5" s="68"/>
      <c r="DHZ5" s="68"/>
      <c r="DIA5" s="68"/>
      <c r="DIB5" s="68"/>
      <c r="DIC5" s="68"/>
      <c r="DID5" s="68"/>
      <c r="DIE5" s="68"/>
      <c r="DIF5" s="68"/>
      <c r="DIG5" s="68"/>
      <c r="DIH5" s="68"/>
      <c r="DII5" s="68"/>
      <c r="DIJ5" s="68"/>
      <c r="DIK5" s="68"/>
      <c r="DIL5" s="68"/>
      <c r="DIM5" s="68"/>
      <c r="DIN5" s="68"/>
      <c r="DIO5" s="68"/>
      <c r="DIP5" s="68"/>
      <c r="DIQ5" s="68"/>
      <c r="DIR5" s="68"/>
      <c r="DIS5" s="68"/>
      <c r="DIT5" s="68"/>
      <c r="DIU5" s="68"/>
      <c r="DIV5" s="68"/>
      <c r="DIW5" s="68"/>
      <c r="DIX5" s="68"/>
      <c r="DIY5" s="68"/>
      <c r="DIZ5" s="68"/>
      <c r="DJA5" s="68"/>
      <c r="DJB5" s="68"/>
      <c r="DJC5" s="68"/>
      <c r="DJD5" s="68"/>
      <c r="DJE5" s="68"/>
      <c r="DJF5" s="68"/>
      <c r="DJG5" s="68"/>
      <c r="DJH5" s="68"/>
      <c r="DJI5" s="68"/>
      <c r="DJJ5" s="68"/>
      <c r="DJK5" s="68"/>
      <c r="DJL5" s="68"/>
      <c r="DJM5" s="68"/>
      <c r="DJN5" s="68"/>
      <c r="DJO5" s="68"/>
      <c r="DJP5" s="68"/>
      <c r="DJQ5" s="68"/>
      <c r="DJR5" s="68"/>
      <c r="DJS5" s="68"/>
      <c r="DJT5" s="68"/>
      <c r="DJU5" s="68"/>
      <c r="DJV5" s="68"/>
      <c r="DJW5" s="68"/>
      <c r="DJX5" s="68"/>
      <c r="DJY5" s="68"/>
      <c r="DJZ5" s="68"/>
      <c r="DKA5" s="68"/>
      <c r="DKB5" s="68"/>
      <c r="DKC5" s="68"/>
      <c r="DKD5" s="68"/>
      <c r="DKE5" s="68"/>
      <c r="DKF5" s="68"/>
      <c r="DKG5" s="68"/>
      <c r="DKH5" s="68"/>
      <c r="DKI5" s="68"/>
      <c r="DKJ5" s="68"/>
      <c r="DKK5" s="68"/>
      <c r="DKL5" s="68"/>
      <c r="DKM5" s="68"/>
      <c r="DKN5" s="68"/>
      <c r="DKO5" s="68"/>
      <c r="DKP5" s="68"/>
      <c r="DKQ5" s="68"/>
      <c r="DKR5" s="68"/>
      <c r="DKS5" s="68"/>
      <c r="DKT5" s="68"/>
      <c r="DKU5" s="68"/>
      <c r="DKV5" s="68"/>
      <c r="DKW5" s="68"/>
      <c r="DKX5" s="68"/>
      <c r="DKY5" s="68"/>
      <c r="DKZ5" s="68"/>
      <c r="DLA5" s="68"/>
      <c r="DLB5" s="68"/>
      <c r="DLC5" s="68"/>
      <c r="DLD5" s="68"/>
      <c r="DLE5" s="68"/>
      <c r="DLF5" s="68"/>
      <c r="DLG5" s="68"/>
      <c r="DLH5" s="68"/>
      <c r="DLI5" s="68"/>
      <c r="DLJ5" s="68"/>
      <c r="DLK5" s="68"/>
      <c r="DLL5" s="68"/>
      <c r="DLM5" s="68"/>
      <c r="DLN5" s="68"/>
      <c r="DLO5" s="68"/>
      <c r="DLP5" s="68"/>
      <c r="DLQ5" s="68"/>
      <c r="DLR5" s="68"/>
      <c r="DLS5" s="68"/>
      <c r="DLT5" s="68"/>
      <c r="DLU5" s="68"/>
      <c r="DLV5" s="68"/>
      <c r="DLW5" s="68"/>
      <c r="DLX5" s="68"/>
      <c r="DLY5" s="68"/>
      <c r="DLZ5" s="68"/>
      <c r="DMA5" s="68"/>
      <c r="DMB5" s="68"/>
      <c r="DMC5" s="68"/>
      <c r="DMD5" s="68"/>
      <c r="DME5" s="68"/>
      <c r="DMF5" s="68"/>
      <c r="DMG5" s="68"/>
      <c r="DMH5" s="68"/>
      <c r="DMI5" s="68"/>
      <c r="DMJ5" s="68"/>
      <c r="DMK5" s="68"/>
      <c r="DML5" s="68"/>
      <c r="DMM5" s="68"/>
      <c r="DMN5" s="68"/>
      <c r="DMO5" s="68"/>
      <c r="DMP5" s="68"/>
      <c r="DMQ5" s="68"/>
      <c r="DMR5" s="68"/>
      <c r="DMS5" s="68"/>
      <c r="DMT5" s="68"/>
      <c r="DMU5" s="68"/>
      <c r="DMV5" s="68"/>
      <c r="DMW5" s="68"/>
      <c r="DMX5" s="68"/>
      <c r="DMY5" s="68"/>
      <c r="DMZ5" s="68"/>
      <c r="DNA5" s="68"/>
      <c r="DNB5" s="68"/>
      <c r="DNC5" s="68"/>
      <c r="DND5" s="68"/>
      <c r="DNE5" s="68"/>
      <c r="DNF5" s="68"/>
      <c r="DNG5" s="68"/>
      <c r="DNH5" s="68"/>
      <c r="DNI5" s="68"/>
      <c r="DNJ5" s="68"/>
      <c r="DNK5" s="68"/>
      <c r="DNL5" s="68"/>
      <c r="DNM5" s="68"/>
      <c r="DNN5" s="68"/>
      <c r="DNO5" s="68"/>
      <c r="DNP5" s="68"/>
      <c r="DNQ5" s="68"/>
      <c r="DNR5" s="68"/>
      <c r="DNS5" s="68"/>
      <c r="DNT5" s="68"/>
      <c r="DNU5" s="68"/>
      <c r="DNV5" s="68"/>
      <c r="DNW5" s="68"/>
      <c r="DNX5" s="68"/>
      <c r="DNY5" s="68"/>
      <c r="DNZ5" s="68"/>
      <c r="DOA5" s="68"/>
      <c r="DOB5" s="68"/>
      <c r="DOC5" s="68"/>
      <c r="DOD5" s="68"/>
      <c r="DOE5" s="68"/>
      <c r="DOF5" s="68"/>
      <c r="DOG5" s="68"/>
      <c r="DOH5" s="68"/>
      <c r="DOI5" s="68"/>
      <c r="DOJ5" s="68"/>
      <c r="DOK5" s="68"/>
      <c r="DOL5" s="68"/>
      <c r="DOM5" s="68"/>
      <c r="DON5" s="68"/>
      <c r="DOO5" s="68"/>
      <c r="DOP5" s="68"/>
      <c r="DOQ5" s="68"/>
      <c r="DOR5" s="68"/>
      <c r="DOS5" s="68"/>
      <c r="DOT5" s="68"/>
      <c r="DOU5" s="68"/>
      <c r="DOV5" s="68"/>
      <c r="DOW5" s="68"/>
      <c r="DOX5" s="68"/>
      <c r="DOY5" s="68"/>
      <c r="DOZ5" s="68"/>
      <c r="DPA5" s="68"/>
      <c r="DPB5" s="68"/>
      <c r="DPC5" s="68"/>
      <c r="DPD5" s="68"/>
      <c r="DPE5" s="68"/>
      <c r="DPF5" s="68"/>
      <c r="DPG5" s="68"/>
      <c r="DPH5" s="68"/>
      <c r="DPI5" s="68"/>
      <c r="DPJ5" s="68"/>
      <c r="DPK5" s="68"/>
      <c r="DPL5" s="68"/>
      <c r="DPM5" s="68"/>
      <c r="DPN5" s="68"/>
      <c r="DPO5" s="68"/>
      <c r="DPP5" s="68"/>
      <c r="DPQ5" s="68"/>
      <c r="DPR5" s="68"/>
      <c r="DPS5" s="68"/>
      <c r="DPT5" s="68"/>
      <c r="DPU5" s="68"/>
      <c r="DPV5" s="68"/>
      <c r="DPW5" s="68"/>
      <c r="DPX5" s="68"/>
      <c r="DPY5" s="68"/>
      <c r="DPZ5" s="68"/>
      <c r="DQA5" s="68"/>
      <c r="DQB5" s="68"/>
      <c r="DQC5" s="68"/>
      <c r="DQD5" s="68"/>
      <c r="DQE5" s="68"/>
      <c r="DQF5" s="68"/>
      <c r="DQG5" s="68"/>
      <c r="DQH5" s="68"/>
      <c r="DQI5" s="68"/>
      <c r="DQJ5" s="68"/>
      <c r="DQK5" s="68"/>
      <c r="DQL5" s="68"/>
      <c r="DQM5" s="68"/>
      <c r="DQN5" s="68"/>
      <c r="DQO5" s="68"/>
      <c r="DQP5" s="68"/>
      <c r="DQQ5" s="68"/>
      <c r="DQR5" s="68"/>
      <c r="DQS5" s="68"/>
      <c r="DQT5" s="68"/>
      <c r="DQU5" s="68"/>
      <c r="DQV5" s="68"/>
      <c r="DQW5" s="68"/>
      <c r="DQX5" s="68"/>
      <c r="DQY5" s="68"/>
      <c r="DQZ5" s="68"/>
      <c r="DRA5" s="68"/>
      <c r="DRB5" s="68"/>
      <c r="DRC5" s="68"/>
      <c r="DRD5" s="68"/>
      <c r="DRE5" s="68"/>
      <c r="DRF5" s="68"/>
      <c r="DRG5" s="68"/>
      <c r="DRH5" s="68"/>
      <c r="DRI5" s="68"/>
      <c r="DRJ5" s="68"/>
      <c r="DRK5" s="68"/>
      <c r="DRL5" s="68"/>
      <c r="DRM5" s="68"/>
      <c r="DRN5" s="68"/>
      <c r="DRO5" s="68"/>
      <c r="DRP5" s="68"/>
      <c r="DRQ5" s="68"/>
      <c r="DRR5" s="68"/>
      <c r="DRS5" s="68"/>
      <c r="DRT5" s="68"/>
      <c r="DRU5" s="68"/>
      <c r="DRV5" s="68"/>
      <c r="DRW5" s="68"/>
      <c r="DRX5" s="68"/>
      <c r="DRY5" s="68"/>
      <c r="DRZ5" s="68"/>
      <c r="DSA5" s="68"/>
      <c r="DSB5" s="68"/>
      <c r="DSC5" s="68"/>
      <c r="DSD5" s="68"/>
      <c r="DSE5" s="68"/>
      <c r="DSF5" s="68"/>
      <c r="DSG5" s="68"/>
      <c r="DSH5" s="68"/>
      <c r="DSI5" s="68"/>
      <c r="DSJ5" s="68"/>
      <c r="DSK5" s="68"/>
      <c r="DSL5" s="68"/>
      <c r="DSM5" s="68"/>
      <c r="DSN5" s="68"/>
      <c r="DSO5" s="68"/>
      <c r="DSP5" s="68"/>
      <c r="DSQ5" s="68"/>
      <c r="DSR5" s="68"/>
      <c r="DSS5" s="68"/>
      <c r="DST5" s="68"/>
      <c r="DSU5" s="68"/>
      <c r="DSV5" s="68"/>
      <c r="DSW5" s="68"/>
      <c r="DSX5" s="68"/>
      <c r="DSY5" s="68"/>
      <c r="DSZ5" s="68"/>
      <c r="DTA5" s="68"/>
      <c r="DTB5" s="68"/>
      <c r="DTC5" s="68"/>
      <c r="DTD5" s="68"/>
      <c r="DTE5" s="68"/>
      <c r="DTF5" s="68"/>
      <c r="DTG5" s="68"/>
      <c r="DTH5" s="68"/>
      <c r="DTI5" s="68"/>
      <c r="DTJ5" s="68"/>
      <c r="DTK5" s="68"/>
      <c r="DTL5" s="68"/>
      <c r="DTM5" s="68"/>
      <c r="DTN5" s="68"/>
      <c r="DTO5" s="68"/>
      <c r="DTP5" s="68"/>
      <c r="DTQ5" s="68"/>
      <c r="DTR5" s="68"/>
      <c r="DTS5" s="68"/>
      <c r="DTT5" s="68"/>
      <c r="DTU5" s="68"/>
      <c r="DTV5" s="68"/>
      <c r="DTW5" s="68"/>
      <c r="DTX5" s="68"/>
      <c r="DTY5" s="68"/>
      <c r="DTZ5" s="68"/>
      <c r="DUA5" s="68"/>
      <c r="DUB5" s="68"/>
      <c r="DUC5" s="68"/>
      <c r="DUD5" s="68"/>
      <c r="DUE5" s="68"/>
      <c r="DUF5" s="68"/>
      <c r="DUG5" s="68"/>
      <c r="DUH5" s="68"/>
      <c r="DUI5" s="68"/>
      <c r="DUJ5" s="68"/>
      <c r="DUK5" s="68"/>
      <c r="DUL5" s="68"/>
      <c r="DUM5" s="68"/>
      <c r="DUN5" s="68"/>
      <c r="DUO5" s="68"/>
      <c r="DUP5" s="68"/>
      <c r="DUQ5" s="68"/>
      <c r="DUR5" s="68"/>
      <c r="DUS5" s="68"/>
      <c r="DUT5" s="68"/>
      <c r="DUU5" s="68"/>
      <c r="DUV5" s="68"/>
      <c r="DUW5" s="68"/>
      <c r="DUX5" s="68"/>
      <c r="DUY5" s="68"/>
      <c r="DUZ5" s="68"/>
      <c r="DVA5" s="68"/>
      <c r="DVB5" s="68"/>
      <c r="DVC5" s="68"/>
      <c r="DVD5" s="68"/>
      <c r="DVE5" s="68"/>
      <c r="DVF5" s="68"/>
      <c r="DVG5" s="68"/>
      <c r="DVH5" s="68"/>
      <c r="DVI5" s="68"/>
      <c r="DVJ5" s="68"/>
      <c r="DVK5" s="68"/>
      <c r="DVL5" s="68"/>
      <c r="DVM5" s="68"/>
      <c r="DVN5" s="68"/>
      <c r="DVO5" s="68"/>
      <c r="DVP5" s="68"/>
      <c r="DVQ5" s="68"/>
      <c r="DVR5" s="68"/>
      <c r="DVS5" s="68"/>
      <c r="DVT5" s="68"/>
      <c r="DVU5" s="68"/>
      <c r="DVV5" s="68"/>
      <c r="DVW5" s="68"/>
      <c r="DVX5" s="68"/>
      <c r="DVY5" s="68"/>
      <c r="DVZ5" s="68"/>
      <c r="DWA5" s="68"/>
      <c r="DWB5" s="68"/>
      <c r="DWC5" s="68"/>
      <c r="DWD5" s="68"/>
      <c r="DWE5" s="68"/>
      <c r="DWF5" s="68"/>
      <c r="DWG5" s="68"/>
      <c r="DWH5" s="68"/>
      <c r="DWI5" s="68"/>
      <c r="DWJ5" s="68"/>
      <c r="DWK5" s="68"/>
      <c r="DWL5" s="68"/>
      <c r="DWM5" s="68"/>
      <c r="DWN5" s="68"/>
      <c r="DWO5" s="68"/>
      <c r="DWP5" s="68"/>
      <c r="DWQ5" s="68"/>
      <c r="DWR5" s="68"/>
      <c r="DWS5" s="68"/>
      <c r="DWT5" s="68"/>
      <c r="DWU5" s="68"/>
      <c r="DWV5" s="68"/>
      <c r="DWW5" s="68"/>
      <c r="DWX5" s="68"/>
      <c r="DWY5" s="68"/>
      <c r="DWZ5" s="68"/>
      <c r="DXA5" s="68"/>
      <c r="DXB5" s="68"/>
      <c r="DXC5" s="68"/>
      <c r="DXD5" s="68"/>
      <c r="DXE5" s="68"/>
      <c r="DXF5" s="68"/>
      <c r="DXG5" s="68"/>
      <c r="DXH5" s="68"/>
      <c r="DXI5" s="68"/>
      <c r="DXJ5" s="68"/>
      <c r="DXK5" s="68"/>
      <c r="DXL5" s="68"/>
      <c r="DXM5" s="68"/>
      <c r="DXN5" s="68"/>
      <c r="DXO5" s="68"/>
      <c r="DXP5" s="68"/>
      <c r="DXQ5" s="68"/>
      <c r="DXR5" s="68"/>
      <c r="DXS5" s="68"/>
      <c r="DXT5" s="68"/>
      <c r="DXU5" s="68"/>
      <c r="DXV5" s="68"/>
      <c r="DXW5" s="68"/>
      <c r="DXX5" s="68"/>
      <c r="DXY5" s="68"/>
      <c r="DXZ5" s="68"/>
      <c r="DYA5" s="68"/>
      <c r="DYB5" s="68"/>
      <c r="DYC5" s="68"/>
      <c r="DYD5" s="68"/>
      <c r="DYE5" s="68"/>
      <c r="DYF5" s="68"/>
      <c r="DYG5" s="68"/>
      <c r="DYH5" s="68"/>
      <c r="DYI5" s="68"/>
      <c r="DYJ5" s="68"/>
      <c r="DYK5" s="68"/>
      <c r="DYL5" s="68"/>
      <c r="DYM5" s="68"/>
      <c r="DYN5" s="68"/>
      <c r="DYO5" s="68"/>
      <c r="DYP5" s="68"/>
      <c r="DYQ5" s="68"/>
      <c r="DYR5" s="68"/>
      <c r="DYS5" s="68"/>
      <c r="DYT5" s="68"/>
      <c r="DYU5" s="68"/>
      <c r="DYV5" s="68"/>
      <c r="DYW5" s="68"/>
      <c r="DYX5" s="68"/>
      <c r="DYY5" s="68"/>
      <c r="DYZ5" s="68"/>
      <c r="DZA5" s="68"/>
      <c r="DZB5" s="68"/>
      <c r="DZC5" s="68"/>
      <c r="DZD5" s="68"/>
      <c r="DZE5" s="68"/>
      <c r="DZF5" s="68"/>
      <c r="DZG5" s="68"/>
      <c r="DZH5" s="68"/>
      <c r="DZI5" s="68"/>
      <c r="DZJ5" s="68"/>
      <c r="DZK5" s="68"/>
      <c r="DZL5" s="68"/>
      <c r="DZM5" s="68"/>
      <c r="DZN5" s="68"/>
      <c r="DZO5" s="68"/>
      <c r="DZP5" s="68"/>
      <c r="DZQ5" s="68"/>
      <c r="DZR5" s="68"/>
      <c r="DZS5" s="68"/>
      <c r="DZT5" s="68"/>
      <c r="DZU5" s="68"/>
      <c r="DZV5" s="68"/>
      <c r="DZW5" s="68"/>
      <c r="DZX5" s="68"/>
      <c r="DZY5" s="68"/>
      <c r="DZZ5" s="68"/>
      <c r="EAA5" s="68"/>
      <c r="EAB5" s="68"/>
      <c r="EAC5" s="68"/>
      <c r="EAD5" s="68"/>
      <c r="EAE5" s="68"/>
      <c r="EAF5" s="68"/>
      <c r="EAG5" s="68"/>
      <c r="EAH5" s="68"/>
      <c r="EAI5" s="68"/>
      <c r="EAJ5" s="68"/>
      <c r="EAK5" s="68"/>
      <c r="EAL5" s="68"/>
      <c r="EAM5" s="68"/>
      <c r="EAN5" s="68"/>
      <c r="EAO5" s="68"/>
      <c r="EAP5" s="68"/>
      <c r="EAQ5" s="68"/>
      <c r="EAR5" s="68"/>
      <c r="EAS5" s="68"/>
      <c r="EAT5" s="68"/>
      <c r="EAU5" s="68"/>
      <c r="EAV5" s="68"/>
      <c r="EAW5" s="68"/>
      <c r="EAX5" s="68"/>
      <c r="EAY5" s="68"/>
      <c r="EAZ5" s="68"/>
      <c r="EBA5" s="68"/>
      <c r="EBB5" s="68"/>
      <c r="EBC5" s="68"/>
      <c r="EBD5" s="68"/>
      <c r="EBE5" s="68"/>
      <c r="EBF5" s="68"/>
      <c r="EBG5" s="68"/>
      <c r="EBH5" s="68"/>
      <c r="EBI5" s="68"/>
      <c r="EBJ5" s="68"/>
      <c r="EBK5" s="68"/>
      <c r="EBL5" s="68"/>
      <c r="EBM5" s="68"/>
      <c r="EBN5" s="68"/>
      <c r="EBO5" s="68"/>
      <c r="EBP5" s="68"/>
      <c r="EBQ5" s="68"/>
      <c r="EBR5" s="68"/>
      <c r="EBS5" s="68"/>
      <c r="EBT5" s="68"/>
      <c r="EBU5" s="68"/>
      <c r="EBV5" s="68"/>
      <c r="EBW5" s="68"/>
      <c r="EBX5" s="68"/>
      <c r="EBY5" s="68"/>
      <c r="EBZ5" s="68"/>
      <c r="ECA5" s="68"/>
      <c r="ECB5" s="68"/>
      <c r="ECC5" s="68"/>
      <c r="ECD5" s="68"/>
      <c r="ECE5" s="68"/>
      <c r="ECF5" s="68"/>
      <c r="ECG5" s="68"/>
      <c r="ECH5" s="68"/>
      <c r="ECI5" s="68"/>
      <c r="ECJ5" s="68"/>
      <c r="ECK5" s="68"/>
      <c r="ECL5" s="68"/>
      <c r="ECM5" s="68"/>
      <c r="ECN5" s="68"/>
      <c r="ECO5" s="68"/>
      <c r="ECP5" s="68"/>
      <c r="ECQ5" s="68"/>
      <c r="ECR5" s="68"/>
      <c r="ECS5" s="68"/>
      <c r="ECT5" s="68"/>
      <c r="ECU5" s="68"/>
      <c r="ECV5" s="68"/>
      <c r="ECW5" s="68"/>
      <c r="ECX5" s="68"/>
      <c r="ECY5" s="68"/>
      <c r="ECZ5" s="68"/>
      <c r="EDA5" s="68"/>
      <c r="EDB5" s="68"/>
      <c r="EDC5" s="68"/>
      <c r="EDD5" s="68"/>
      <c r="EDE5" s="68"/>
      <c r="EDF5" s="68"/>
      <c r="EDG5" s="68"/>
      <c r="EDH5" s="68"/>
      <c r="EDI5" s="68"/>
      <c r="EDJ5" s="68"/>
      <c r="EDK5" s="68"/>
      <c r="EDL5" s="68"/>
      <c r="EDM5" s="68"/>
      <c r="EDN5" s="68"/>
      <c r="EDO5" s="68"/>
      <c r="EDP5" s="68"/>
      <c r="EDQ5" s="68"/>
      <c r="EDR5" s="68"/>
      <c r="EDS5" s="68"/>
      <c r="EDT5" s="68"/>
      <c r="EDU5" s="68"/>
      <c r="EDV5" s="68"/>
      <c r="EDW5" s="68"/>
      <c r="EDX5" s="68"/>
      <c r="EDY5" s="68"/>
      <c r="EDZ5" s="68"/>
      <c r="EEA5" s="68"/>
      <c r="EEB5" s="68"/>
      <c r="EEC5" s="68"/>
      <c r="EED5" s="68"/>
      <c r="EEE5" s="68"/>
      <c r="EEF5" s="68"/>
      <c r="EEG5" s="68"/>
      <c r="EEH5" s="68"/>
      <c r="EEI5" s="68"/>
      <c r="EEJ5" s="68"/>
      <c r="EEK5" s="68"/>
      <c r="EEL5" s="68"/>
      <c r="EEM5" s="68"/>
      <c r="EEN5" s="68"/>
      <c r="EEO5" s="68"/>
      <c r="EEP5" s="68"/>
      <c r="EEQ5" s="68"/>
      <c r="EER5" s="68"/>
      <c r="EES5" s="68"/>
      <c r="EET5" s="68"/>
      <c r="EEU5" s="68"/>
      <c r="EEV5" s="68"/>
      <c r="EEW5" s="68"/>
      <c r="EEX5" s="68"/>
      <c r="EEY5" s="68"/>
      <c r="EEZ5" s="68"/>
      <c r="EFA5" s="68"/>
      <c r="EFB5" s="68"/>
      <c r="EFC5" s="68"/>
      <c r="EFD5" s="68"/>
      <c r="EFE5" s="68"/>
      <c r="EFF5" s="68"/>
      <c r="EFG5" s="68"/>
      <c r="EFH5" s="68"/>
      <c r="EFI5" s="68"/>
      <c r="EFJ5" s="68"/>
      <c r="EFK5" s="68"/>
      <c r="EFL5" s="68"/>
      <c r="EFM5" s="68"/>
      <c r="EFN5" s="68"/>
      <c r="EFO5" s="68"/>
      <c r="EFP5" s="68"/>
      <c r="EFQ5" s="68"/>
      <c r="EFR5" s="68"/>
      <c r="EFS5" s="68"/>
      <c r="EFT5" s="68"/>
      <c r="EFU5" s="68"/>
      <c r="EFV5" s="68"/>
      <c r="EFW5" s="68"/>
      <c r="EFX5" s="68"/>
      <c r="EFY5" s="68"/>
      <c r="EFZ5" s="68"/>
      <c r="EGA5" s="68"/>
      <c r="EGB5" s="68"/>
      <c r="EGC5" s="68"/>
      <c r="EGD5" s="68"/>
      <c r="EGE5" s="68"/>
      <c r="EGF5" s="68"/>
      <c r="EGG5" s="68"/>
      <c r="EGH5" s="68"/>
      <c r="EGI5" s="68"/>
      <c r="EGJ5" s="68"/>
      <c r="EGK5" s="68"/>
      <c r="EGL5" s="68"/>
      <c r="EGM5" s="68"/>
      <c r="EGN5" s="68"/>
      <c r="EGO5" s="68"/>
      <c r="EGP5" s="68"/>
      <c r="EGQ5" s="68"/>
      <c r="EGR5" s="68"/>
      <c r="EGS5" s="68"/>
      <c r="EGT5" s="68"/>
      <c r="EGU5" s="68"/>
      <c r="EGV5" s="68"/>
      <c r="EGW5" s="68"/>
      <c r="EGX5" s="68"/>
      <c r="EGY5" s="68"/>
      <c r="EGZ5" s="68"/>
      <c r="EHA5" s="68"/>
      <c r="EHB5" s="68"/>
      <c r="EHC5" s="68"/>
      <c r="EHD5" s="68"/>
      <c r="EHE5" s="68"/>
      <c r="EHF5" s="68"/>
      <c r="EHG5" s="68"/>
      <c r="EHH5" s="68"/>
      <c r="EHI5" s="68"/>
      <c r="EHJ5" s="68"/>
      <c r="EHK5" s="68"/>
      <c r="EHL5" s="68"/>
      <c r="EHM5" s="68"/>
      <c r="EHN5" s="68"/>
      <c r="EHO5" s="68"/>
      <c r="EHP5" s="68"/>
      <c r="EHQ5" s="68"/>
      <c r="EHR5" s="68"/>
      <c r="EHS5" s="68"/>
      <c r="EHT5" s="68"/>
      <c r="EHU5" s="68"/>
      <c r="EHV5" s="68"/>
      <c r="EHW5" s="68"/>
      <c r="EHX5" s="68"/>
      <c r="EHY5" s="68"/>
      <c r="EHZ5" s="68"/>
      <c r="EIA5" s="68"/>
      <c r="EIB5" s="68"/>
      <c r="EIC5" s="68"/>
      <c r="EID5" s="68"/>
      <c r="EIE5" s="68"/>
      <c r="EIF5" s="68"/>
      <c r="EIG5" s="68"/>
      <c r="EIH5" s="68"/>
      <c r="EII5" s="68"/>
      <c r="EIJ5" s="68"/>
      <c r="EIK5" s="68"/>
      <c r="EIL5" s="68"/>
      <c r="EIM5" s="68"/>
      <c r="EIN5" s="68"/>
      <c r="EIO5" s="68"/>
      <c r="EIP5" s="68"/>
      <c r="EIQ5" s="68"/>
      <c r="EIR5" s="68"/>
      <c r="EIS5" s="68"/>
      <c r="EIT5" s="68"/>
      <c r="EIU5" s="68"/>
      <c r="EIV5" s="68"/>
      <c r="EIW5" s="68"/>
      <c r="EIX5" s="68"/>
      <c r="EIY5" s="68"/>
      <c r="EIZ5" s="68"/>
      <c r="EJA5" s="68"/>
      <c r="EJB5" s="68"/>
      <c r="EJC5" s="68"/>
      <c r="EJD5" s="68"/>
      <c r="EJE5" s="68"/>
      <c r="EJF5" s="68"/>
      <c r="EJG5" s="68"/>
      <c r="EJH5" s="68"/>
      <c r="EJI5" s="68"/>
      <c r="EJJ5" s="68"/>
      <c r="EJK5" s="68"/>
      <c r="EJL5" s="68"/>
      <c r="EJM5" s="68"/>
      <c r="EJN5" s="68"/>
      <c r="EJO5" s="68"/>
      <c r="EJP5" s="68"/>
      <c r="EJQ5" s="68"/>
      <c r="EJR5" s="68"/>
      <c r="EJS5" s="68"/>
      <c r="EJT5" s="68"/>
      <c r="EJU5" s="68"/>
      <c r="EJV5" s="68"/>
      <c r="EJW5" s="68"/>
      <c r="EJX5" s="68"/>
      <c r="EJY5" s="68"/>
      <c r="EJZ5" s="68"/>
      <c r="EKA5" s="68"/>
      <c r="EKB5" s="68"/>
      <c r="EKC5" s="68"/>
      <c r="EKD5" s="68"/>
      <c r="EKE5" s="68"/>
      <c r="EKF5" s="68"/>
      <c r="EKG5" s="68"/>
      <c r="EKH5" s="68"/>
      <c r="EKI5" s="68"/>
      <c r="EKJ5" s="68"/>
      <c r="EKK5" s="68"/>
      <c r="EKL5" s="68"/>
      <c r="EKM5" s="68"/>
      <c r="EKN5" s="68"/>
      <c r="EKO5" s="68"/>
      <c r="EKP5" s="68"/>
      <c r="EKQ5" s="68"/>
      <c r="EKR5" s="68"/>
      <c r="EKS5" s="68"/>
      <c r="EKT5" s="68"/>
      <c r="EKU5" s="68"/>
      <c r="EKV5" s="68"/>
      <c r="EKW5" s="68"/>
      <c r="EKX5" s="68"/>
      <c r="EKY5" s="68"/>
      <c r="EKZ5" s="68"/>
      <c r="ELA5" s="68"/>
      <c r="ELB5" s="68"/>
      <c r="ELC5" s="68"/>
      <c r="ELD5" s="68"/>
      <c r="ELE5" s="68"/>
      <c r="ELF5" s="68"/>
      <c r="ELG5" s="68"/>
      <c r="ELH5" s="68"/>
      <c r="ELI5" s="68"/>
      <c r="ELJ5" s="68"/>
      <c r="ELK5" s="68"/>
      <c r="ELL5" s="68"/>
      <c r="ELM5" s="68"/>
      <c r="ELN5" s="68"/>
      <c r="ELO5" s="68"/>
      <c r="ELP5" s="68"/>
      <c r="ELQ5" s="68"/>
      <c r="ELR5" s="68"/>
      <c r="ELS5" s="68"/>
      <c r="ELT5" s="68"/>
      <c r="ELU5" s="68"/>
      <c r="ELV5" s="68"/>
      <c r="ELW5" s="68"/>
      <c r="ELX5" s="68"/>
      <c r="ELY5" s="68"/>
      <c r="ELZ5" s="68"/>
      <c r="EMA5" s="68"/>
      <c r="EMB5" s="68"/>
      <c r="EMC5" s="68"/>
      <c r="EMD5" s="68"/>
      <c r="EME5" s="68"/>
      <c r="EMF5" s="68"/>
      <c r="EMG5" s="68"/>
      <c r="EMH5" s="68"/>
      <c r="EMI5" s="68"/>
      <c r="EMJ5" s="68"/>
      <c r="EMK5" s="68"/>
      <c r="EML5" s="68"/>
      <c r="EMM5" s="68"/>
      <c r="EMN5" s="68"/>
      <c r="EMO5" s="68"/>
      <c r="EMP5" s="68"/>
      <c r="EMQ5" s="68"/>
      <c r="EMR5" s="68"/>
      <c r="EMS5" s="68"/>
      <c r="EMT5" s="68"/>
      <c r="EMU5" s="68"/>
      <c r="EMV5" s="68"/>
      <c r="EMW5" s="68"/>
      <c r="EMX5" s="68"/>
      <c r="EMY5" s="68"/>
      <c r="EMZ5" s="68"/>
      <c r="ENA5" s="68"/>
      <c r="ENB5" s="68"/>
      <c r="ENC5" s="68"/>
      <c r="END5" s="68"/>
      <c r="ENE5" s="68"/>
      <c r="ENF5" s="68"/>
      <c r="ENG5" s="68"/>
      <c r="ENH5" s="68"/>
      <c r="ENI5" s="68"/>
      <c r="ENJ5" s="68"/>
      <c r="ENK5" s="68"/>
      <c r="ENL5" s="68"/>
      <c r="ENM5" s="68"/>
      <c r="ENN5" s="68"/>
      <c r="ENO5" s="68"/>
      <c r="ENP5" s="68"/>
      <c r="ENQ5" s="68"/>
      <c r="ENR5" s="68"/>
      <c r="ENS5" s="68"/>
      <c r="ENT5" s="68"/>
      <c r="ENU5" s="68"/>
      <c r="ENV5" s="68"/>
      <c r="ENW5" s="68"/>
      <c r="ENX5" s="68"/>
      <c r="ENY5" s="68"/>
      <c r="ENZ5" s="68"/>
      <c r="EOA5" s="68"/>
      <c r="EOB5" s="68"/>
      <c r="EOC5" s="68"/>
      <c r="EOD5" s="68"/>
      <c r="EOE5" s="68"/>
      <c r="EOF5" s="68"/>
      <c r="EOG5" s="68"/>
      <c r="EOH5" s="68"/>
      <c r="EOI5" s="68"/>
      <c r="EOJ5" s="68"/>
      <c r="EOK5" s="68"/>
      <c r="EOL5" s="68"/>
      <c r="EOM5" s="68"/>
      <c r="EON5" s="68"/>
      <c r="EOO5" s="68"/>
      <c r="EOP5" s="68"/>
      <c r="EOQ5" s="68"/>
      <c r="EOR5" s="68"/>
      <c r="EOS5" s="68"/>
      <c r="EOT5" s="68"/>
      <c r="EOU5" s="68"/>
      <c r="EOV5" s="68"/>
      <c r="EOW5" s="68"/>
      <c r="EOX5" s="68"/>
      <c r="EOY5" s="68"/>
      <c r="EOZ5" s="68"/>
      <c r="EPA5" s="68"/>
      <c r="EPB5" s="68"/>
      <c r="EPC5" s="68"/>
      <c r="EPD5" s="68"/>
      <c r="EPE5" s="68"/>
      <c r="EPF5" s="68"/>
      <c r="EPG5" s="68"/>
      <c r="EPH5" s="68"/>
      <c r="EPI5" s="68"/>
      <c r="EPJ5" s="68"/>
      <c r="EPK5" s="68"/>
      <c r="EPL5" s="68"/>
      <c r="EPM5" s="68"/>
      <c r="EPN5" s="68"/>
      <c r="EPO5" s="68"/>
      <c r="EPP5" s="68"/>
      <c r="EPQ5" s="68"/>
      <c r="EPR5" s="68"/>
      <c r="EPS5" s="68"/>
      <c r="EPT5" s="68"/>
      <c r="EPU5" s="68"/>
      <c r="EPV5" s="68"/>
      <c r="EPW5" s="68"/>
      <c r="EPX5" s="68"/>
      <c r="EPY5" s="68"/>
      <c r="EPZ5" s="68"/>
      <c r="EQA5" s="68"/>
      <c r="EQB5" s="68"/>
      <c r="EQC5" s="68"/>
      <c r="EQD5" s="68"/>
      <c r="EQE5" s="68"/>
      <c r="EQF5" s="68"/>
      <c r="EQG5" s="68"/>
      <c r="EQH5" s="68"/>
      <c r="EQI5" s="68"/>
      <c r="EQJ5" s="68"/>
      <c r="EQK5" s="68"/>
      <c r="EQL5" s="68"/>
      <c r="EQM5" s="68"/>
      <c r="EQN5" s="68"/>
      <c r="EQO5" s="68"/>
      <c r="EQP5" s="68"/>
      <c r="EQQ5" s="68"/>
      <c r="EQR5" s="68"/>
      <c r="EQS5" s="68"/>
      <c r="EQT5" s="68"/>
      <c r="EQU5" s="68"/>
      <c r="EQV5" s="68"/>
      <c r="EQW5" s="68"/>
      <c r="EQX5" s="68"/>
      <c r="EQY5" s="68"/>
      <c r="EQZ5" s="68"/>
      <c r="ERA5" s="68"/>
      <c r="ERB5" s="68"/>
      <c r="ERC5" s="68"/>
      <c r="ERD5" s="68"/>
      <c r="ERE5" s="68"/>
      <c r="ERF5" s="68"/>
      <c r="ERG5" s="68"/>
      <c r="ERH5" s="68"/>
      <c r="ERI5" s="68"/>
      <c r="ERJ5" s="68"/>
      <c r="ERK5" s="68"/>
      <c r="ERL5" s="68"/>
      <c r="ERM5" s="68"/>
      <c r="ERN5" s="68"/>
      <c r="ERO5" s="68"/>
      <c r="ERP5" s="68"/>
      <c r="ERQ5" s="68"/>
      <c r="ERR5" s="68"/>
      <c r="ERS5" s="68"/>
      <c r="ERT5" s="68"/>
      <c r="ERU5" s="68"/>
      <c r="ERV5" s="68"/>
      <c r="ERW5" s="68"/>
      <c r="ERX5" s="68"/>
      <c r="ERY5" s="68"/>
      <c r="ERZ5" s="68"/>
      <c r="ESA5" s="68"/>
      <c r="ESB5" s="68"/>
      <c r="ESC5" s="68"/>
      <c r="ESD5" s="68"/>
      <c r="ESE5" s="68"/>
      <c r="ESF5" s="68"/>
      <c r="ESG5" s="68"/>
      <c r="ESH5" s="68"/>
      <c r="ESI5" s="68"/>
      <c r="ESJ5" s="68"/>
      <c r="ESK5" s="68"/>
      <c r="ESL5" s="68"/>
      <c r="ESM5" s="68"/>
      <c r="ESN5" s="68"/>
      <c r="ESO5" s="68"/>
      <c r="ESP5" s="68"/>
      <c r="ESQ5" s="68"/>
      <c r="ESR5" s="68"/>
      <c r="ESS5" s="68"/>
      <c r="EST5" s="68"/>
      <c r="ESU5" s="68"/>
      <c r="ESV5" s="68"/>
      <c r="ESW5" s="68"/>
      <c r="ESX5" s="68"/>
      <c r="ESY5" s="68"/>
      <c r="ESZ5" s="68"/>
      <c r="ETA5" s="68"/>
      <c r="ETB5" s="68"/>
      <c r="ETC5" s="68"/>
      <c r="ETD5" s="68"/>
      <c r="ETE5" s="68"/>
      <c r="ETF5" s="68"/>
      <c r="ETG5" s="68"/>
      <c r="ETH5" s="68"/>
      <c r="ETI5" s="68"/>
      <c r="ETJ5" s="68"/>
      <c r="ETK5" s="68"/>
      <c r="ETL5" s="68"/>
      <c r="ETM5" s="68"/>
      <c r="ETN5" s="68"/>
      <c r="ETO5" s="68"/>
      <c r="ETP5" s="68"/>
      <c r="ETQ5" s="68"/>
      <c r="ETR5" s="68"/>
      <c r="ETS5" s="68"/>
      <c r="ETT5" s="68"/>
      <c r="ETU5" s="68"/>
      <c r="ETV5" s="68"/>
      <c r="ETW5" s="68"/>
      <c r="ETX5" s="68"/>
      <c r="ETY5" s="68"/>
      <c r="ETZ5" s="68"/>
      <c r="EUA5" s="68"/>
      <c r="EUB5" s="68"/>
      <c r="EUC5" s="68"/>
      <c r="EUD5" s="68"/>
      <c r="EUE5" s="68"/>
      <c r="EUF5" s="68"/>
      <c r="EUG5" s="68"/>
      <c r="EUH5" s="68"/>
      <c r="EUI5" s="68"/>
      <c r="EUJ5" s="68"/>
      <c r="EUK5" s="68"/>
      <c r="EUL5" s="68"/>
      <c r="EUM5" s="68"/>
      <c r="EUN5" s="68"/>
      <c r="EUO5" s="68"/>
      <c r="EUP5" s="68"/>
      <c r="EUQ5" s="68"/>
      <c r="EUR5" s="68"/>
      <c r="EUS5" s="68"/>
      <c r="EUT5" s="68"/>
      <c r="EUU5" s="68"/>
      <c r="EUV5" s="68"/>
      <c r="EUW5" s="68"/>
      <c r="EUX5" s="68"/>
      <c r="EUY5" s="68"/>
      <c r="EUZ5" s="68"/>
      <c r="EVA5" s="68"/>
      <c r="EVB5" s="68"/>
      <c r="EVC5" s="68"/>
      <c r="EVD5" s="68"/>
      <c r="EVE5" s="68"/>
      <c r="EVF5" s="68"/>
      <c r="EVG5" s="68"/>
      <c r="EVH5" s="68"/>
      <c r="EVI5" s="68"/>
      <c r="EVJ5" s="68"/>
      <c r="EVK5" s="68"/>
      <c r="EVL5" s="68"/>
      <c r="EVM5" s="68"/>
      <c r="EVN5" s="68"/>
      <c r="EVO5" s="68"/>
      <c r="EVP5" s="68"/>
      <c r="EVQ5" s="68"/>
      <c r="EVR5" s="68"/>
      <c r="EVS5" s="68"/>
      <c r="EVT5" s="68"/>
      <c r="EVU5" s="68"/>
      <c r="EVV5" s="68"/>
      <c r="EVW5" s="68"/>
      <c r="EVX5" s="68"/>
      <c r="EVY5" s="68"/>
      <c r="EVZ5" s="68"/>
      <c r="EWA5" s="68"/>
      <c r="EWB5" s="68"/>
      <c r="EWC5" s="68"/>
      <c r="EWD5" s="68"/>
      <c r="EWE5" s="68"/>
      <c r="EWF5" s="68"/>
      <c r="EWG5" s="68"/>
      <c r="EWH5" s="68"/>
      <c r="EWI5" s="68"/>
      <c r="EWJ5" s="68"/>
      <c r="EWK5" s="68"/>
      <c r="EWL5" s="68"/>
      <c r="EWM5" s="68"/>
      <c r="EWN5" s="68"/>
      <c r="EWO5" s="68"/>
      <c r="EWP5" s="68"/>
      <c r="EWQ5" s="68"/>
      <c r="EWR5" s="68"/>
      <c r="EWS5" s="68"/>
      <c r="EWT5" s="68"/>
      <c r="EWU5" s="68"/>
      <c r="EWV5" s="68"/>
      <c r="EWW5" s="68"/>
      <c r="EWX5" s="68"/>
      <c r="EWY5" s="68"/>
      <c r="EWZ5" s="68"/>
      <c r="EXA5" s="68"/>
      <c r="EXB5" s="68"/>
      <c r="EXC5" s="68"/>
      <c r="EXD5" s="68"/>
      <c r="EXE5" s="68"/>
      <c r="EXF5" s="68"/>
      <c r="EXG5" s="68"/>
      <c r="EXH5" s="68"/>
      <c r="EXI5" s="68"/>
      <c r="EXJ5" s="68"/>
      <c r="EXK5" s="68"/>
      <c r="EXL5" s="68"/>
      <c r="EXM5" s="68"/>
      <c r="EXN5" s="68"/>
      <c r="EXO5" s="68"/>
      <c r="EXP5" s="68"/>
      <c r="EXQ5" s="68"/>
      <c r="EXR5" s="68"/>
      <c r="EXS5" s="68"/>
      <c r="EXT5" s="68"/>
      <c r="EXU5" s="68"/>
      <c r="EXV5" s="68"/>
      <c r="EXW5" s="68"/>
      <c r="EXX5" s="68"/>
      <c r="EXY5" s="68"/>
      <c r="EXZ5" s="68"/>
      <c r="EYA5" s="68"/>
      <c r="EYB5" s="68"/>
      <c r="EYC5" s="68"/>
      <c r="EYD5" s="68"/>
      <c r="EYE5" s="68"/>
      <c r="EYF5" s="68"/>
      <c r="EYG5" s="68"/>
      <c r="EYH5" s="68"/>
      <c r="EYI5" s="68"/>
      <c r="EYJ5" s="68"/>
      <c r="EYK5" s="68"/>
      <c r="EYL5" s="68"/>
      <c r="EYM5" s="68"/>
      <c r="EYN5" s="68"/>
      <c r="EYO5" s="68"/>
      <c r="EYP5" s="68"/>
      <c r="EYQ5" s="68"/>
      <c r="EYR5" s="68"/>
      <c r="EYS5" s="68"/>
      <c r="EYT5" s="68"/>
      <c r="EYU5" s="68"/>
      <c r="EYV5" s="68"/>
      <c r="EYW5" s="68"/>
      <c r="EYX5" s="68"/>
      <c r="EYY5" s="68"/>
      <c r="EYZ5" s="68"/>
      <c r="EZA5" s="68"/>
      <c r="EZB5" s="68"/>
      <c r="EZC5" s="68"/>
      <c r="EZD5" s="68"/>
      <c r="EZE5" s="68"/>
      <c r="EZF5" s="68"/>
      <c r="EZG5" s="68"/>
      <c r="EZH5" s="68"/>
      <c r="EZI5" s="68"/>
      <c r="EZJ5" s="68"/>
      <c r="EZK5" s="68"/>
      <c r="EZL5" s="68"/>
      <c r="EZM5" s="68"/>
      <c r="EZN5" s="68"/>
      <c r="EZO5" s="68"/>
      <c r="EZP5" s="68"/>
      <c r="EZQ5" s="68"/>
      <c r="EZR5" s="68"/>
      <c r="EZS5" s="68"/>
      <c r="EZT5" s="68"/>
      <c r="EZU5" s="68"/>
      <c r="EZV5" s="68"/>
      <c r="EZW5" s="68"/>
      <c r="EZX5" s="68"/>
      <c r="EZY5" s="68"/>
      <c r="EZZ5" s="68"/>
      <c r="FAA5" s="68"/>
      <c r="FAB5" s="68"/>
      <c r="FAC5" s="68"/>
      <c r="FAD5" s="68"/>
      <c r="FAE5" s="68"/>
      <c r="FAF5" s="68"/>
      <c r="FAG5" s="68"/>
      <c r="FAH5" s="68"/>
      <c r="FAI5" s="68"/>
      <c r="FAJ5" s="68"/>
      <c r="FAK5" s="68"/>
      <c r="FAL5" s="68"/>
      <c r="FAM5" s="68"/>
      <c r="FAN5" s="68"/>
      <c r="FAO5" s="68"/>
      <c r="FAP5" s="68"/>
      <c r="FAQ5" s="68"/>
      <c r="FAR5" s="68"/>
      <c r="FAS5" s="68"/>
      <c r="FAT5" s="68"/>
      <c r="FAU5" s="68"/>
      <c r="FAV5" s="68"/>
      <c r="FAW5" s="68"/>
      <c r="FAX5" s="68"/>
      <c r="FAY5" s="68"/>
      <c r="FAZ5" s="68"/>
      <c r="FBA5" s="68"/>
      <c r="FBB5" s="68"/>
      <c r="FBC5" s="68"/>
      <c r="FBD5" s="68"/>
      <c r="FBE5" s="68"/>
      <c r="FBF5" s="68"/>
      <c r="FBG5" s="68"/>
      <c r="FBH5" s="68"/>
      <c r="FBI5" s="68"/>
      <c r="FBJ5" s="68"/>
      <c r="FBK5" s="68"/>
      <c r="FBL5" s="68"/>
      <c r="FBM5" s="68"/>
      <c r="FBN5" s="68"/>
      <c r="FBO5" s="68"/>
      <c r="FBP5" s="68"/>
      <c r="FBQ5" s="68"/>
      <c r="FBR5" s="68"/>
      <c r="FBS5" s="68"/>
      <c r="FBT5" s="68"/>
      <c r="FBU5" s="68"/>
      <c r="FBV5" s="68"/>
      <c r="FBW5" s="68"/>
      <c r="FBX5" s="68"/>
      <c r="FBY5" s="68"/>
      <c r="FBZ5" s="68"/>
      <c r="FCA5" s="68"/>
      <c r="FCB5" s="68"/>
      <c r="FCC5" s="68"/>
      <c r="FCD5" s="68"/>
      <c r="FCE5" s="68"/>
      <c r="FCF5" s="68"/>
      <c r="FCG5" s="68"/>
      <c r="FCH5" s="68"/>
      <c r="FCI5" s="68"/>
      <c r="FCJ5" s="68"/>
      <c r="FCK5" s="68"/>
      <c r="FCL5" s="68"/>
      <c r="FCM5" s="68"/>
      <c r="FCN5" s="68"/>
      <c r="FCO5" s="68"/>
      <c r="FCP5" s="68"/>
      <c r="FCQ5" s="68"/>
      <c r="FCR5" s="68"/>
      <c r="FCS5" s="68"/>
      <c r="FCT5" s="68"/>
      <c r="FCU5" s="68"/>
      <c r="FCV5" s="68"/>
      <c r="FCW5" s="68"/>
      <c r="FCX5" s="68"/>
      <c r="FCY5" s="68"/>
      <c r="FCZ5" s="68"/>
      <c r="FDA5" s="68"/>
      <c r="FDB5" s="68"/>
      <c r="FDC5" s="68"/>
      <c r="FDD5" s="68"/>
      <c r="FDE5" s="68"/>
      <c r="FDF5" s="68"/>
      <c r="FDG5" s="68"/>
      <c r="FDH5" s="68"/>
      <c r="FDI5" s="68"/>
      <c r="FDJ5" s="68"/>
      <c r="FDK5" s="68"/>
      <c r="FDL5" s="68"/>
      <c r="FDM5" s="68"/>
      <c r="FDN5" s="68"/>
      <c r="FDO5" s="68"/>
      <c r="FDP5" s="68"/>
      <c r="FDQ5" s="68"/>
      <c r="FDR5" s="68"/>
      <c r="FDS5" s="68"/>
      <c r="FDT5" s="68"/>
      <c r="FDU5" s="68"/>
      <c r="FDV5" s="68"/>
      <c r="FDW5" s="68"/>
      <c r="FDX5" s="68"/>
      <c r="FDY5" s="68"/>
      <c r="FDZ5" s="68"/>
      <c r="FEA5" s="68"/>
      <c r="FEB5" s="68"/>
      <c r="FEC5" s="68"/>
      <c r="FED5" s="68"/>
      <c r="FEE5" s="68"/>
      <c r="FEF5" s="68"/>
      <c r="FEG5" s="68"/>
      <c r="FEH5" s="68"/>
      <c r="FEI5" s="68"/>
      <c r="FEJ5" s="68"/>
      <c r="FEK5" s="68"/>
      <c r="FEL5" s="68"/>
      <c r="FEM5" s="68"/>
      <c r="FEN5" s="68"/>
      <c r="FEO5" s="68"/>
      <c r="FEP5" s="68"/>
      <c r="FEQ5" s="68"/>
      <c r="FER5" s="68"/>
      <c r="FES5" s="68"/>
      <c r="FET5" s="68"/>
      <c r="FEU5" s="68"/>
      <c r="FEV5" s="68"/>
      <c r="FEW5" s="68"/>
      <c r="FEX5" s="68"/>
      <c r="FEY5" s="68"/>
      <c r="FEZ5" s="68"/>
      <c r="FFA5" s="68"/>
      <c r="FFB5" s="68"/>
      <c r="FFC5" s="68"/>
      <c r="FFD5" s="68"/>
      <c r="FFE5" s="68"/>
      <c r="FFF5" s="68"/>
      <c r="FFG5" s="68"/>
      <c r="FFH5" s="68"/>
      <c r="FFI5" s="68"/>
      <c r="FFJ5" s="68"/>
      <c r="FFK5" s="68"/>
      <c r="FFL5" s="68"/>
      <c r="FFM5" s="68"/>
      <c r="FFN5" s="68"/>
      <c r="FFO5" s="68"/>
      <c r="FFP5" s="68"/>
      <c r="FFQ5" s="68"/>
      <c r="FFR5" s="68"/>
      <c r="FFS5" s="68"/>
      <c r="FFT5" s="68"/>
      <c r="FFU5" s="68"/>
      <c r="FFV5" s="68"/>
      <c r="FFW5" s="68"/>
      <c r="FFX5" s="68"/>
      <c r="FFY5" s="68"/>
      <c r="FFZ5" s="68"/>
      <c r="FGA5" s="68"/>
      <c r="FGB5" s="68"/>
      <c r="FGC5" s="68"/>
      <c r="FGD5" s="68"/>
      <c r="FGE5" s="68"/>
      <c r="FGF5" s="68"/>
      <c r="FGG5" s="68"/>
      <c r="FGH5" s="68"/>
      <c r="FGI5" s="68"/>
      <c r="FGJ5" s="68"/>
      <c r="FGK5" s="68"/>
      <c r="FGL5" s="68"/>
      <c r="FGM5" s="68"/>
      <c r="FGN5" s="68"/>
      <c r="FGO5" s="68"/>
      <c r="FGP5" s="68"/>
      <c r="FGQ5" s="68"/>
      <c r="FGR5" s="68"/>
      <c r="FGS5" s="68"/>
      <c r="FGT5" s="68"/>
      <c r="FGU5" s="68"/>
      <c r="FGV5" s="68"/>
      <c r="FGW5" s="68"/>
      <c r="FGX5" s="68"/>
      <c r="FGY5" s="68"/>
      <c r="FGZ5" s="68"/>
      <c r="FHA5" s="68"/>
      <c r="FHB5" s="68"/>
      <c r="FHC5" s="68"/>
      <c r="FHD5" s="68"/>
      <c r="FHE5" s="68"/>
      <c r="FHF5" s="68"/>
      <c r="FHG5" s="68"/>
      <c r="FHH5" s="68"/>
      <c r="FHI5" s="68"/>
      <c r="FHJ5" s="68"/>
      <c r="FHK5" s="68"/>
      <c r="FHL5" s="68"/>
      <c r="FHM5" s="68"/>
      <c r="FHN5" s="68"/>
      <c r="FHO5" s="68"/>
      <c r="FHP5" s="68"/>
      <c r="FHQ5" s="68"/>
      <c r="FHR5" s="68"/>
      <c r="FHS5" s="68"/>
      <c r="FHT5" s="68"/>
      <c r="FHU5" s="68"/>
      <c r="FHV5" s="68"/>
      <c r="FHW5" s="68"/>
      <c r="FHX5" s="68"/>
      <c r="FHY5" s="68"/>
      <c r="FHZ5" s="68"/>
      <c r="FIA5" s="68"/>
      <c r="FIB5" s="68"/>
      <c r="FIC5" s="68"/>
      <c r="FID5" s="68"/>
      <c r="FIE5" s="68"/>
      <c r="FIF5" s="68"/>
      <c r="FIG5" s="68"/>
      <c r="FIH5" s="68"/>
      <c r="FII5" s="68"/>
      <c r="FIJ5" s="68"/>
      <c r="FIK5" s="68"/>
      <c r="FIL5" s="68"/>
      <c r="FIM5" s="68"/>
      <c r="FIN5" s="68"/>
      <c r="FIO5" s="68"/>
      <c r="FIP5" s="68"/>
      <c r="FIQ5" s="68"/>
      <c r="FIR5" s="68"/>
      <c r="FIS5" s="68"/>
      <c r="FIT5" s="68"/>
      <c r="FIU5" s="68"/>
      <c r="FIV5" s="68"/>
      <c r="FIW5" s="68"/>
      <c r="FIX5" s="68"/>
      <c r="FIY5" s="68"/>
      <c r="FIZ5" s="68"/>
      <c r="FJA5" s="68"/>
      <c r="FJB5" s="68"/>
      <c r="FJC5" s="68"/>
      <c r="FJD5" s="68"/>
      <c r="FJE5" s="68"/>
      <c r="FJF5" s="68"/>
      <c r="FJG5" s="68"/>
      <c r="FJH5" s="68"/>
      <c r="FJI5" s="68"/>
      <c r="FJJ5" s="68"/>
      <c r="FJK5" s="68"/>
      <c r="FJL5" s="68"/>
      <c r="FJM5" s="68"/>
      <c r="FJN5" s="68"/>
      <c r="FJO5" s="68"/>
      <c r="FJP5" s="68"/>
      <c r="FJQ5" s="68"/>
      <c r="FJR5" s="68"/>
      <c r="FJS5" s="68"/>
      <c r="FJT5" s="68"/>
      <c r="FJU5" s="68"/>
      <c r="FJV5" s="68"/>
      <c r="FJW5" s="68"/>
      <c r="FJX5" s="68"/>
      <c r="FJY5" s="68"/>
      <c r="FJZ5" s="68"/>
      <c r="FKA5" s="68"/>
      <c r="FKB5" s="68"/>
      <c r="FKC5" s="68"/>
      <c r="FKD5" s="68"/>
      <c r="FKE5" s="68"/>
      <c r="FKF5" s="68"/>
      <c r="FKG5" s="68"/>
      <c r="FKH5" s="68"/>
      <c r="FKI5" s="68"/>
      <c r="FKJ5" s="68"/>
      <c r="FKK5" s="68"/>
      <c r="FKL5" s="68"/>
      <c r="FKM5" s="68"/>
      <c r="FKN5" s="68"/>
      <c r="FKO5" s="68"/>
      <c r="FKP5" s="68"/>
      <c r="FKQ5" s="68"/>
      <c r="FKR5" s="68"/>
      <c r="FKS5" s="68"/>
      <c r="FKT5" s="68"/>
      <c r="FKU5" s="68"/>
      <c r="FKV5" s="68"/>
      <c r="FKW5" s="68"/>
      <c r="FKX5" s="68"/>
      <c r="FKY5" s="68"/>
      <c r="FKZ5" s="68"/>
      <c r="FLA5" s="68"/>
      <c r="FLB5" s="68"/>
      <c r="FLC5" s="68"/>
      <c r="FLD5" s="68"/>
      <c r="FLE5" s="68"/>
      <c r="FLF5" s="68"/>
      <c r="FLG5" s="68"/>
      <c r="FLH5" s="68"/>
      <c r="FLI5" s="68"/>
      <c r="FLJ5" s="68"/>
      <c r="FLK5" s="68"/>
      <c r="FLL5" s="68"/>
      <c r="FLM5" s="68"/>
      <c r="FLN5" s="68"/>
      <c r="FLO5" s="68"/>
      <c r="FLP5" s="68"/>
      <c r="FLQ5" s="68"/>
      <c r="FLR5" s="68"/>
      <c r="FLS5" s="68"/>
      <c r="FLT5" s="68"/>
      <c r="FLU5" s="68"/>
      <c r="FLV5" s="68"/>
      <c r="FLW5" s="68"/>
      <c r="FLX5" s="68"/>
      <c r="FLY5" s="68"/>
      <c r="FLZ5" s="68"/>
      <c r="FMA5" s="68"/>
      <c r="FMB5" s="68"/>
      <c r="FMC5" s="68"/>
      <c r="FMD5" s="68"/>
      <c r="FME5" s="68"/>
      <c r="FMF5" s="68"/>
      <c r="FMG5" s="68"/>
      <c r="FMH5" s="68"/>
      <c r="FMI5" s="68"/>
      <c r="FMJ5" s="68"/>
      <c r="FMK5" s="68"/>
      <c r="FML5" s="68"/>
      <c r="FMM5" s="68"/>
      <c r="FMN5" s="68"/>
      <c r="FMO5" s="68"/>
      <c r="FMP5" s="68"/>
      <c r="FMQ5" s="68"/>
      <c r="FMR5" s="68"/>
      <c r="FMS5" s="68"/>
      <c r="FMT5" s="68"/>
      <c r="FMU5" s="68"/>
      <c r="FMV5" s="68"/>
      <c r="FMW5" s="68"/>
      <c r="FMX5" s="68"/>
      <c r="FMY5" s="68"/>
      <c r="FMZ5" s="68"/>
      <c r="FNA5" s="68"/>
      <c r="FNB5" s="68"/>
      <c r="FNC5" s="68"/>
      <c r="FND5" s="68"/>
      <c r="FNE5" s="68"/>
      <c r="FNF5" s="68"/>
      <c r="FNG5" s="68"/>
      <c r="FNH5" s="68"/>
      <c r="FNI5" s="68"/>
      <c r="FNJ5" s="68"/>
      <c r="FNK5" s="68"/>
      <c r="FNL5" s="68"/>
      <c r="FNM5" s="68"/>
      <c r="FNN5" s="68"/>
      <c r="FNO5" s="68"/>
      <c r="FNP5" s="68"/>
      <c r="FNQ5" s="68"/>
      <c r="FNR5" s="68"/>
      <c r="FNS5" s="68"/>
      <c r="FNT5" s="68"/>
      <c r="FNU5" s="68"/>
      <c r="FNV5" s="68"/>
      <c r="FNW5" s="68"/>
      <c r="FNX5" s="68"/>
      <c r="FNY5" s="68"/>
      <c r="FNZ5" s="68"/>
      <c r="FOA5" s="68"/>
      <c r="FOB5" s="68"/>
      <c r="FOC5" s="68"/>
      <c r="FOD5" s="68"/>
      <c r="FOE5" s="68"/>
      <c r="FOF5" s="68"/>
      <c r="FOG5" s="68"/>
      <c r="FOH5" s="68"/>
      <c r="FOI5" s="68"/>
      <c r="FOJ5" s="68"/>
      <c r="FOK5" s="68"/>
      <c r="FOL5" s="68"/>
      <c r="FOM5" s="68"/>
      <c r="FON5" s="68"/>
      <c r="FOO5" s="68"/>
      <c r="FOP5" s="68"/>
      <c r="FOQ5" s="68"/>
      <c r="FOR5" s="68"/>
      <c r="FOS5" s="68"/>
      <c r="FOT5" s="68"/>
      <c r="FOU5" s="68"/>
      <c r="FOV5" s="68"/>
      <c r="FOW5" s="68"/>
      <c r="FOX5" s="68"/>
      <c r="FOY5" s="68"/>
      <c r="FOZ5" s="68"/>
      <c r="FPA5" s="68"/>
      <c r="FPB5" s="68"/>
      <c r="FPC5" s="68"/>
      <c r="FPD5" s="68"/>
      <c r="FPE5" s="68"/>
      <c r="FPF5" s="68"/>
      <c r="FPG5" s="68"/>
      <c r="FPH5" s="68"/>
      <c r="FPI5" s="68"/>
      <c r="FPJ5" s="68"/>
      <c r="FPK5" s="68"/>
      <c r="FPL5" s="68"/>
      <c r="FPM5" s="68"/>
      <c r="FPN5" s="68"/>
      <c r="FPO5" s="68"/>
      <c r="FPP5" s="68"/>
      <c r="FPQ5" s="68"/>
      <c r="FPR5" s="68"/>
      <c r="FPS5" s="68"/>
      <c r="FPT5" s="68"/>
      <c r="FPU5" s="68"/>
      <c r="FPV5" s="68"/>
      <c r="FPW5" s="68"/>
      <c r="FPX5" s="68"/>
      <c r="FPY5" s="68"/>
      <c r="FPZ5" s="68"/>
      <c r="FQA5" s="68"/>
      <c r="FQB5" s="68"/>
      <c r="FQC5" s="68"/>
      <c r="FQD5" s="68"/>
      <c r="FQE5" s="68"/>
      <c r="FQF5" s="68"/>
      <c r="FQG5" s="68"/>
      <c r="FQH5" s="68"/>
      <c r="FQI5" s="68"/>
      <c r="FQJ5" s="68"/>
      <c r="FQK5" s="68"/>
      <c r="FQL5" s="68"/>
      <c r="FQM5" s="68"/>
      <c r="FQN5" s="68"/>
      <c r="FQO5" s="68"/>
      <c r="FQP5" s="68"/>
      <c r="FQQ5" s="68"/>
      <c r="FQR5" s="68"/>
      <c r="FQS5" s="68"/>
      <c r="FQT5" s="68"/>
      <c r="FQU5" s="68"/>
      <c r="FQV5" s="68"/>
      <c r="FQW5" s="68"/>
      <c r="FQX5" s="68"/>
      <c r="FQY5" s="68"/>
      <c r="FQZ5" s="68"/>
      <c r="FRA5" s="68"/>
      <c r="FRB5" s="68"/>
      <c r="FRC5" s="68"/>
      <c r="FRD5" s="68"/>
      <c r="FRE5" s="68"/>
      <c r="FRF5" s="68"/>
      <c r="FRG5" s="68"/>
      <c r="FRH5" s="68"/>
      <c r="FRI5" s="68"/>
      <c r="FRJ5" s="68"/>
      <c r="FRK5" s="68"/>
      <c r="FRL5" s="68"/>
      <c r="FRM5" s="68"/>
      <c r="FRN5" s="68"/>
      <c r="FRO5" s="68"/>
      <c r="FRP5" s="68"/>
      <c r="FRQ5" s="68"/>
      <c r="FRR5" s="68"/>
      <c r="FRS5" s="68"/>
      <c r="FRT5" s="68"/>
      <c r="FRU5" s="68"/>
      <c r="FRV5" s="68"/>
      <c r="FRW5" s="68"/>
      <c r="FRX5" s="68"/>
      <c r="FRY5" s="68"/>
      <c r="FRZ5" s="68"/>
      <c r="FSA5" s="68"/>
      <c r="FSB5" s="68"/>
      <c r="FSC5" s="68"/>
      <c r="FSD5" s="68"/>
      <c r="FSE5" s="68"/>
      <c r="FSF5" s="68"/>
      <c r="FSG5" s="68"/>
      <c r="FSH5" s="68"/>
      <c r="FSI5" s="68"/>
      <c r="FSJ5" s="68"/>
      <c r="FSK5" s="68"/>
      <c r="FSL5" s="68"/>
      <c r="FSM5" s="68"/>
      <c r="FSN5" s="68"/>
      <c r="FSO5" s="68"/>
      <c r="FSP5" s="68"/>
      <c r="FSQ5" s="68"/>
      <c r="FSR5" s="68"/>
      <c r="FSS5" s="68"/>
      <c r="FST5" s="68"/>
      <c r="FSU5" s="68"/>
      <c r="FSV5" s="68"/>
      <c r="FSW5" s="68"/>
      <c r="FSX5" s="68"/>
      <c r="FSY5" s="68"/>
      <c r="FSZ5" s="68"/>
      <c r="FTA5" s="68"/>
      <c r="FTB5" s="68"/>
      <c r="FTC5" s="68"/>
      <c r="FTD5" s="68"/>
      <c r="FTE5" s="68"/>
      <c r="FTF5" s="68"/>
      <c r="FTG5" s="68"/>
      <c r="FTH5" s="68"/>
      <c r="FTI5" s="68"/>
      <c r="FTJ5" s="68"/>
      <c r="FTK5" s="68"/>
      <c r="FTL5" s="68"/>
      <c r="FTM5" s="68"/>
      <c r="FTN5" s="68"/>
      <c r="FTO5" s="68"/>
      <c r="FTP5" s="68"/>
      <c r="FTQ5" s="68"/>
      <c r="FTR5" s="68"/>
      <c r="FTS5" s="68"/>
      <c r="FTT5" s="68"/>
      <c r="FTU5" s="68"/>
      <c r="FTV5" s="68"/>
      <c r="FTW5" s="68"/>
      <c r="FTX5" s="68"/>
      <c r="FTY5" s="68"/>
      <c r="FTZ5" s="68"/>
      <c r="FUA5" s="68"/>
      <c r="FUB5" s="68"/>
      <c r="FUC5" s="68"/>
      <c r="FUD5" s="68"/>
      <c r="FUE5" s="68"/>
      <c r="FUF5" s="68"/>
      <c r="FUG5" s="68"/>
      <c r="FUH5" s="68"/>
      <c r="FUI5" s="68"/>
      <c r="FUJ5" s="68"/>
      <c r="FUK5" s="68"/>
      <c r="FUL5" s="68"/>
      <c r="FUM5" s="68"/>
      <c r="FUN5" s="68"/>
      <c r="FUO5" s="68"/>
      <c r="FUP5" s="68"/>
      <c r="FUQ5" s="68"/>
      <c r="FUR5" s="68"/>
      <c r="FUS5" s="68"/>
      <c r="FUT5" s="68"/>
      <c r="FUU5" s="68"/>
      <c r="FUV5" s="68"/>
      <c r="FUW5" s="68"/>
      <c r="FUX5" s="68"/>
      <c r="FUY5" s="68"/>
      <c r="FUZ5" s="68"/>
      <c r="FVA5" s="68"/>
      <c r="FVB5" s="68"/>
      <c r="FVC5" s="68"/>
      <c r="FVD5" s="68"/>
      <c r="FVE5" s="68"/>
      <c r="FVF5" s="68"/>
      <c r="FVG5" s="68"/>
      <c r="FVH5" s="68"/>
      <c r="FVI5" s="68"/>
      <c r="FVJ5" s="68"/>
      <c r="FVK5" s="68"/>
      <c r="FVL5" s="68"/>
      <c r="FVM5" s="68"/>
      <c r="FVN5" s="68"/>
      <c r="FVO5" s="68"/>
      <c r="FVP5" s="68"/>
      <c r="FVQ5" s="68"/>
      <c r="FVR5" s="68"/>
      <c r="FVS5" s="68"/>
      <c r="FVT5" s="68"/>
      <c r="FVU5" s="68"/>
      <c r="FVV5" s="68"/>
      <c r="FVW5" s="68"/>
      <c r="FVX5" s="68"/>
      <c r="FVY5" s="68"/>
      <c r="FVZ5" s="68"/>
      <c r="FWA5" s="68"/>
      <c r="FWB5" s="68"/>
      <c r="FWC5" s="68"/>
      <c r="FWD5" s="68"/>
      <c r="FWE5" s="68"/>
      <c r="FWF5" s="68"/>
      <c r="FWG5" s="68"/>
      <c r="FWH5" s="68"/>
      <c r="FWI5" s="68"/>
      <c r="FWJ5" s="68"/>
      <c r="FWK5" s="68"/>
      <c r="FWL5" s="68"/>
      <c r="FWM5" s="68"/>
      <c r="FWN5" s="68"/>
      <c r="FWO5" s="68"/>
      <c r="FWP5" s="68"/>
      <c r="FWQ5" s="68"/>
      <c r="FWR5" s="68"/>
      <c r="FWS5" s="68"/>
      <c r="FWT5" s="68"/>
      <c r="FWU5" s="68"/>
      <c r="FWV5" s="68"/>
      <c r="FWW5" s="68"/>
      <c r="FWX5" s="68"/>
      <c r="FWY5" s="68"/>
      <c r="FWZ5" s="68"/>
      <c r="FXA5" s="68"/>
      <c r="FXB5" s="68"/>
      <c r="FXC5" s="68"/>
      <c r="FXD5" s="68"/>
      <c r="FXE5" s="68"/>
      <c r="FXF5" s="68"/>
      <c r="FXG5" s="68"/>
      <c r="FXH5" s="68"/>
      <c r="FXI5" s="68"/>
      <c r="FXJ5" s="68"/>
      <c r="FXK5" s="68"/>
      <c r="FXL5" s="68"/>
      <c r="FXM5" s="68"/>
      <c r="FXN5" s="68"/>
      <c r="FXO5" s="68"/>
      <c r="FXP5" s="68"/>
      <c r="FXQ5" s="68"/>
      <c r="FXR5" s="68"/>
      <c r="FXS5" s="68"/>
      <c r="FXT5" s="68"/>
      <c r="FXU5" s="68"/>
      <c r="FXV5" s="68"/>
      <c r="FXW5" s="68"/>
      <c r="FXX5" s="68"/>
      <c r="FXY5" s="68"/>
      <c r="FXZ5" s="68"/>
      <c r="FYA5" s="68"/>
      <c r="FYB5" s="68"/>
      <c r="FYC5" s="68"/>
      <c r="FYD5" s="68"/>
      <c r="FYE5" s="68"/>
      <c r="FYF5" s="68"/>
      <c r="FYG5" s="68"/>
      <c r="FYH5" s="68"/>
      <c r="FYI5" s="68"/>
      <c r="FYJ5" s="68"/>
      <c r="FYK5" s="68"/>
      <c r="FYL5" s="68"/>
      <c r="FYM5" s="68"/>
      <c r="FYN5" s="68"/>
      <c r="FYO5" s="68"/>
      <c r="FYP5" s="68"/>
      <c r="FYQ5" s="68"/>
      <c r="FYR5" s="68"/>
      <c r="FYS5" s="68"/>
      <c r="FYT5" s="68"/>
      <c r="FYU5" s="68"/>
      <c r="FYV5" s="68"/>
      <c r="FYW5" s="68"/>
      <c r="FYX5" s="68"/>
      <c r="FYY5" s="68"/>
      <c r="FYZ5" s="68"/>
      <c r="FZA5" s="68"/>
      <c r="FZB5" s="68"/>
      <c r="FZC5" s="68"/>
      <c r="FZD5" s="68"/>
      <c r="FZE5" s="68"/>
      <c r="FZF5" s="68"/>
      <c r="FZG5" s="68"/>
      <c r="FZH5" s="68"/>
      <c r="FZI5" s="68"/>
      <c r="FZJ5" s="68"/>
      <c r="FZK5" s="68"/>
      <c r="FZL5" s="68"/>
      <c r="FZM5" s="68"/>
      <c r="FZN5" s="68"/>
      <c r="FZO5" s="68"/>
      <c r="FZP5" s="68"/>
      <c r="FZQ5" s="68"/>
      <c r="FZR5" s="68"/>
      <c r="FZS5" s="68"/>
      <c r="FZT5" s="68"/>
      <c r="FZU5" s="68"/>
      <c r="FZV5" s="68"/>
      <c r="FZW5" s="68"/>
      <c r="FZX5" s="68"/>
      <c r="FZY5" s="68"/>
      <c r="FZZ5" s="68"/>
      <c r="GAA5" s="68"/>
      <c r="GAB5" s="68"/>
      <c r="GAC5" s="68"/>
      <c r="GAD5" s="68"/>
      <c r="GAE5" s="68"/>
      <c r="GAF5" s="68"/>
      <c r="GAG5" s="68"/>
      <c r="GAH5" s="68"/>
      <c r="GAI5" s="68"/>
      <c r="GAJ5" s="68"/>
      <c r="GAK5" s="68"/>
      <c r="GAL5" s="68"/>
      <c r="GAM5" s="68"/>
      <c r="GAN5" s="68"/>
      <c r="GAO5" s="68"/>
      <c r="GAP5" s="68"/>
      <c r="GAQ5" s="68"/>
      <c r="GAR5" s="68"/>
      <c r="GAS5" s="68"/>
      <c r="GAT5" s="68"/>
      <c r="GAU5" s="68"/>
      <c r="GAV5" s="68"/>
      <c r="GAW5" s="68"/>
      <c r="GAX5" s="68"/>
      <c r="GAY5" s="68"/>
      <c r="GAZ5" s="68"/>
      <c r="GBA5" s="68"/>
      <c r="GBB5" s="68"/>
      <c r="GBC5" s="68"/>
      <c r="GBD5" s="68"/>
      <c r="GBE5" s="68"/>
      <c r="GBF5" s="68"/>
      <c r="GBG5" s="68"/>
      <c r="GBH5" s="68"/>
      <c r="GBI5" s="68"/>
      <c r="GBJ5" s="68"/>
      <c r="GBK5" s="68"/>
      <c r="GBL5" s="68"/>
      <c r="GBM5" s="68"/>
      <c r="GBN5" s="68"/>
      <c r="GBO5" s="68"/>
      <c r="GBP5" s="68"/>
      <c r="GBQ5" s="68"/>
      <c r="GBR5" s="68"/>
      <c r="GBS5" s="68"/>
      <c r="GBT5" s="68"/>
      <c r="GBU5" s="68"/>
      <c r="GBV5" s="68"/>
      <c r="GBW5" s="68"/>
      <c r="GBX5" s="68"/>
      <c r="GBY5" s="68"/>
      <c r="GBZ5" s="68"/>
      <c r="GCA5" s="68"/>
      <c r="GCB5" s="68"/>
      <c r="GCC5" s="68"/>
      <c r="GCD5" s="68"/>
      <c r="GCE5" s="68"/>
      <c r="GCF5" s="68"/>
      <c r="GCG5" s="68"/>
      <c r="GCH5" s="68"/>
      <c r="GCI5" s="68"/>
      <c r="GCJ5" s="68"/>
      <c r="GCK5" s="68"/>
      <c r="GCL5" s="68"/>
      <c r="GCM5" s="68"/>
      <c r="GCN5" s="68"/>
      <c r="GCO5" s="68"/>
      <c r="GCP5" s="68"/>
      <c r="GCQ5" s="68"/>
      <c r="GCR5" s="68"/>
      <c r="GCS5" s="68"/>
      <c r="GCT5" s="68"/>
      <c r="GCU5" s="68"/>
      <c r="GCV5" s="68"/>
      <c r="GCW5" s="68"/>
      <c r="GCX5" s="68"/>
      <c r="GCY5" s="68"/>
      <c r="GCZ5" s="68"/>
      <c r="GDA5" s="68"/>
      <c r="GDB5" s="68"/>
      <c r="GDC5" s="68"/>
      <c r="GDD5" s="68"/>
      <c r="GDE5" s="68"/>
      <c r="GDF5" s="68"/>
      <c r="GDG5" s="68"/>
      <c r="GDH5" s="68"/>
      <c r="GDI5" s="68"/>
      <c r="GDJ5" s="68"/>
      <c r="GDK5" s="68"/>
      <c r="GDL5" s="68"/>
      <c r="GDM5" s="68"/>
      <c r="GDN5" s="68"/>
      <c r="GDO5" s="68"/>
      <c r="GDP5" s="68"/>
      <c r="GDQ5" s="68"/>
      <c r="GDR5" s="68"/>
      <c r="GDS5" s="68"/>
      <c r="GDT5" s="68"/>
      <c r="GDU5" s="68"/>
      <c r="GDV5" s="68"/>
      <c r="GDW5" s="68"/>
      <c r="GDX5" s="68"/>
      <c r="GDY5" s="68"/>
      <c r="GDZ5" s="68"/>
      <c r="GEA5" s="68"/>
      <c r="GEB5" s="68"/>
      <c r="GEC5" s="68"/>
      <c r="GED5" s="68"/>
      <c r="GEE5" s="68"/>
      <c r="GEF5" s="68"/>
      <c r="GEG5" s="68"/>
      <c r="GEH5" s="68"/>
      <c r="GEI5" s="68"/>
      <c r="GEJ5" s="68"/>
      <c r="GEK5" s="68"/>
      <c r="GEL5" s="68"/>
      <c r="GEM5" s="68"/>
      <c r="GEN5" s="68"/>
      <c r="GEO5" s="68"/>
      <c r="GEP5" s="68"/>
      <c r="GEQ5" s="68"/>
      <c r="GER5" s="68"/>
      <c r="GES5" s="68"/>
      <c r="GET5" s="68"/>
      <c r="GEU5" s="68"/>
      <c r="GEV5" s="68"/>
      <c r="GEW5" s="68"/>
      <c r="GEX5" s="68"/>
      <c r="GEY5" s="68"/>
      <c r="GEZ5" s="68"/>
      <c r="GFA5" s="68"/>
      <c r="GFB5" s="68"/>
      <c r="GFC5" s="68"/>
      <c r="GFD5" s="68"/>
      <c r="GFE5" s="68"/>
      <c r="GFF5" s="68"/>
      <c r="GFG5" s="68"/>
      <c r="GFH5" s="68"/>
      <c r="GFI5" s="68"/>
      <c r="GFJ5" s="68"/>
      <c r="GFK5" s="68"/>
      <c r="GFL5" s="68"/>
      <c r="GFM5" s="68"/>
      <c r="GFN5" s="68"/>
      <c r="GFO5" s="68"/>
      <c r="GFP5" s="68"/>
      <c r="GFQ5" s="68"/>
      <c r="GFR5" s="68"/>
      <c r="GFS5" s="68"/>
      <c r="GFT5" s="68"/>
      <c r="GFU5" s="68"/>
      <c r="GFV5" s="68"/>
      <c r="GFW5" s="68"/>
      <c r="GFX5" s="68"/>
      <c r="GFY5" s="68"/>
      <c r="GFZ5" s="68"/>
      <c r="GGA5" s="68"/>
      <c r="GGB5" s="68"/>
      <c r="GGC5" s="68"/>
      <c r="GGD5" s="68"/>
      <c r="GGE5" s="68"/>
      <c r="GGF5" s="68"/>
      <c r="GGG5" s="68"/>
      <c r="GGH5" s="68"/>
      <c r="GGI5" s="68"/>
      <c r="GGJ5" s="68"/>
      <c r="GGK5" s="68"/>
      <c r="GGL5" s="68"/>
      <c r="GGM5" s="68"/>
      <c r="GGN5" s="68"/>
      <c r="GGO5" s="68"/>
      <c r="GGP5" s="68"/>
      <c r="GGQ5" s="68"/>
      <c r="GGR5" s="68"/>
      <c r="GGS5" s="68"/>
      <c r="GGT5" s="68"/>
      <c r="GGU5" s="68"/>
      <c r="GGV5" s="68"/>
      <c r="GGW5" s="68"/>
      <c r="GGX5" s="68"/>
      <c r="GGY5" s="68"/>
      <c r="GGZ5" s="68"/>
      <c r="GHA5" s="68"/>
      <c r="GHB5" s="68"/>
      <c r="GHC5" s="68"/>
      <c r="GHD5" s="68"/>
      <c r="GHE5" s="68"/>
      <c r="GHF5" s="68"/>
      <c r="GHG5" s="68"/>
      <c r="GHH5" s="68"/>
      <c r="GHI5" s="68"/>
      <c r="GHJ5" s="68"/>
      <c r="GHK5" s="68"/>
      <c r="GHL5" s="68"/>
      <c r="GHM5" s="68"/>
      <c r="GHN5" s="68"/>
      <c r="GHO5" s="68"/>
      <c r="GHP5" s="68"/>
      <c r="GHQ5" s="68"/>
      <c r="GHR5" s="68"/>
      <c r="GHS5" s="68"/>
      <c r="GHT5" s="68"/>
      <c r="GHU5" s="68"/>
      <c r="GHV5" s="68"/>
      <c r="GHW5" s="68"/>
      <c r="GHX5" s="68"/>
      <c r="GHY5" s="68"/>
      <c r="GHZ5" s="68"/>
      <c r="GIA5" s="68"/>
      <c r="GIB5" s="68"/>
      <c r="GIC5" s="68"/>
      <c r="GID5" s="68"/>
      <c r="GIE5" s="68"/>
      <c r="GIF5" s="68"/>
      <c r="GIG5" s="68"/>
      <c r="GIH5" s="68"/>
      <c r="GII5" s="68"/>
      <c r="GIJ5" s="68"/>
      <c r="GIK5" s="68"/>
      <c r="GIL5" s="68"/>
      <c r="GIM5" s="68"/>
      <c r="GIN5" s="68"/>
      <c r="GIO5" s="68"/>
      <c r="GIP5" s="68"/>
      <c r="GIQ5" s="68"/>
      <c r="GIR5" s="68"/>
      <c r="GIS5" s="68"/>
      <c r="GIT5" s="68"/>
      <c r="GIU5" s="68"/>
      <c r="GIV5" s="68"/>
      <c r="GIW5" s="68"/>
      <c r="GIX5" s="68"/>
      <c r="GIY5" s="68"/>
      <c r="GIZ5" s="68"/>
      <c r="GJA5" s="68"/>
      <c r="GJB5" s="68"/>
      <c r="GJC5" s="68"/>
      <c r="GJD5" s="68"/>
      <c r="GJE5" s="68"/>
      <c r="GJF5" s="68"/>
      <c r="GJG5" s="68"/>
      <c r="GJH5" s="68"/>
      <c r="GJI5" s="68"/>
      <c r="GJJ5" s="68"/>
      <c r="GJK5" s="68"/>
      <c r="GJL5" s="68"/>
      <c r="GJM5" s="68"/>
      <c r="GJN5" s="68"/>
      <c r="GJO5" s="68"/>
      <c r="GJP5" s="68"/>
      <c r="GJQ5" s="68"/>
      <c r="GJR5" s="68"/>
      <c r="GJS5" s="68"/>
      <c r="GJT5" s="68"/>
      <c r="GJU5" s="68"/>
      <c r="GJV5" s="68"/>
      <c r="GJW5" s="68"/>
      <c r="GJX5" s="68"/>
      <c r="GJY5" s="68"/>
      <c r="GJZ5" s="68"/>
      <c r="GKA5" s="68"/>
      <c r="GKB5" s="68"/>
      <c r="GKC5" s="68"/>
      <c r="GKD5" s="68"/>
      <c r="GKE5" s="68"/>
      <c r="GKF5" s="68"/>
      <c r="GKG5" s="68"/>
      <c r="GKH5" s="68"/>
      <c r="GKI5" s="68"/>
      <c r="GKJ5" s="68"/>
      <c r="GKK5" s="68"/>
      <c r="GKL5" s="68"/>
      <c r="GKM5" s="68"/>
      <c r="GKN5" s="68"/>
      <c r="GKO5" s="68"/>
      <c r="GKP5" s="68"/>
      <c r="GKQ5" s="68"/>
      <c r="GKR5" s="68"/>
      <c r="GKS5" s="68"/>
      <c r="GKT5" s="68"/>
      <c r="GKU5" s="68"/>
      <c r="GKV5" s="68"/>
      <c r="GKW5" s="68"/>
      <c r="GKX5" s="68"/>
      <c r="GKY5" s="68"/>
      <c r="GKZ5" s="68"/>
      <c r="GLA5" s="68"/>
      <c r="GLB5" s="68"/>
      <c r="GLC5" s="68"/>
      <c r="GLD5" s="68"/>
      <c r="GLE5" s="68"/>
      <c r="GLF5" s="68"/>
      <c r="GLG5" s="68"/>
      <c r="GLH5" s="68"/>
      <c r="GLI5" s="68"/>
      <c r="GLJ5" s="68"/>
      <c r="GLK5" s="68"/>
      <c r="GLL5" s="68"/>
      <c r="GLM5" s="68"/>
      <c r="GLN5" s="68"/>
      <c r="GLO5" s="68"/>
      <c r="GLP5" s="68"/>
      <c r="GLQ5" s="68"/>
      <c r="GLR5" s="68"/>
      <c r="GLS5" s="68"/>
      <c r="GLT5" s="68"/>
      <c r="GLU5" s="68"/>
      <c r="GLV5" s="68"/>
      <c r="GLW5" s="68"/>
      <c r="GLX5" s="68"/>
      <c r="GLY5" s="68"/>
      <c r="GLZ5" s="68"/>
      <c r="GMA5" s="68"/>
      <c r="GMB5" s="68"/>
      <c r="GMC5" s="68"/>
      <c r="GMD5" s="68"/>
      <c r="GME5" s="68"/>
      <c r="GMF5" s="68"/>
      <c r="GMG5" s="68"/>
      <c r="GMH5" s="68"/>
      <c r="GMI5" s="68"/>
      <c r="GMJ5" s="68"/>
      <c r="GMK5" s="68"/>
      <c r="GML5" s="68"/>
      <c r="GMM5" s="68"/>
      <c r="GMN5" s="68"/>
      <c r="GMO5" s="68"/>
      <c r="GMP5" s="68"/>
      <c r="GMQ5" s="68"/>
      <c r="GMR5" s="68"/>
      <c r="GMS5" s="68"/>
      <c r="GMT5" s="68"/>
      <c r="GMU5" s="68"/>
      <c r="GMV5" s="68"/>
      <c r="GMW5" s="68"/>
      <c r="GMX5" s="68"/>
      <c r="GMY5" s="68"/>
      <c r="GMZ5" s="68"/>
      <c r="GNA5" s="68"/>
      <c r="GNB5" s="68"/>
      <c r="GNC5" s="68"/>
      <c r="GND5" s="68"/>
      <c r="GNE5" s="68"/>
      <c r="GNF5" s="68"/>
      <c r="GNG5" s="68"/>
      <c r="GNH5" s="68"/>
      <c r="GNI5" s="68"/>
      <c r="GNJ5" s="68"/>
      <c r="GNK5" s="68"/>
      <c r="GNL5" s="68"/>
      <c r="GNM5" s="68"/>
      <c r="GNN5" s="68"/>
      <c r="GNO5" s="68"/>
      <c r="GNP5" s="68"/>
      <c r="GNQ5" s="68"/>
      <c r="GNR5" s="68"/>
      <c r="GNS5" s="68"/>
      <c r="GNT5" s="68"/>
      <c r="GNU5" s="68"/>
      <c r="GNV5" s="68"/>
      <c r="GNW5" s="68"/>
      <c r="GNX5" s="68"/>
      <c r="GNY5" s="68"/>
      <c r="GNZ5" s="68"/>
      <c r="GOA5" s="68"/>
      <c r="GOB5" s="68"/>
      <c r="GOC5" s="68"/>
      <c r="GOD5" s="68"/>
      <c r="GOE5" s="68"/>
      <c r="GOF5" s="68"/>
      <c r="GOG5" s="68"/>
      <c r="GOH5" s="68"/>
      <c r="GOI5" s="68"/>
      <c r="GOJ5" s="68"/>
      <c r="GOK5" s="68"/>
      <c r="GOL5" s="68"/>
      <c r="GOM5" s="68"/>
      <c r="GON5" s="68"/>
      <c r="GOO5" s="68"/>
      <c r="GOP5" s="68"/>
      <c r="GOQ5" s="68"/>
      <c r="GOR5" s="68"/>
      <c r="GOS5" s="68"/>
      <c r="GOT5" s="68"/>
      <c r="GOU5" s="68"/>
      <c r="GOV5" s="68"/>
      <c r="GOW5" s="68"/>
      <c r="GOX5" s="68"/>
      <c r="GOY5" s="68"/>
      <c r="GOZ5" s="68"/>
      <c r="GPA5" s="68"/>
      <c r="GPB5" s="68"/>
      <c r="GPC5" s="68"/>
      <c r="GPD5" s="68"/>
      <c r="GPE5" s="68"/>
      <c r="GPF5" s="68"/>
      <c r="GPG5" s="68"/>
      <c r="GPH5" s="68"/>
      <c r="GPI5" s="68"/>
      <c r="GPJ5" s="68"/>
      <c r="GPK5" s="68"/>
      <c r="GPL5" s="68"/>
      <c r="GPM5" s="68"/>
      <c r="GPN5" s="68"/>
      <c r="GPO5" s="68"/>
      <c r="GPP5" s="68"/>
      <c r="GPQ5" s="68"/>
      <c r="GPR5" s="68"/>
      <c r="GPS5" s="68"/>
      <c r="GPT5" s="68"/>
      <c r="GPU5" s="68"/>
      <c r="GPV5" s="68"/>
      <c r="GPW5" s="68"/>
      <c r="GPX5" s="68"/>
      <c r="GPY5" s="68"/>
      <c r="GPZ5" s="68"/>
      <c r="GQA5" s="68"/>
      <c r="GQB5" s="68"/>
      <c r="GQC5" s="68"/>
      <c r="GQD5" s="68"/>
      <c r="GQE5" s="68"/>
      <c r="GQF5" s="68"/>
      <c r="GQG5" s="68"/>
      <c r="GQH5" s="68"/>
      <c r="GQI5" s="68"/>
      <c r="GQJ5" s="68"/>
      <c r="GQK5" s="68"/>
      <c r="GQL5" s="68"/>
      <c r="GQM5" s="68"/>
      <c r="GQN5" s="68"/>
      <c r="GQO5" s="68"/>
      <c r="GQP5" s="68"/>
      <c r="GQQ5" s="68"/>
      <c r="GQR5" s="68"/>
      <c r="GQS5" s="68"/>
      <c r="GQT5" s="68"/>
      <c r="GQU5" s="68"/>
      <c r="GQV5" s="68"/>
      <c r="GQW5" s="68"/>
      <c r="GQX5" s="68"/>
      <c r="GQY5" s="68"/>
      <c r="GQZ5" s="68"/>
      <c r="GRA5" s="68"/>
      <c r="GRB5" s="68"/>
      <c r="GRC5" s="68"/>
      <c r="GRD5" s="68"/>
      <c r="GRE5" s="68"/>
      <c r="GRF5" s="68"/>
      <c r="GRG5" s="68"/>
      <c r="GRH5" s="68"/>
      <c r="GRI5" s="68"/>
      <c r="GRJ5" s="68"/>
      <c r="GRK5" s="68"/>
      <c r="GRL5" s="68"/>
      <c r="GRM5" s="68"/>
      <c r="GRN5" s="68"/>
      <c r="GRO5" s="68"/>
      <c r="GRP5" s="68"/>
      <c r="GRQ5" s="68"/>
      <c r="GRR5" s="68"/>
      <c r="GRS5" s="68"/>
      <c r="GRT5" s="68"/>
      <c r="GRU5" s="68"/>
      <c r="GRV5" s="68"/>
      <c r="GRW5" s="68"/>
      <c r="GRX5" s="68"/>
      <c r="GRY5" s="68"/>
      <c r="GRZ5" s="68"/>
      <c r="GSA5" s="68"/>
      <c r="GSB5" s="68"/>
      <c r="GSC5" s="68"/>
      <c r="GSD5" s="68"/>
      <c r="GSE5" s="68"/>
      <c r="GSF5" s="68"/>
      <c r="GSG5" s="68"/>
      <c r="GSH5" s="68"/>
      <c r="GSI5" s="68"/>
      <c r="GSJ5" s="68"/>
      <c r="GSK5" s="68"/>
      <c r="GSL5" s="68"/>
      <c r="GSM5" s="68"/>
      <c r="GSN5" s="68"/>
      <c r="GSO5" s="68"/>
      <c r="GSP5" s="68"/>
      <c r="GSQ5" s="68"/>
      <c r="GSR5" s="68"/>
      <c r="GSS5" s="68"/>
      <c r="GST5" s="68"/>
      <c r="GSU5" s="68"/>
      <c r="GSV5" s="68"/>
      <c r="GSW5" s="68"/>
      <c r="GSX5" s="68"/>
      <c r="GSY5" s="68"/>
      <c r="GSZ5" s="68"/>
      <c r="GTA5" s="68"/>
      <c r="GTB5" s="68"/>
      <c r="GTC5" s="68"/>
      <c r="GTD5" s="68"/>
      <c r="GTE5" s="68"/>
      <c r="GTF5" s="68"/>
      <c r="GTG5" s="68"/>
      <c r="GTH5" s="68"/>
      <c r="GTI5" s="68"/>
      <c r="GTJ5" s="68"/>
      <c r="GTK5" s="68"/>
      <c r="GTL5" s="68"/>
      <c r="GTM5" s="68"/>
      <c r="GTN5" s="68"/>
      <c r="GTO5" s="68"/>
      <c r="GTP5" s="68"/>
      <c r="GTQ5" s="68"/>
      <c r="GTR5" s="68"/>
      <c r="GTS5" s="68"/>
      <c r="GTT5" s="68"/>
      <c r="GTU5" s="68"/>
      <c r="GTV5" s="68"/>
      <c r="GTW5" s="68"/>
      <c r="GTX5" s="68"/>
      <c r="GTY5" s="68"/>
      <c r="GTZ5" s="68"/>
      <c r="GUA5" s="68"/>
      <c r="GUB5" s="68"/>
      <c r="GUC5" s="68"/>
      <c r="GUD5" s="68"/>
      <c r="GUE5" s="68"/>
      <c r="GUF5" s="68"/>
      <c r="GUG5" s="68"/>
      <c r="GUH5" s="68"/>
      <c r="GUI5" s="68"/>
      <c r="GUJ5" s="68"/>
      <c r="GUK5" s="68"/>
      <c r="GUL5" s="68"/>
      <c r="GUM5" s="68"/>
      <c r="GUN5" s="68"/>
      <c r="GUO5" s="68"/>
      <c r="GUP5" s="68"/>
      <c r="GUQ5" s="68"/>
      <c r="GUR5" s="68"/>
      <c r="GUS5" s="68"/>
      <c r="GUT5" s="68"/>
      <c r="GUU5" s="68"/>
      <c r="GUV5" s="68"/>
      <c r="GUW5" s="68"/>
      <c r="GUX5" s="68"/>
      <c r="GUY5" s="68"/>
      <c r="GUZ5" s="68"/>
      <c r="GVA5" s="68"/>
      <c r="GVB5" s="68"/>
      <c r="GVC5" s="68"/>
      <c r="GVD5" s="68"/>
      <c r="GVE5" s="68"/>
      <c r="GVF5" s="68"/>
      <c r="GVG5" s="68"/>
      <c r="GVH5" s="68"/>
      <c r="GVI5" s="68"/>
      <c r="GVJ5" s="68"/>
      <c r="GVK5" s="68"/>
      <c r="GVL5" s="68"/>
      <c r="GVM5" s="68"/>
      <c r="GVN5" s="68"/>
      <c r="GVO5" s="68"/>
      <c r="GVP5" s="68"/>
      <c r="GVQ5" s="68"/>
      <c r="GVR5" s="68"/>
      <c r="GVS5" s="68"/>
      <c r="GVT5" s="68"/>
      <c r="GVU5" s="68"/>
      <c r="GVV5" s="68"/>
      <c r="GVW5" s="68"/>
      <c r="GVX5" s="68"/>
      <c r="GVY5" s="68"/>
      <c r="GVZ5" s="68"/>
      <c r="GWA5" s="68"/>
      <c r="GWB5" s="68"/>
      <c r="GWC5" s="68"/>
      <c r="GWD5" s="68"/>
      <c r="GWE5" s="68"/>
      <c r="GWF5" s="68"/>
      <c r="GWG5" s="68"/>
      <c r="GWH5" s="68"/>
      <c r="GWI5" s="68"/>
      <c r="GWJ5" s="68"/>
      <c r="GWK5" s="68"/>
      <c r="GWL5" s="68"/>
      <c r="GWM5" s="68"/>
      <c r="GWN5" s="68"/>
      <c r="GWO5" s="68"/>
      <c r="GWP5" s="68"/>
      <c r="GWQ5" s="68"/>
      <c r="GWR5" s="68"/>
      <c r="GWS5" s="68"/>
      <c r="GWT5" s="68"/>
      <c r="GWU5" s="68"/>
      <c r="GWV5" s="68"/>
      <c r="GWW5" s="68"/>
      <c r="GWX5" s="68"/>
      <c r="GWY5" s="68"/>
      <c r="GWZ5" s="68"/>
      <c r="GXA5" s="68"/>
      <c r="GXB5" s="68"/>
      <c r="GXC5" s="68"/>
      <c r="GXD5" s="68"/>
      <c r="GXE5" s="68"/>
      <c r="GXF5" s="68"/>
      <c r="GXG5" s="68"/>
      <c r="GXH5" s="68"/>
      <c r="GXI5" s="68"/>
      <c r="GXJ5" s="68"/>
      <c r="GXK5" s="68"/>
      <c r="GXL5" s="68"/>
      <c r="GXM5" s="68"/>
      <c r="GXN5" s="68"/>
      <c r="GXO5" s="68"/>
      <c r="GXP5" s="68"/>
      <c r="GXQ5" s="68"/>
      <c r="GXR5" s="68"/>
      <c r="GXS5" s="68"/>
      <c r="GXT5" s="68"/>
      <c r="GXU5" s="68"/>
      <c r="GXV5" s="68"/>
      <c r="GXW5" s="68"/>
      <c r="GXX5" s="68"/>
      <c r="GXY5" s="68"/>
      <c r="GXZ5" s="68"/>
      <c r="GYA5" s="68"/>
      <c r="GYB5" s="68"/>
      <c r="GYC5" s="68"/>
      <c r="GYD5" s="68"/>
      <c r="GYE5" s="68"/>
      <c r="GYF5" s="68"/>
      <c r="GYG5" s="68"/>
      <c r="GYH5" s="68"/>
      <c r="GYI5" s="68"/>
      <c r="GYJ5" s="68"/>
      <c r="GYK5" s="68"/>
      <c r="GYL5" s="68"/>
      <c r="GYM5" s="68"/>
      <c r="GYN5" s="68"/>
      <c r="GYO5" s="68"/>
      <c r="GYP5" s="68"/>
      <c r="GYQ5" s="68"/>
      <c r="GYR5" s="68"/>
      <c r="GYS5" s="68"/>
      <c r="GYT5" s="68"/>
      <c r="GYU5" s="68"/>
      <c r="GYV5" s="68"/>
      <c r="GYW5" s="68"/>
      <c r="GYX5" s="68"/>
      <c r="GYY5" s="68"/>
      <c r="GYZ5" s="68"/>
      <c r="GZA5" s="68"/>
      <c r="GZB5" s="68"/>
      <c r="GZC5" s="68"/>
      <c r="GZD5" s="68"/>
      <c r="GZE5" s="68"/>
      <c r="GZF5" s="68"/>
      <c r="GZG5" s="68"/>
      <c r="GZH5" s="68"/>
      <c r="GZI5" s="68"/>
      <c r="GZJ5" s="68"/>
      <c r="GZK5" s="68"/>
      <c r="GZL5" s="68"/>
      <c r="GZM5" s="68"/>
      <c r="GZN5" s="68"/>
      <c r="GZO5" s="68"/>
      <c r="GZP5" s="68"/>
      <c r="GZQ5" s="68"/>
      <c r="GZR5" s="68"/>
      <c r="GZS5" s="68"/>
      <c r="GZT5" s="68"/>
      <c r="GZU5" s="68"/>
      <c r="GZV5" s="68"/>
      <c r="GZW5" s="68"/>
      <c r="GZX5" s="68"/>
      <c r="GZY5" s="68"/>
      <c r="GZZ5" s="68"/>
      <c r="HAA5" s="68"/>
      <c r="HAB5" s="68"/>
      <c r="HAC5" s="68"/>
      <c r="HAD5" s="68"/>
      <c r="HAE5" s="68"/>
      <c r="HAF5" s="68"/>
      <c r="HAG5" s="68"/>
      <c r="HAH5" s="68"/>
      <c r="HAI5" s="68"/>
      <c r="HAJ5" s="68"/>
      <c r="HAK5" s="68"/>
      <c r="HAL5" s="68"/>
      <c r="HAM5" s="68"/>
      <c r="HAN5" s="68"/>
      <c r="HAO5" s="68"/>
      <c r="HAP5" s="68"/>
      <c r="HAQ5" s="68"/>
      <c r="HAR5" s="68"/>
      <c r="HAS5" s="68"/>
      <c r="HAT5" s="68"/>
      <c r="HAU5" s="68"/>
      <c r="HAV5" s="68"/>
      <c r="HAW5" s="68"/>
      <c r="HAX5" s="68"/>
      <c r="HAY5" s="68"/>
      <c r="HAZ5" s="68"/>
      <c r="HBA5" s="68"/>
      <c r="HBB5" s="68"/>
      <c r="HBC5" s="68"/>
      <c r="HBD5" s="68"/>
      <c r="HBE5" s="68"/>
      <c r="HBF5" s="68"/>
      <c r="HBG5" s="68"/>
      <c r="HBH5" s="68"/>
      <c r="HBI5" s="68"/>
      <c r="HBJ5" s="68"/>
      <c r="HBK5" s="68"/>
      <c r="HBL5" s="68"/>
      <c r="HBM5" s="68"/>
      <c r="HBN5" s="68"/>
      <c r="HBO5" s="68"/>
      <c r="HBP5" s="68"/>
      <c r="HBQ5" s="68"/>
      <c r="HBR5" s="68"/>
      <c r="HBS5" s="68"/>
      <c r="HBT5" s="68"/>
      <c r="HBU5" s="68"/>
      <c r="HBV5" s="68"/>
      <c r="HBW5" s="68"/>
      <c r="HBX5" s="68"/>
      <c r="HBY5" s="68"/>
      <c r="HBZ5" s="68"/>
      <c r="HCA5" s="68"/>
      <c r="HCB5" s="68"/>
      <c r="HCC5" s="68"/>
      <c r="HCD5" s="68"/>
      <c r="HCE5" s="68"/>
      <c r="HCF5" s="68"/>
      <c r="HCG5" s="68"/>
      <c r="HCH5" s="68"/>
      <c r="HCI5" s="68"/>
      <c r="HCJ5" s="68"/>
      <c r="HCK5" s="68"/>
      <c r="HCL5" s="68"/>
      <c r="HCM5" s="68"/>
      <c r="HCN5" s="68"/>
      <c r="HCO5" s="68"/>
      <c r="HCP5" s="68"/>
      <c r="HCQ5" s="68"/>
      <c r="HCR5" s="68"/>
      <c r="HCS5" s="68"/>
      <c r="HCT5" s="68"/>
      <c r="HCU5" s="68"/>
      <c r="HCV5" s="68"/>
      <c r="HCW5" s="68"/>
      <c r="HCX5" s="68"/>
      <c r="HCY5" s="68"/>
      <c r="HCZ5" s="68"/>
      <c r="HDA5" s="68"/>
      <c r="HDB5" s="68"/>
      <c r="HDC5" s="68"/>
      <c r="HDD5" s="68"/>
      <c r="HDE5" s="68"/>
      <c r="HDF5" s="68"/>
      <c r="HDG5" s="68"/>
      <c r="HDH5" s="68"/>
      <c r="HDI5" s="68"/>
      <c r="HDJ5" s="68"/>
      <c r="HDK5" s="68"/>
      <c r="HDL5" s="68"/>
      <c r="HDM5" s="68"/>
      <c r="HDN5" s="68"/>
      <c r="HDO5" s="68"/>
      <c r="HDP5" s="68"/>
      <c r="HDQ5" s="68"/>
      <c r="HDR5" s="68"/>
      <c r="HDS5" s="68"/>
      <c r="HDT5" s="68"/>
      <c r="HDU5" s="68"/>
      <c r="HDV5" s="68"/>
      <c r="HDW5" s="68"/>
      <c r="HDX5" s="68"/>
      <c r="HDY5" s="68"/>
      <c r="HDZ5" s="68"/>
      <c r="HEA5" s="68"/>
      <c r="HEB5" s="68"/>
      <c r="HEC5" s="68"/>
      <c r="HED5" s="68"/>
      <c r="HEE5" s="68"/>
      <c r="HEF5" s="68"/>
      <c r="HEG5" s="68"/>
      <c r="HEH5" s="68"/>
      <c r="HEI5" s="68"/>
      <c r="HEJ5" s="68"/>
      <c r="HEK5" s="68"/>
      <c r="HEL5" s="68"/>
      <c r="HEM5" s="68"/>
      <c r="HEN5" s="68"/>
      <c r="HEO5" s="68"/>
      <c r="HEP5" s="68"/>
      <c r="HEQ5" s="68"/>
      <c r="HER5" s="68"/>
      <c r="HES5" s="68"/>
      <c r="HET5" s="68"/>
      <c r="HEU5" s="68"/>
      <c r="HEV5" s="68"/>
      <c r="HEW5" s="68"/>
      <c r="HEX5" s="68"/>
      <c r="HEY5" s="68"/>
      <c r="HEZ5" s="68"/>
      <c r="HFA5" s="68"/>
      <c r="HFB5" s="68"/>
      <c r="HFC5" s="68"/>
      <c r="HFD5" s="68"/>
      <c r="HFE5" s="68"/>
      <c r="HFF5" s="68"/>
      <c r="HFG5" s="68"/>
      <c r="HFH5" s="68"/>
      <c r="HFI5" s="68"/>
      <c r="HFJ5" s="68"/>
      <c r="HFK5" s="68"/>
      <c r="HFL5" s="68"/>
      <c r="HFM5" s="68"/>
      <c r="HFN5" s="68"/>
      <c r="HFO5" s="68"/>
      <c r="HFP5" s="68"/>
      <c r="HFQ5" s="68"/>
      <c r="HFR5" s="68"/>
      <c r="HFS5" s="68"/>
      <c r="HFT5" s="68"/>
      <c r="HFU5" s="68"/>
      <c r="HFV5" s="68"/>
      <c r="HFW5" s="68"/>
      <c r="HFX5" s="68"/>
      <c r="HFY5" s="68"/>
      <c r="HFZ5" s="68"/>
      <c r="HGA5" s="68"/>
      <c r="HGB5" s="68"/>
      <c r="HGC5" s="68"/>
      <c r="HGD5" s="68"/>
      <c r="HGE5" s="68"/>
      <c r="HGF5" s="68"/>
      <c r="HGG5" s="68"/>
      <c r="HGH5" s="68"/>
      <c r="HGI5" s="68"/>
      <c r="HGJ5" s="68"/>
      <c r="HGK5" s="68"/>
      <c r="HGL5" s="68"/>
      <c r="HGM5" s="68"/>
      <c r="HGN5" s="68"/>
      <c r="HGO5" s="68"/>
      <c r="HGP5" s="68"/>
      <c r="HGQ5" s="68"/>
      <c r="HGR5" s="68"/>
      <c r="HGS5" s="68"/>
      <c r="HGT5" s="68"/>
      <c r="HGU5" s="68"/>
      <c r="HGV5" s="68"/>
      <c r="HGW5" s="68"/>
      <c r="HGX5" s="68"/>
      <c r="HGY5" s="68"/>
      <c r="HGZ5" s="68"/>
      <c r="HHA5" s="68"/>
      <c r="HHB5" s="68"/>
      <c r="HHC5" s="68"/>
      <c r="HHD5" s="68"/>
      <c r="HHE5" s="68"/>
      <c r="HHF5" s="68"/>
      <c r="HHG5" s="68"/>
      <c r="HHH5" s="68"/>
      <c r="HHI5" s="68"/>
      <c r="HHJ5" s="68"/>
      <c r="HHK5" s="68"/>
      <c r="HHL5" s="68"/>
      <c r="HHM5" s="68"/>
      <c r="HHN5" s="68"/>
      <c r="HHO5" s="68"/>
      <c r="HHP5" s="68"/>
      <c r="HHQ5" s="68"/>
      <c r="HHR5" s="68"/>
      <c r="HHS5" s="68"/>
      <c r="HHT5" s="68"/>
      <c r="HHU5" s="68"/>
      <c r="HHV5" s="68"/>
      <c r="HHW5" s="68"/>
      <c r="HHX5" s="68"/>
      <c r="HHY5" s="68"/>
      <c r="HHZ5" s="68"/>
      <c r="HIA5" s="68"/>
      <c r="HIB5" s="68"/>
      <c r="HIC5" s="68"/>
      <c r="HID5" s="68"/>
      <c r="HIE5" s="68"/>
      <c r="HIF5" s="68"/>
      <c r="HIG5" s="68"/>
      <c r="HIH5" s="68"/>
      <c r="HII5" s="68"/>
      <c r="HIJ5" s="68"/>
      <c r="HIK5" s="68"/>
      <c r="HIL5" s="68"/>
      <c r="HIM5" s="68"/>
      <c r="HIN5" s="68"/>
      <c r="HIO5" s="68"/>
      <c r="HIP5" s="68"/>
      <c r="HIQ5" s="68"/>
      <c r="HIR5" s="68"/>
      <c r="HIS5" s="68"/>
      <c r="HIT5" s="68"/>
      <c r="HIU5" s="68"/>
      <c r="HIV5" s="68"/>
      <c r="HIW5" s="68"/>
      <c r="HIX5" s="68"/>
      <c r="HIY5" s="68"/>
      <c r="HIZ5" s="68"/>
      <c r="HJA5" s="68"/>
      <c r="HJB5" s="68"/>
      <c r="HJC5" s="68"/>
      <c r="HJD5" s="68"/>
      <c r="HJE5" s="68"/>
      <c r="HJF5" s="68"/>
      <c r="HJG5" s="68"/>
      <c r="HJH5" s="68"/>
      <c r="HJI5" s="68"/>
      <c r="HJJ5" s="68"/>
      <c r="HJK5" s="68"/>
      <c r="HJL5" s="68"/>
      <c r="HJM5" s="68"/>
      <c r="HJN5" s="68"/>
      <c r="HJO5" s="68"/>
      <c r="HJP5" s="68"/>
      <c r="HJQ5" s="68"/>
      <c r="HJR5" s="68"/>
      <c r="HJS5" s="68"/>
      <c r="HJT5" s="68"/>
      <c r="HJU5" s="68"/>
      <c r="HJV5" s="68"/>
      <c r="HJW5" s="68"/>
      <c r="HJX5" s="68"/>
      <c r="HJY5" s="68"/>
      <c r="HJZ5" s="68"/>
      <c r="HKA5" s="68"/>
      <c r="HKB5" s="68"/>
      <c r="HKC5" s="68"/>
      <c r="HKD5" s="68"/>
      <c r="HKE5" s="68"/>
      <c r="HKF5" s="68"/>
      <c r="HKG5" s="68"/>
      <c r="HKH5" s="68"/>
      <c r="HKI5" s="68"/>
      <c r="HKJ5" s="68"/>
      <c r="HKK5" s="68"/>
      <c r="HKL5" s="68"/>
      <c r="HKM5" s="68"/>
      <c r="HKN5" s="68"/>
      <c r="HKO5" s="68"/>
      <c r="HKP5" s="68"/>
      <c r="HKQ5" s="68"/>
      <c r="HKR5" s="68"/>
      <c r="HKS5" s="68"/>
      <c r="HKT5" s="68"/>
      <c r="HKU5" s="68"/>
      <c r="HKV5" s="68"/>
      <c r="HKW5" s="68"/>
      <c r="HKX5" s="68"/>
      <c r="HKY5" s="68"/>
      <c r="HKZ5" s="68"/>
      <c r="HLA5" s="68"/>
      <c r="HLB5" s="68"/>
      <c r="HLC5" s="68"/>
      <c r="HLD5" s="68"/>
      <c r="HLE5" s="68"/>
      <c r="HLF5" s="68"/>
      <c r="HLG5" s="68"/>
      <c r="HLH5" s="68"/>
      <c r="HLI5" s="68"/>
      <c r="HLJ5" s="68"/>
      <c r="HLK5" s="68"/>
      <c r="HLL5" s="68"/>
      <c r="HLM5" s="68"/>
      <c r="HLN5" s="68"/>
      <c r="HLO5" s="68"/>
      <c r="HLP5" s="68"/>
      <c r="HLQ5" s="68"/>
      <c r="HLR5" s="68"/>
      <c r="HLS5" s="68"/>
      <c r="HLT5" s="68"/>
      <c r="HLU5" s="68"/>
      <c r="HLV5" s="68"/>
      <c r="HLW5" s="68"/>
      <c r="HLX5" s="68"/>
      <c r="HLY5" s="68"/>
      <c r="HLZ5" s="68"/>
      <c r="HMA5" s="68"/>
      <c r="HMB5" s="68"/>
      <c r="HMC5" s="68"/>
      <c r="HMD5" s="68"/>
      <c r="HME5" s="68"/>
      <c r="HMF5" s="68"/>
      <c r="HMG5" s="68"/>
      <c r="HMH5" s="68"/>
      <c r="HMI5" s="68"/>
      <c r="HMJ5" s="68"/>
      <c r="HMK5" s="68"/>
      <c r="HML5" s="68"/>
      <c r="HMM5" s="68"/>
      <c r="HMN5" s="68"/>
      <c r="HMO5" s="68"/>
      <c r="HMP5" s="68"/>
      <c r="HMQ5" s="68"/>
      <c r="HMR5" s="68"/>
      <c r="HMS5" s="68"/>
      <c r="HMT5" s="68"/>
      <c r="HMU5" s="68"/>
      <c r="HMV5" s="68"/>
      <c r="HMW5" s="68"/>
      <c r="HMX5" s="68"/>
      <c r="HMY5" s="68"/>
      <c r="HMZ5" s="68"/>
      <c r="HNA5" s="68"/>
      <c r="HNB5" s="68"/>
      <c r="HNC5" s="68"/>
      <c r="HND5" s="68"/>
      <c r="HNE5" s="68"/>
      <c r="HNF5" s="68"/>
      <c r="HNG5" s="68"/>
      <c r="HNH5" s="68"/>
      <c r="HNI5" s="68"/>
      <c r="HNJ5" s="68"/>
      <c r="HNK5" s="68"/>
      <c r="HNL5" s="68"/>
      <c r="HNM5" s="68"/>
      <c r="HNN5" s="68"/>
      <c r="HNO5" s="68"/>
      <c r="HNP5" s="68"/>
      <c r="HNQ5" s="68"/>
      <c r="HNR5" s="68"/>
      <c r="HNS5" s="68"/>
      <c r="HNT5" s="68"/>
      <c r="HNU5" s="68"/>
      <c r="HNV5" s="68"/>
      <c r="HNW5" s="68"/>
      <c r="HNX5" s="68"/>
      <c r="HNY5" s="68"/>
      <c r="HNZ5" s="68"/>
      <c r="HOA5" s="68"/>
      <c r="HOB5" s="68"/>
      <c r="HOC5" s="68"/>
      <c r="HOD5" s="68"/>
      <c r="HOE5" s="68"/>
      <c r="HOF5" s="68"/>
      <c r="HOG5" s="68"/>
      <c r="HOH5" s="68"/>
      <c r="HOI5" s="68"/>
      <c r="HOJ5" s="68"/>
      <c r="HOK5" s="68"/>
      <c r="HOL5" s="68"/>
      <c r="HOM5" s="68"/>
      <c r="HON5" s="68"/>
      <c r="HOO5" s="68"/>
      <c r="HOP5" s="68"/>
      <c r="HOQ5" s="68"/>
      <c r="HOR5" s="68"/>
      <c r="HOS5" s="68"/>
      <c r="HOT5" s="68"/>
      <c r="HOU5" s="68"/>
      <c r="HOV5" s="68"/>
      <c r="HOW5" s="68"/>
      <c r="HOX5" s="68"/>
      <c r="HOY5" s="68"/>
      <c r="HOZ5" s="68"/>
      <c r="HPA5" s="68"/>
      <c r="HPB5" s="68"/>
      <c r="HPC5" s="68"/>
      <c r="HPD5" s="68"/>
      <c r="HPE5" s="68"/>
      <c r="HPF5" s="68"/>
      <c r="HPG5" s="68"/>
      <c r="HPH5" s="68"/>
      <c r="HPI5" s="68"/>
      <c r="HPJ5" s="68"/>
      <c r="HPK5" s="68"/>
      <c r="HPL5" s="68"/>
      <c r="HPM5" s="68"/>
      <c r="HPN5" s="68"/>
      <c r="HPO5" s="68"/>
      <c r="HPP5" s="68"/>
      <c r="HPQ5" s="68"/>
      <c r="HPR5" s="68"/>
      <c r="HPS5" s="68"/>
      <c r="HPT5" s="68"/>
      <c r="HPU5" s="68"/>
      <c r="HPV5" s="68"/>
      <c r="HPW5" s="68"/>
      <c r="HPX5" s="68"/>
      <c r="HPY5" s="68"/>
      <c r="HPZ5" s="68"/>
      <c r="HQA5" s="68"/>
      <c r="HQB5" s="68"/>
      <c r="HQC5" s="68"/>
      <c r="HQD5" s="68"/>
      <c r="HQE5" s="68"/>
      <c r="HQF5" s="68"/>
      <c r="HQG5" s="68"/>
      <c r="HQH5" s="68"/>
      <c r="HQI5" s="68"/>
      <c r="HQJ5" s="68"/>
      <c r="HQK5" s="68"/>
      <c r="HQL5" s="68"/>
      <c r="HQM5" s="68"/>
      <c r="HQN5" s="68"/>
      <c r="HQO5" s="68"/>
      <c r="HQP5" s="68"/>
      <c r="HQQ5" s="68"/>
      <c r="HQR5" s="68"/>
      <c r="HQS5" s="68"/>
      <c r="HQT5" s="68"/>
      <c r="HQU5" s="68"/>
      <c r="HQV5" s="68"/>
      <c r="HQW5" s="68"/>
      <c r="HQX5" s="68"/>
      <c r="HQY5" s="68"/>
      <c r="HQZ5" s="68"/>
      <c r="HRA5" s="68"/>
      <c r="HRB5" s="68"/>
      <c r="HRC5" s="68"/>
      <c r="HRD5" s="68"/>
      <c r="HRE5" s="68"/>
      <c r="HRF5" s="68"/>
      <c r="HRG5" s="68"/>
      <c r="HRH5" s="68"/>
      <c r="HRI5" s="68"/>
      <c r="HRJ5" s="68"/>
      <c r="HRK5" s="68"/>
      <c r="HRL5" s="68"/>
      <c r="HRM5" s="68"/>
      <c r="HRN5" s="68"/>
      <c r="HRO5" s="68"/>
      <c r="HRP5" s="68"/>
      <c r="HRQ5" s="68"/>
      <c r="HRR5" s="68"/>
      <c r="HRS5" s="68"/>
      <c r="HRT5" s="68"/>
      <c r="HRU5" s="68"/>
      <c r="HRV5" s="68"/>
      <c r="HRW5" s="68"/>
      <c r="HRX5" s="68"/>
      <c r="HRY5" s="68"/>
      <c r="HRZ5" s="68"/>
      <c r="HSA5" s="68"/>
      <c r="HSB5" s="68"/>
      <c r="HSC5" s="68"/>
      <c r="HSD5" s="68"/>
      <c r="HSE5" s="68"/>
      <c r="HSF5" s="68"/>
      <c r="HSG5" s="68"/>
      <c r="HSH5" s="68"/>
      <c r="HSI5" s="68"/>
      <c r="HSJ5" s="68"/>
      <c r="HSK5" s="68"/>
      <c r="HSL5" s="68"/>
      <c r="HSM5" s="68"/>
      <c r="HSN5" s="68"/>
      <c r="HSO5" s="68"/>
      <c r="HSP5" s="68"/>
      <c r="HSQ5" s="68"/>
      <c r="HSR5" s="68"/>
      <c r="HSS5" s="68"/>
      <c r="HST5" s="68"/>
      <c r="HSU5" s="68"/>
      <c r="HSV5" s="68"/>
      <c r="HSW5" s="68"/>
      <c r="HSX5" s="68"/>
      <c r="HSY5" s="68"/>
      <c r="HSZ5" s="68"/>
      <c r="HTA5" s="68"/>
      <c r="HTB5" s="68"/>
      <c r="HTC5" s="68"/>
      <c r="HTD5" s="68"/>
      <c r="HTE5" s="68"/>
      <c r="HTF5" s="68"/>
      <c r="HTG5" s="68"/>
      <c r="HTH5" s="68"/>
      <c r="HTI5" s="68"/>
      <c r="HTJ5" s="68"/>
      <c r="HTK5" s="68"/>
      <c r="HTL5" s="68"/>
      <c r="HTM5" s="68"/>
      <c r="HTN5" s="68"/>
      <c r="HTO5" s="68"/>
      <c r="HTP5" s="68"/>
      <c r="HTQ5" s="68"/>
      <c r="HTR5" s="68"/>
      <c r="HTS5" s="68"/>
      <c r="HTT5" s="68"/>
      <c r="HTU5" s="68"/>
      <c r="HTV5" s="68"/>
      <c r="HTW5" s="68"/>
      <c r="HTX5" s="68"/>
      <c r="HTY5" s="68"/>
      <c r="HTZ5" s="68"/>
      <c r="HUA5" s="68"/>
      <c r="HUB5" s="68"/>
      <c r="HUC5" s="68"/>
      <c r="HUD5" s="68"/>
      <c r="HUE5" s="68"/>
      <c r="HUF5" s="68"/>
      <c r="HUG5" s="68"/>
      <c r="HUH5" s="68"/>
      <c r="HUI5" s="68"/>
      <c r="HUJ5" s="68"/>
      <c r="HUK5" s="68"/>
      <c r="HUL5" s="68"/>
      <c r="HUM5" s="68"/>
      <c r="HUN5" s="68"/>
      <c r="HUO5" s="68"/>
      <c r="HUP5" s="68"/>
      <c r="HUQ5" s="68"/>
      <c r="HUR5" s="68"/>
      <c r="HUS5" s="68"/>
      <c r="HUT5" s="68"/>
      <c r="HUU5" s="68"/>
      <c r="HUV5" s="68"/>
      <c r="HUW5" s="68"/>
      <c r="HUX5" s="68"/>
      <c r="HUY5" s="68"/>
      <c r="HUZ5" s="68"/>
      <c r="HVA5" s="68"/>
      <c r="HVB5" s="68"/>
      <c r="HVC5" s="68"/>
      <c r="HVD5" s="68"/>
      <c r="HVE5" s="68"/>
      <c r="HVF5" s="68"/>
      <c r="HVG5" s="68"/>
      <c r="HVH5" s="68"/>
      <c r="HVI5" s="68"/>
      <c r="HVJ5" s="68"/>
      <c r="HVK5" s="68"/>
      <c r="HVL5" s="68"/>
      <c r="HVM5" s="68"/>
      <c r="HVN5" s="68"/>
      <c r="HVO5" s="68"/>
      <c r="HVP5" s="68"/>
      <c r="HVQ5" s="68"/>
      <c r="HVR5" s="68"/>
      <c r="HVS5" s="68"/>
      <c r="HVT5" s="68"/>
      <c r="HVU5" s="68"/>
      <c r="HVV5" s="68"/>
      <c r="HVW5" s="68"/>
      <c r="HVX5" s="68"/>
      <c r="HVY5" s="68"/>
      <c r="HVZ5" s="68"/>
      <c r="HWA5" s="68"/>
      <c r="HWB5" s="68"/>
      <c r="HWC5" s="68"/>
      <c r="HWD5" s="68"/>
      <c r="HWE5" s="68"/>
      <c r="HWF5" s="68"/>
      <c r="HWG5" s="68"/>
      <c r="HWH5" s="68"/>
      <c r="HWI5" s="68"/>
      <c r="HWJ5" s="68"/>
      <c r="HWK5" s="68"/>
      <c r="HWL5" s="68"/>
      <c r="HWM5" s="68"/>
      <c r="HWN5" s="68"/>
      <c r="HWO5" s="68"/>
      <c r="HWP5" s="68"/>
      <c r="HWQ5" s="68"/>
      <c r="HWR5" s="68"/>
      <c r="HWS5" s="68"/>
      <c r="HWT5" s="68"/>
      <c r="HWU5" s="68"/>
      <c r="HWV5" s="68"/>
      <c r="HWW5" s="68"/>
      <c r="HWX5" s="68"/>
      <c r="HWY5" s="68"/>
      <c r="HWZ5" s="68"/>
      <c r="HXA5" s="68"/>
      <c r="HXB5" s="68"/>
      <c r="HXC5" s="68"/>
      <c r="HXD5" s="68"/>
      <c r="HXE5" s="68"/>
      <c r="HXF5" s="68"/>
      <c r="HXG5" s="68"/>
      <c r="HXH5" s="68"/>
      <c r="HXI5" s="68"/>
      <c r="HXJ5" s="68"/>
      <c r="HXK5" s="68"/>
      <c r="HXL5" s="68"/>
      <c r="HXM5" s="68"/>
      <c r="HXN5" s="68"/>
      <c r="HXO5" s="68"/>
      <c r="HXP5" s="68"/>
      <c r="HXQ5" s="68"/>
      <c r="HXR5" s="68"/>
      <c r="HXS5" s="68"/>
      <c r="HXT5" s="68"/>
      <c r="HXU5" s="68"/>
      <c r="HXV5" s="68"/>
      <c r="HXW5" s="68"/>
      <c r="HXX5" s="68"/>
      <c r="HXY5" s="68"/>
      <c r="HXZ5" s="68"/>
      <c r="HYA5" s="68"/>
      <c r="HYB5" s="68"/>
      <c r="HYC5" s="68"/>
      <c r="HYD5" s="68"/>
      <c r="HYE5" s="68"/>
      <c r="HYF5" s="68"/>
      <c r="HYG5" s="68"/>
      <c r="HYH5" s="68"/>
      <c r="HYI5" s="68"/>
      <c r="HYJ5" s="68"/>
      <c r="HYK5" s="68"/>
      <c r="HYL5" s="68"/>
      <c r="HYM5" s="68"/>
      <c r="HYN5" s="68"/>
      <c r="HYO5" s="68"/>
      <c r="HYP5" s="68"/>
      <c r="HYQ5" s="68"/>
      <c r="HYR5" s="68"/>
      <c r="HYS5" s="68"/>
      <c r="HYT5" s="68"/>
      <c r="HYU5" s="68"/>
      <c r="HYV5" s="68"/>
      <c r="HYW5" s="68"/>
      <c r="HYX5" s="68"/>
      <c r="HYY5" s="68"/>
      <c r="HYZ5" s="68"/>
      <c r="HZA5" s="68"/>
      <c r="HZB5" s="68"/>
      <c r="HZC5" s="68"/>
      <c r="HZD5" s="68"/>
      <c r="HZE5" s="68"/>
      <c r="HZF5" s="68"/>
      <c r="HZG5" s="68"/>
      <c r="HZH5" s="68"/>
      <c r="HZI5" s="68"/>
      <c r="HZJ5" s="68"/>
      <c r="HZK5" s="68"/>
      <c r="HZL5" s="68"/>
      <c r="HZM5" s="68"/>
      <c r="HZN5" s="68"/>
      <c r="HZO5" s="68"/>
      <c r="HZP5" s="68"/>
      <c r="HZQ5" s="68"/>
      <c r="HZR5" s="68"/>
      <c r="HZS5" s="68"/>
      <c r="HZT5" s="68"/>
      <c r="HZU5" s="68"/>
      <c r="HZV5" s="68"/>
      <c r="HZW5" s="68"/>
      <c r="HZX5" s="68"/>
      <c r="HZY5" s="68"/>
      <c r="HZZ5" s="68"/>
      <c r="IAA5" s="68"/>
      <c r="IAB5" s="68"/>
      <c r="IAC5" s="68"/>
      <c r="IAD5" s="68"/>
      <c r="IAE5" s="68"/>
      <c r="IAF5" s="68"/>
      <c r="IAG5" s="68"/>
      <c r="IAH5" s="68"/>
      <c r="IAI5" s="68"/>
      <c r="IAJ5" s="68"/>
      <c r="IAK5" s="68"/>
      <c r="IAL5" s="68"/>
      <c r="IAM5" s="68"/>
      <c r="IAN5" s="68"/>
      <c r="IAO5" s="68"/>
      <c r="IAP5" s="68"/>
      <c r="IAQ5" s="68"/>
      <c r="IAR5" s="68"/>
      <c r="IAS5" s="68"/>
      <c r="IAT5" s="68"/>
      <c r="IAU5" s="68"/>
      <c r="IAV5" s="68"/>
      <c r="IAW5" s="68"/>
      <c r="IAX5" s="68"/>
      <c r="IAY5" s="68"/>
      <c r="IAZ5" s="68"/>
      <c r="IBA5" s="68"/>
      <c r="IBB5" s="68"/>
      <c r="IBC5" s="68"/>
      <c r="IBD5" s="68"/>
      <c r="IBE5" s="68"/>
      <c r="IBF5" s="68"/>
      <c r="IBG5" s="68"/>
      <c r="IBH5" s="68"/>
      <c r="IBI5" s="68"/>
      <c r="IBJ5" s="68"/>
      <c r="IBK5" s="68"/>
      <c r="IBL5" s="68"/>
      <c r="IBM5" s="68"/>
      <c r="IBN5" s="68"/>
      <c r="IBO5" s="68"/>
      <c r="IBP5" s="68"/>
      <c r="IBQ5" s="68"/>
      <c r="IBR5" s="68"/>
      <c r="IBS5" s="68"/>
      <c r="IBT5" s="68"/>
      <c r="IBU5" s="68"/>
      <c r="IBV5" s="68"/>
      <c r="IBW5" s="68"/>
      <c r="IBX5" s="68"/>
      <c r="IBY5" s="68"/>
      <c r="IBZ5" s="68"/>
      <c r="ICA5" s="68"/>
      <c r="ICB5" s="68"/>
      <c r="ICC5" s="68"/>
      <c r="ICD5" s="68"/>
      <c r="ICE5" s="68"/>
      <c r="ICF5" s="68"/>
      <c r="ICG5" s="68"/>
      <c r="ICH5" s="68"/>
      <c r="ICI5" s="68"/>
      <c r="ICJ5" s="68"/>
      <c r="ICK5" s="68"/>
      <c r="ICL5" s="68"/>
      <c r="ICM5" s="68"/>
      <c r="ICN5" s="68"/>
      <c r="ICO5" s="68"/>
      <c r="ICP5" s="68"/>
      <c r="ICQ5" s="68"/>
      <c r="ICR5" s="68"/>
      <c r="ICS5" s="68"/>
      <c r="ICT5" s="68"/>
      <c r="ICU5" s="68"/>
      <c r="ICV5" s="68"/>
      <c r="ICW5" s="68"/>
      <c r="ICX5" s="68"/>
      <c r="ICY5" s="68"/>
      <c r="ICZ5" s="68"/>
      <c r="IDA5" s="68"/>
      <c r="IDB5" s="68"/>
      <c r="IDC5" s="68"/>
      <c r="IDD5" s="68"/>
      <c r="IDE5" s="68"/>
      <c r="IDF5" s="68"/>
      <c r="IDG5" s="68"/>
      <c r="IDH5" s="68"/>
      <c r="IDI5" s="68"/>
      <c r="IDJ5" s="68"/>
      <c r="IDK5" s="68"/>
      <c r="IDL5" s="68"/>
      <c r="IDM5" s="68"/>
      <c r="IDN5" s="68"/>
      <c r="IDO5" s="68"/>
      <c r="IDP5" s="68"/>
      <c r="IDQ5" s="68"/>
      <c r="IDR5" s="68"/>
      <c r="IDS5" s="68"/>
      <c r="IDT5" s="68"/>
      <c r="IDU5" s="68"/>
      <c r="IDV5" s="68"/>
      <c r="IDW5" s="68"/>
      <c r="IDX5" s="68"/>
      <c r="IDY5" s="68"/>
      <c r="IDZ5" s="68"/>
      <c r="IEA5" s="68"/>
      <c r="IEB5" s="68"/>
      <c r="IEC5" s="68"/>
      <c r="IED5" s="68"/>
      <c r="IEE5" s="68"/>
      <c r="IEF5" s="68"/>
      <c r="IEG5" s="68"/>
      <c r="IEH5" s="68"/>
      <c r="IEI5" s="68"/>
      <c r="IEJ5" s="68"/>
      <c r="IEK5" s="68"/>
      <c r="IEL5" s="68"/>
      <c r="IEM5" s="68"/>
      <c r="IEN5" s="68"/>
      <c r="IEO5" s="68"/>
      <c r="IEP5" s="68"/>
      <c r="IEQ5" s="68"/>
      <c r="IER5" s="68"/>
      <c r="IES5" s="68"/>
      <c r="IET5" s="68"/>
      <c r="IEU5" s="68"/>
      <c r="IEV5" s="68"/>
      <c r="IEW5" s="68"/>
      <c r="IEX5" s="68"/>
      <c r="IEY5" s="68"/>
      <c r="IEZ5" s="68"/>
      <c r="IFA5" s="68"/>
      <c r="IFB5" s="68"/>
      <c r="IFC5" s="68"/>
      <c r="IFD5" s="68"/>
      <c r="IFE5" s="68"/>
      <c r="IFF5" s="68"/>
      <c r="IFG5" s="68"/>
      <c r="IFH5" s="68"/>
      <c r="IFI5" s="68"/>
      <c r="IFJ5" s="68"/>
      <c r="IFK5" s="68"/>
      <c r="IFL5" s="68"/>
      <c r="IFM5" s="68"/>
      <c r="IFN5" s="68"/>
      <c r="IFO5" s="68"/>
      <c r="IFP5" s="68"/>
      <c r="IFQ5" s="68"/>
      <c r="IFR5" s="68"/>
      <c r="IFS5" s="68"/>
      <c r="IFT5" s="68"/>
      <c r="IFU5" s="68"/>
      <c r="IFV5" s="68"/>
      <c r="IFW5" s="68"/>
      <c r="IFX5" s="68"/>
      <c r="IFY5" s="68"/>
      <c r="IFZ5" s="68"/>
      <c r="IGA5" s="68"/>
      <c r="IGB5" s="68"/>
      <c r="IGC5" s="68"/>
      <c r="IGD5" s="68"/>
      <c r="IGE5" s="68"/>
      <c r="IGF5" s="68"/>
      <c r="IGG5" s="68"/>
      <c r="IGH5" s="68"/>
      <c r="IGI5" s="68"/>
      <c r="IGJ5" s="68"/>
      <c r="IGK5" s="68"/>
      <c r="IGL5" s="68"/>
      <c r="IGM5" s="68"/>
      <c r="IGN5" s="68"/>
      <c r="IGO5" s="68"/>
      <c r="IGP5" s="68"/>
      <c r="IGQ5" s="68"/>
      <c r="IGR5" s="68"/>
      <c r="IGS5" s="68"/>
      <c r="IGT5" s="68"/>
      <c r="IGU5" s="68"/>
      <c r="IGV5" s="68"/>
      <c r="IGW5" s="68"/>
      <c r="IGX5" s="68"/>
      <c r="IGY5" s="68"/>
      <c r="IGZ5" s="68"/>
      <c r="IHA5" s="68"/>
      <c r="IHB5" s="68"/>
      <c r="IHC5" s="68"/>
      <c r="IHD5" s="68"/>
      <c r="IHE5" s="68"/>
      <c r="IHF5" s="68"/>
      <c r="IHG5" s="68"/>
      <c r="IHH5" s="68"/>
      <c r="IHI5" s="68"/>
      <c r="IHJ5" s="68"/>
      <c r="IHK5" s="68"/>
      <c r="IHL5" s="68"/>
      <c r="IHM5" s="68"/>
      <c r="IHN5" s="68"/>
      <c r="IHO5" s="68"/>
      <c r="IHP5" s="68"/>
      <c r="IHQ5" s="68"/>
      <c r="IHR5" s="68"/>
      <c r="IHS5" s="68"/>
      <c r="IHT5" s="68"/>
      <c r="IHU5" s="68"/>
      <c r="IHV5" s="68"/>
      <c r="IHW5" s="68"/>
      <c r="IHX5" s="68"/>
      <c r="IHY5" s="68"/>
      <c r="IHZ5" s="68"/>
      <c r="IIA5" s="68"/>
      <c r="IIB5" s="68"/>
      <c r="IIC5" s="68"/>
      <c r="IID5" s="68"/>
      <c r="IIE5" s="68"/>
      <c r="IIF5" s="68"/>
      <c r="IIG5" s="68"/>
      <c r="IIH5" s="68"/>
      <c r="III5" s="68"/>
      <c r="IIJ5" s="68"/>
      <c r="IIK5" s="68"/>
      <c r="IIL5" s="68"/>
      <c r="IIM5" s="68"/>
      <c r="IIN5" s="68"/>
      <c r="IIO5" s="68"/>
      <c r="IIP5" s="68"/>
      <c r="IIQ5" s="68"/>
      <c r="IIR5" s="68"/>
      <c r="IIS5" s="68"/>
      <c r="IIT5" s="68"/>
      <c r="IIU5" s="68"/>
      <c r="IIV5" s="68"/>
      <c r="IIW5" s="68"/>
      <c r="IIX5" s="68"/>
      <c r="IIY5" s="68"/>
      <c r="IIZ5" s="68"/>
      <c r="IJA5" s="68"/>
      <c r="IJB5" s="68"/>
      <c r="IJC5" s="68"/>
      <c r="IJD5" s="68"/>
      <c r="IJE5" s="68"/>
      <c r="IJF5" s="68"/>
      <c r="IJG5" s="68"/>
      <c r="IJH5" s="68"/>
      <c r="IJI5" s="68"/>
      <c r="IJJ5" s="68"/>
      <c r="IJK5" s="68"/>
      <c r="IJL5" s="68"/>
      <c r="IJM5" s="68"/>
      <c r="IJN5" s="68"/>
      <c r="IJO5" s="68"/>
      <c r="IJP5" s="68"/>
      <c r="IJQ5" s="68"/>
      <c r="IJR5" s="68"/>
      <c r="IJS5" s="68"/>
      <c r="IJT5" s="68"/>
      <c r="IJU5" s="68"/>
      <c r="IJV5" s="68"/>
      <c r="IJW5" s="68"/>
      <c r="IJX5" s="68"/>
      <c r="IJY5" s="68"/>
      <c r="IJZ5" s="68"/>
      <c r="IKA5" s="68"/>
      <c r="IKB5" s="68"/>
      <c r="IKC5" s="68"/>
      <c r="IKD5" s="68"/>
      <c r="IKE5" s="68"/>
      <c r="IKF5" s="68"/>
      <c r="IKG5" s="68"/>
      <c r="IKH5" s="68"/>
      <c r="IKI5" s="68"/>
      <c r="IKJ5" s="68"/>
      <c r="IKK5" s="68"/>
      <c r="IKL5" s="68"/>
      <c r="IKM5" s="68"/>
      <c r="IKN5" s="68"/>
      <c r="IKO5" s="68"/>
      <c r="IKP5" s="68"/>
      <c r="IKQ5" s="68"/>
      <c r="IKR5" s="68"/>
      <c r="IKS5" s="68"/>
      <c r="IKT5" s="68"/>
      <c r="IKU5" s="68"/>
      <c r="IKV5" s="68"/>
      <c r="IKW5" s="68"/>
      <c r="IKX5" s="68"/>
      <c r="IKY5" s="68"/>
      <c r="IKZ5" s="68"/>
      <c r="ILA5" s="68"/>
      <c r="ILB5" s="68"/>
      <c r="ILC5" s="68"/>
      <c r="ILD5" s="68"/>
      <c r="ILE5" s="68"/>
      <c r="ILF5" s="68"/>
      <c r="ILG5" s="68"/>
      <c r="ILH5" s="68"/>
      <c r="ILI5" s="68"/>
      <c r="ILJ5" s="68"/>
      <c r="ILK5" s="68"/>
      <c r="ILL5" s="68"/>
      <c r="ILM5" s="68"/>
      <c r="ILN5" s="68"/>
      <c r="ILO5" s="68"/>
      <c r="ILP5" s="68"/>
      <c r="ILQ5" s="68"/>
      <c r="ILR5" s="68"/>
      <c r="ILS5" s="68"/>
      <c r="ILT5" s="68"/>
      <c r="ILU5" s="68"/>
      <c r="ILV5" s="68"/>
      <c r="ILW5" s="68"/>
      <c r="ILX5" s="68"/>
      <c r="ILY5" s="68"/>
      <c r="ILZ5" s="68"/>
      <c r="IMA5" s="68"/>
      <c r="IMB5" s="68"/>
      <c r="IMC5" s="68"/>
      <c r="IMD5" s="68"/>
      <c r="IME5" s="68"/>
      <c r="IMF5" s="68"/>
      <c r="IMG5" s="68"/>
      <c r="IMH5" s="68"/>
      <c r="IMI5" s="68"/>
      <c r="IMJ5" s="68"/>
      <c r="IMK5" s="68"/>
      <c r="IML5" s="68"/>
      <c r="IMM5" s="68"/>
      <c r="IMN5" s="68"/>
      <c r="IMO5" s="68"/>
      <c r="IMP5" s="68"/>
      <c r="IMQ5" s="68"/>
      <c r="IMR5" s="68"/>
      <c r="IMS5" s="68"/>
      <c r="IMT5" s="68"/>
      <c r="IMU5" s="68"/>
      <c r="IMV5" s="68"/>
      <c r="IMW5" s="68"/>
      <c r="IMX5" s="68"/>
      <c r="IMY5" s="68"/>
      <c r="IMZ5" s="68"/>
      <c r="INA5" s="68"/>
      <c r="INB5" s="68"/>
      <c r="INC5" s="68"/>
      <c r="IND5" s="68"/>
      <c r="INE5" s="68"/>
      <c r="INF5" s="68"/>
      <c r="ING5" s="68"/>
      <c r="INH5" s="68"/>
      <c r="INI5" s="68"/>
      <c r="INJ5" s="68"/>
      <c r="INK5" s="68"/>
      <c r="INL5" s="68"/>
      <c r="INM5" s="68"/>
      <c r="INN5" s="68"/>
      <c r="INO5" s="68"/>
      <c r="INP5" s="68"/>
      <c r="INQ5" s="68"/>
      <c r="INR5" s="68"/>
      <c r="INS5" s="68"/>
      <c r="INT5" s="68"/>
      <c r="INU5" s="68"/>
      <c r="INV5" s="68"/>
      <c r="INW5" s="68"/>
      <c r="INX5" s="68"/>
      <c r="INY5" s="68"/>
      <c r="INZ5" s="68"/>
      <c r="IOA5" s="68"/>
      <c r="IOB5" s="68"/>
      <c r="IOC5" s="68"/>
      <c r="IOD5" s="68"/>
      <c r="IOE5" s="68"/>
      <c r="IOF5" s="68"/>
      <c r="IOG5" s="68"/>
      <c r="IOH5" s="68"/>
      <c r="IOI5" s="68"/>
      <c r="IOJ5" s="68"/>
      <c r="IOK5" s="68"/>
      <c r="IOL5" s="68"/>
      <c r="IOM5" s="68"/>
      <c r="ION5" s="68"/>
      <c r="IOO5" s="68"/>
      <c r="IOP5" s="68"/>
      <c r="IOQ5" s="68"/>
      <c r="IOR5" s="68"/>
      <c r="IOS5" s="68"/>
      <c r="IOT5" s="68"/>
      <c r="IOU5" s="68"/>
      <c r="IOV5" s="68"/>
      <c r="IOW5" s="68"/>
      <c r="IOX5" s="68"/>
      <c r="IOY5" s="68"/>
      <c r="IOZ5" s="68"/>
      <c r="IPA5" s="68"/>
      <c r="IPB5" s="68"/>
      <c r="IPC5" s="68"/>
      <c r="IPD5" s="68"/>
      <c r="IPE5" s="68"/>
      <c r="IPF5" s="68"/>
      <c r="IPG5" s="68"/>
      <c r="IPH5" s="68"/>
      <c r="IPI5" s="68"/>
      <c r="IPJ5" s="68"/>
      <c r="IPK5" s="68"/>
      <c r="IPL5" s="68"/>
      <c r="IPM5" s="68"/>
      <c r="IPN5" s="68"/>
      <c r="IPO5" s="68"/>
      <c r="IPP5" s="68"/>
      <c r="IPQ5" s="68"/>
      <c r="IPR5" s="68"/>
      <c r="IPS5" s="68"/>
      <c r="IPT5" s="68"/>
      <c r="IPU5" s="68"/>
      <c r="IPV5" s="68"/>
      <c r="IPW5" s="68"/>
      <c r="IPX5" s="68"/>
      <c r="IPY5" s="68"/>
      <c r="IPZ5" s="68"/>
      <c r="IQA5" s="68"/>
      <c r="IQB5" s="68"/>
      <c r="IQC5" s="68"/>
      <c r="IQD5" s="68"/>
      <c r="IQE5" s="68"/>
      <c r="IQF5" s="68"/>
      <c r="IQG5" s="68"/>
      <c r="IQH5" s="68"/>
      <c r="IQI5" s="68"/>
      <c r="IQJ5" s="68"/>
      <c r="IQK5" s="68"/>
      <c r="IQL5" s="68"/>
      <c r="IQM5" s="68"/>
      <c r="IQN5" s="68"/>
      <c r="IQO5" s="68"/>
      <c r="IQP5" s="68"/>
      <c r="IQQ5" s="68"/>
      <c r="IQR5" s="68"/>
      <c r="IQS5" s="68"/>
      <c r="IQT5" s="68"/>
      <c r="IQU5" s="68"/>
      <c r="IQV5" s="68"/>
      <c r="IQW5" s="68"/>
      <c r="IQX5" s="68"/>
      <c r="IQY5" s="68"/>
      <c r="IQZ5" s="68"/>
      <c r="IRA5" s="68"/>
      <c r="IRB5" s="68"/>
      <c r="IRC5" s="68"/>
      <c r="IRD5" s="68"/>
      <c r="IRE5" s="68"/>
      <c r="IRF5" s="68"/>
      <c r="IRG5" s="68"/>
      <c r="IRH5" s="68"/>
      <c r="IRI5" s="68"/>
      <c r="IRJ5" s="68"/>
      <c r="IRK5" s="68"/>
      <c r="IRL5" s="68"/>
      <c r="IRM5" s="68"/>
      <c r="IRN5" s="68"/>
      <c r="IRO5" s="68"/>
      <c r="IRP5" s="68"/>
      <c r="IRQ5" s="68"/>
      <c r="IRR5" s="68"/>
      <c r="IRS5" s="68"/>
      <c r="IRT5" s="68"/>
      <c r="IRU5" s="68"/>
      <c r="IRV5" s="68"/>
      <c r="IRW5" s="68"/>
      <c r="IRX5" s="68"/>
      <c r="IRY5" s="68"/>
      <c r="IRZ5" s="68"/>
      <c r="ISA5" s="68"/>
      <c r="ISB5" s="68"/>
      <c r="ISC5" s="68"/>
      <c r="ISD5" s="68"/>
      <c r="ISE5" s="68"/>
      <c r="ISF5" s="68"/>
      <c r="ISG5" s="68"/>
      <c r="ISH5" s="68"/>
      <c r="ISI5" s="68"/>
      <c r="ISJ5" s="68"/>
      <c r="ISK5" s="68"/>
      <c r="ISL5" s="68"/>
      <c r="ISM5" s="68"/>
      <c r="ISN5" s="68"/>
      <c r="ISO5" s="68"/>
      <c r="ISP5" s="68"/>
      <c r="ISQ5" s="68"/>
      <c r="ISR5" s="68"/>
      <c r="ISS5" s="68"/>
      <c r="IST5" s="68"/>
      <c r="ISU5" s="68"/>
      <c r="ISV5" s="68"/>
      <c r="ISW5" s="68"/>
      <c r="ISX5" s="68"/>
      <c r="ISY5" s="68"/>
      <c r="ISZ5" s="68"/>
      <c r="ITA5" s="68"/>
      <c r="ITB5" s="68"/>
      <c r="ITC5" s="68"/>
      <c r="ITD5" s="68"/>
      <c r="ITE5" s="68"/>
      <c r="ITF5" s="68"/>
      <c r="ITG5" s="68"/>
      <c r="ITH5" s="68"/>
      <c r="ITI5" s="68"/>
      <c r="ITJ5" s="68"/>
      <c r="ITK5" s="68"/>
      <c r="ITL5" s="68"/>
      <c r="ITM5" s="68"/>
      <c r="ITN5" s="68"/>
      <c r="ITO5" s="68"/>
      <c r="ITP5" s="68"/>
      <c r="ITQ5" s="68"/>
      <c r="ITR5" s="68"/>
      <c r="ITS5" s="68"/>
      <c r="ITT5" s="68"/>
      <c r="ITU5" s="68"/>
      <c r="ITV5" s="68"/>
      <c r="ITW5" s="68"/>
      <c r="ITX5" s="68"/>
      <c r="ITY5" s="68"/>
      <c r="ITZ5" s="68"/>
      <c r="IUA5" s="68"/>
      <c r="IUB5" s="68"/>
      <c r="IUC5" s="68"/>
      <c r="IUD5" s="68"/>
      <c r="IUE5" s="68"/>
      <c r="IUF5" s="68"/>
      <c r="IUG5" s="68"/>
      <c r="IUH5" s="68"/>
      <c r="IUI5" s="68"/>
      <c r="IUJ5" s="68"/>
      <c r="IUK5" s="68"/>
      <c r="IUL5" s="68"/>
      <c r="IUM5" s="68"/>
      <c r="IUN5" s="68"/>
      <c r="IUO5" s="68"/>
      <c r="IUP5" s="68"/>
      <c r="IUQ5" s="68"/>
      <c r="IUR5" s="68"/>
      <c r="IUS5" s="68"/>
      <c r="IUT5" s="68"/>
      <c r="IUU5" s="68"/>
      <c r="IUV5" s="68"/>
      <c r="IUW5" s="68"/>
      <c r="IUX5" s="68"/>
      <c r="IUY5" s="68"/>
      <c r="IUZ5" s="68"/>
      <c r="IVA5" s="68"/>
      <c r="IVB5" s="68"/>
      <c r="IVC5" s="68"/>
      <c r="IVD5" s="68"/>
      <c r="IVE5" s="68"/>
      <c r="IVF5" s="68"/>
      <c r="IVG5" s="68"/>
      <c r="IVH5" s="68"/>
      <c r="IVI5" s="68"/>
      <c r="IVJ5" s="68"/>
      <c r="IVK5" s="68"/>
      <c r="IVL5" s="68"/>
      <c r="IVM5" s="68"/>
      <c r="IVN5" s="68"/>
      <c r="IVO5" s="68"/>
      <c r="IVP5" s="68"/>
      <c r="IVQ5" s="68"/>
      <c r="IVR5" s="68"/>
      <c r="IVS5" s="68"/>
      <c r="IVT5" s="68"/>
      <c r="IVU5" s="68"/>
      <c r="IVV5" s="68"/>
      <c r="IVW5" s="68"/>
      <c r="IVX5" s="68"/>
      <c r="IVY5" s="68"/>
      <c r="IVZ5" s="68"/>
      <c r="IWA5" s="68"/>
      <c r="IWB5" s="68"/>
      <c r="IWC5" s="68"/>
      <c r="IWD5" s="68"/>
      <c r="IWE5" s="68"/>
      <c r="IWF5" s="68"/>
      <c r="IWG5" s="68"/>
      <c r="IWH5" s="68"/>
      <c r="IWI5" s="68"/>
      <c r="IWJ5" s="68"/>
      <c r="IWK5" s="68"/>
      <c r="IWL5" s="68"/>
      <c r="IWM5" s="68"/>
      <c r="IWN5" s="68"/>
      <c r="IWO5" s="68"/>
      <c r="IWP5" s="68"/>
      <c r="IWQ5" s="68"/>
      <c r="IWR5" s="68"/>
      <c r="IWS5" s="68"/>
      <c r="IWT5" s="68"/>
      <c r="IWU5" s="68"/>
      <c r="IWV5" s="68"/>
      <c r="IWW5" s="68"/>
      <c r="IWX5" s="68"/>
      <c r="IWY5" s="68"/>
      <c r="IWZ5" s="68"/>
      <c r="IXA5" s="68"/>
      <c r="IXB5" s="68"/>
      <c r="IXC5" s="68"/>
      <c r="IXD5" s="68"/>
      <c r="IXE5" s="68"/>
      <c r="IXF5" s="68"/>
      <c r="IXG5" s="68"/>
      <c r="IXH5" s="68"/>
      <c r="IXI5" s="68"/>
      <c r="IXJ5" s="68"/>
      <c r="IXK5" s="68"/>
      <c r="IXL5" s="68"/>
      <c r="IXM5" s="68"/>
      <c r="IXN5" s="68"/>
      <c r="IXO5" s="68"/>
      <c r="IXP5" s="68"/>
      <c r="IXQ5" s="68"/>
      <c r="IXR5" s="68"/>
      <c r="IXS5" s="68"/>
      <c r="IXT5" s="68"/>
      <c r="IXU5" s="68"/>
      <c r="IXV5" s="68"/>
      <c r="IXW5" s="68"/>
      <c r="IXX5" s="68"/>
      <c r="IXY5" s="68"/>
      <c r="IXZ5" s="68"/>
      <c r="IYA5" s="68"/>
      <c r="IYB5" s="68"/>
      <c r="IYC5" s="68"/>
      <c r="IYD5" s="68"/>
      <c r="IYE5" s="68"/>
      <c r="IYF5" s="68"/>
      <c r="IYG5" s="68"/>
      <c r="IYH5" s="68"/>
      <c r="IYI5" s="68"/>
      <c r="IYJ5" s="68"/>
      <c r="IYK5" s="68"/>
      <c r="IYL5" s="68"/>
      <c r="IYM5" s="68"/>
      <c r="IYN5" s="68"/>
      <c r="IYO5" s="68"/>
      <c r="IYP5" s="68"/>
      <c r="IYQ5" s="68"/>
      <c r="IYR5" s="68"/>
      <c r="IYS5" s="68"/>
      <c r="IYT5" s="68"/>
      <c r="IYU5" s="68"/>
      <c r="IYV5" s="68"/>
      <c r="IYW5" s="68"/>
      <c r="IYX5" s="68"/>
      <c r="IYY5" s="68"/>
      <c r="IYZ5" s="68"/>
      <c r="IZA5" s="68"/>
      <c r="IZB5" s="68"/>
      <c r="IZC5" s="68"/>
      <c r="IZD5" s="68"/>
      <c r="IZE5" s="68"/>
      <c r="IZF5" s="68"/>
      <c r="IZG5" s="68"/>
      <c r="IZH5" s="68"/>
      <c r="IZI5" s="68"/>
      <c r="IZJ5" s="68"/>
      <c r="IZK5" s="68"/>
      <c r="IZL5" s="68"/>
      <c r="IZM5" s="68"/>
      <c r="IZN5" s="68"/>
      <c r="IZO5" s="68"/>
      <c r="IZP5" s="68"/>
      <c r="IZQ5" s="68"/>
      <c r="IZR5" s="68"/>
      <c r="IZS5" s="68"/>
      <c r="IZT5" s="68"/>
      <c r="IZU5" s="68"/>
      <c r="IZV5" s="68"/>
      <c r="IZW5" s="68"/>
      <c r="IZX5" s="68"/>
      <c r="IZY5" s="68"/>
      <c r="IZZ5" s="68"/>
      <c r="JAA5" s="68"/>
      <c r="JAB5" s="68"/>
      <c r="JAC5" s="68"/>
      <c r="JAD5" s="68"/>
      <c r="JAE5" s="68"/>
      <c r="JAF5" s="68"/>
      <c r="JAG5" s="68"/>
      <c r="JAH5" s="68"/>
      <c r="JAI5" s="68"/>
      <c r="JAJ5" s="68"/>
      <c r="JAK5" s="68"/>
      <c r="JAL5" s="68"/>
      <c r="JAM5" s="68"/>
      <c r="JAN5" s="68"/>
      <c r="JAO5" s="68"/>
      <c r="JAP5" s="68"/>
      <c r="JAQ5" s="68"/>
      <c r="JAR5" s="68"/>
      <c r="JAS5" s="68"/>
      <c r="JAT5" s="68"/>
      <c r="JAU5" s="68"/>
      <c r="JAV5" s="68"/>
      <c r="JAW5" s="68"/>
      <c r="JAX5" s="68"/>
      <c r="JAY5" s="68"/>
      <c r="JAZ5" s="68"/>
      <c r="JBA5" s="68"/>
      <c r="JBB5" s="68"/>
      <c r="JBC5" s="68"/>
      <c r="JBD5" s="68"/>
      <c r="JBE5" s="68"/>
      <c r="JBF5" s="68"/>
      <c r="JBG5" s="68"/>
      <c r="JBH5" s="68"/>
      <c r="JBI5" s="68"/>
      <c r="JBJ5" s="68"/>
      <c r="JBK5" s="68"/>
      <c r="JBL5" s="68"/>
      <c r="JBM5" s="68"/>
      <c r="JBN5" s="68"/>
      <c r="JBO5" s="68"/>
      <c r="JBP5" s="68"/>
      <c r="JBQ5" s="68"/>
      <c r="JBR5" s="68"/>
      <c r="JBS5" s="68"/>
      <c r="JBT5" s="68"/>
      <c r="JBU5" s="68"/>
      <c r="JBV5" s="68"/>
      <c r="JBW5" s="68"/>
      <c r="JBX5" s="68"/>
      <c r="JBY5" s="68"/>
      <c r="JBZ5" s="68"/>
      <c r="JCA5" s="68"/>
      <c r="JCB5" s="68"/>
      <c r="JCC5" s="68"/>
      <c r="JCD5" s="68"/>
      <c r="JCE5" s="68"/>
      <c r="JCF5" s="68"/>
      <c r="JCG5" s="68"/>
      <c r="JCH5" s="68"/>
      <c r="JCI5" s="68"/>
      <c r="JCJ5" s="68"/>
      <c r="JCK5" s="68"/>
      <c r="JCL5" s="68"/>
      <c r="JCM5" s="68"/>
      <c r="JCN5" s="68"/>
      <c r="JCO5" s="68"/>
      <c r="JCP5" s="68"/>
      <c r="JCQ5" s="68"/>
      <c r="JCR5" s="68"/>
      <c r="JCS5" s="68"/>
      <c r="JCT5" s="68"/>
      <c r="JCU5" s="68"/>
      <c r="JCV5" s="68"/>
      <c r="JCW5" s="68"/>
      <c r="JCX5" s="68"/>
      <c r="JCY5" s="68"/>
      <c r="JCZ5" s="68"/>
      <c r="JDA5" s="68"/>
      <c r="JDB5" s="68"/>
      <c r="JDC5" s="68"/>
      <c r="JDD5" s="68"/>
      <c r="JDE5" s="68"/>
      <c r="JDF5" s="68"/>
      <c r="JDG5" s="68"/>
      <c r="JDH5" s="68"/>
      <c r="JDI5" s="68"/>
      <c r="JDJ5" s="68"/>
      <c r="JDK5" s="68"/>
      <c r="JDL5" s="68"/>
      <c r="JDM5" s="68"/>
      <c r="JDN5" s="68"/>
      <c r="JDO5" s="68"/>
      <c r="JDP5" s="68"/>
      <c r="JDQ5" s="68"/>
      <c r="JDR5" s="68"/>
      <c r="JDS5" s="68"/>
      <c r="JDT5" s="68"/>
      <c r="JDU5" s="68"/>
      <c r="JDV5" s="68"/>
      <c r="JDW5" s="68"/>
      <c r="JDX5" s="68"/>
      <c r="JDY5" s="68"/>
      <c r="JDZ5" s="68"/>
      <c r="JEA5" s="68"/>
      <c r="JEB5" s="68"/>
      <c r="JEC5" s="68"/>
      <c r="JED5" s="68"/>
      <c r="JEE5" s="68"/>
      <c r="JEF5" s="68"/>
      <c r="JEG5" s="68"/>
      <c r="JEH5" s="68"/>
      <c r="JEI5" s="68"/>
      <c r="JEJ5" s="68"/>
      <c r="JEK5" s="68"/>
      <c r="JEL5" s="68"/>
      <c r="JEM5" s="68"/>
      <c r="JEN5" s="68"/>
      <c r="JEO5" s="68"/>
      <c r="JEP5" s="68"/>
      <c r="JEQ5" s="68"/>
      <c r="JER5" s="68"/>
      <c r="JES5" s="68"/>
      <c r="JET5" s="68"/>
      <c r="JEU5" s="68"/>
      <c r="JEV5" s="68"/>
      <c r="JEW5" s="68"/>
      <c r="JEX5" s="68"/>
      <c r="JEY5" s="68"/>
      <c r="JEZ5" s="68"/>
      <c r="JFA5" s="68"/>
      <c r="JFB5" s="68"/>
      <c r="JFC5" s="68"/>
      <c r="JFD5" s="68"/>
      <c r="JFE5" s="68"/>
      <c r="JFF5" s="68"/>
      <c r="JFG5" s="68"/>
      <c r="JFH5" s="68"/>
      <c r="JFI5" s="68"/>
      <c r="JFJ5" s="68"/>
      <c r="JFK5" s="68"/>
      <c r="JFL5" s="68"/>
      <c r="JFM5" s="68"/>
      <c r="JFN5" s="68"/>
      <c r="JFO5" s="68"/>
      <c r="JFP5" s="68"/>
      <c r="JFQ5" s="68"/>
      <c r="JFR5" s="68"/>
      <c r="JFS5" s="68"/>
      <c r="JFT5" s="68"/>
      <c r="JFU5" s="68"/>
      <c r="JFV5" s="68"/>
      <c r="JFW5" s="68"/>
      <c r="JFX5" s="68"/>
      <c r="JFY5" s="68"/>
      <c r="JFZ5" s="68"/>
      <c r="JGA5" s="68"/>
      <c r="JGB5" s="68"/>
      <c r="JGC5" s="68"/>
      <c r="JGD5" s="68"/>
      <c r="JGE5" s="68"/>
      <c r="JGF5" s="68"/>
      <c r="JGG5" s="68"/>
      <c r="JGH5" s="68"/>
      <c r="JGI5" s="68"/>
      <c r="JGJ5" s="68"/>
      <c r="JGK5" s="68"/>
      <c r="JGL5" s="68"/>
      <c r="JGM5" s="68"/>
      <c r="JGN5" s="68"/>
      <c r="JGO5" s="68"/>
      <c r="JGP5" s="68"/>
      <c r="JGQ5" s="68"/>
      <c r="JGR5" s="68"/>
      <c r="JGS5" s="68"/>
      <c r="JGT5" s="68"/>
      <c r="JGU5" s="68"/>
      <c r="JGV5" s="68"/>
      <c r="JGW5" s="68"/>
      <c r="JGX5" s="68"/>
      <c r="JGY5" s="68"/>
      <c r="JGZ5" s="68"/>
      <c r="JHA5" s="68"/>
      <c r="JHB5" s="68"/>
      <c r="JHC5" s="68"/>
      <c r="JHD5" s="68"/>
      <c r="JHE5" s="68"/>
      <c r="JHF5" s="68"/>
      <c r="JHG5" s="68"/>
      <c r="JHH5" s="68"/>
      <c r="JHI5" s="68"/>
      <c r="JHJ5" s="68"/>
      <c r="JHK5" s="68"/>
      <c r="JHL5" s="68"/>
      <c r="JHM5" s="68"/>
      <c r="JHN5" s="68"/>
      <c r="JHO5" s="68"/>
      <c r="JHP5" s="68"/>
      <c r="JHQ5" s="68"/>
      <c r="JHR5" s="68"/>
      <c r="JHS5" s="68"/>
      <c r="JHT5" s="68"/>
      <c r="JHU5" s="68"/>
      <c r="JHV5" s="68"/>
      <c r="JHW5" s="68"/>
      <c r="JHX5" s="68"/>
      <c r="JHY5" s="68"/>
      <c r="JHZ5" s="68"/>
      <c r="JIA5" s="68"/>
      <c r="JIB5" s="68"/>
      <c r="JIC5" s="68"/>
      <c r="JID5" s="68"/>
      <c r="JIE5" s="68"/>
      <c r="JIF5" s="68"/>
      <c r="JIG5" s="68"/>
      <c r="JIH5" s="68"/>
      <c r="JII5" s="68"/>
      <c r="JIJ5" s="68"/>
      <c r="JIK5" s="68"/>
      <c r="JIL5" s="68"/>
      <c r="JIM5" s="68"/>
      <c r="JIN5" s="68"/>
      <c r="JIO5" s="68"/>
      <c r="JIP5" s="68"/>
      <c r="JIQ5" s="68"/>
      <c r="JIR5" s="68"/>
      <c r="JIS5" s="68"/>
      <c r="JIT5" s="68"/>
      <c r="JIU5" s="68"/>
      <c r="JIV5" s="68"/>
      <c r="JIW5" s="68"/>
      <c r="JIX5" s="68"/>
      <c r="JIY5" s="68"/>
      <c r="JIZ5" s="68"/>
      <c r="JJA5" s="68"/>
      <c r="JJB5" s="68"/>
      <c r="JJC5" s="68"/>
      <c r="JJD5" s="68"/>
      <c r="JJE5" s="68"/>
      <c r="JJF5" s="68"/>
      <c r="JJG5" s="68"/>
      <c r="JJH5" s="68"/>
      <c r="JJI5" s="68"/>
      <c r="JJJ5" s="68"/>
      <c r="JJK5" s="68"/>
      <c r="JJL5" s="68"/>
      <c r="JJM5" s="68"/>
      <c r="JJN5" s="68"/>
      <c r="JJO5" s="68"/>
      <c r="JJP5" s="68"/>
      <c r="JJQ5" s="68"/>
      <c r="JJR5" s="68"/>
      <c r="JJS5" s="68"/>
      <c r="JJT5" s="68"/>
      <c r="JJU5" s="68"/>
      <c r="JJV5" s="68"/>
      <c r="JJW5" s="68"/>
      <c r="JJX5" s="68"/>
      <c r="JJY5" s="68"/>
      <c r="JJZ5" s="68"/>
      <c r="JKA5" s="68"/>
      <c r="JKB5" s="68"/>
      <c r="JKC5" s="68"/>
      <c r="JKD5" s="68"/>
      <c r="JKE5" s="68"/>
      <c r="JKF5" s="68"/>
      <c r="JKG5" s="68"/>
      <c r="JKH5" s="68"/>
      <c r="JKI5" s="68"/>
      <c r="JKJ5" s="68"/>
      <c r="JKK5" s="68"/>
      <c r="JKL5" s="68"/>
      <c r="JKM5" s="68"/>
      <c r="JKN5" s="68"/>
      <c r="JKO5" s="68"/>
      <c r="JKP5" s="68"/>
      <c r="JKQ5" s="68"/>
      <c r="JKR5" s="68"/>
      <c r="JKS5" s="68"/>
      <c r="JKT5" s="68"/>
      <c r="JKU5" s="68"/>
      <c r="JKV5" s="68"/>
      <c r="JKW5" s="68"/>
      <c r="JKX5" s="68"/>
      <c r="JKY5" s="68"/>
      <c r="JKZ5" s="68"/>
      <c r="JLA5" s="68"/>
      <c r="JLB5" s="68"/>
      <c r="JLC5" s="68"/>
      <c r="JLD5" s="68"/>
      <c r="JLE5" s="68"/>
      <c r="JLF5" s="68"/>
      <c r="JLG5" s="68"/>
      <c r="JLH5" s="68"/>
      <c r="JLI5" s="68"/>
      <c r="JLJ5" s="68"/>
      <c r="JLK5" s="68"/>
      <c r="JLL5" s="68"/>
      <c r="JLM5" s="68"/>
      <c r="JLN5" s="68"/>
      <c r="JLO5" s="68"/>
      <c r="JLP5" s="68"/>
      <c r="JLQ5" s="68"/>
      <c r="JLR5" s="68"/>
      <c r="JLS5" s="68"/>
      <c r="JLT5" s="68"/>
      <c r="JLU5" s="68"/>
      <c r="JLV5" s="68"/>
      <c r="JLW5" s="68"/>
      <c r="JLX5" s="68"/>
      <c r="JLY5" s="68"/>
      <c r="JLZ5" s="68"/>
      <c r="JMA5" s="68"/>
      <c r="JMB5" s="68"/>
      <c r="JMC5" s="68"/>
      <c r="JMD5" s="68"/>
      <c r="JME5" s="68"/>
      <c r="JMF5" s="68"/>
      <c r="JMG5" s="68"/>
      <c r="JMH5" s="68"/>
      <c r="JMI5" s="68"/>
      <c r="JMJ5" s="68"/>
      <c r="JMK5" s="68"/>
      <c r="JML5" s="68"/>
      <c r="JMM5" s="68"/>
      <c r="JMN5" s="68"/>
      <c r="JMO5" s="68"/>
      <c r="JMP5" s="68"/>
      <c r="JMQ5" s="68"/>
      <c r="JMR5" s="68"/>
      <c r="JMS5" s="68"/>
      <c r="JMT5" s="68"/>
      <c r="JMU5" s="68"/>
      <c r="JMV5" s="68"/>
      <c r="JMW5" s="68"/>
      <c r="JMX5" s="68"/>
      <c r="JMY5" s="68"/>
      <c r="JMZ5" s="68"/>
      <c r="JNA5" s="68"/>
      <c r="JNB5" s="68"/>
      <c r="JNC5" s="68"/>
      <c r="JND5" s="68"/>
      <c r="JNE5" s="68"/>
      <c r="JNF5" s="68"/>
      <c r="JNG5" s="68"/>
      <c r="JNH5" s="68"/>
      <c r="JNI5" s="68"/>
      <c r="JNJ5" s="68"/>
      <c r="JNK5" s="68"/>
      <c r="JNL5" s="68"/>
      <c r="JNM5" s="68"/>
      <c r="JNN5" s="68"/>
      <c r="JNO5" s="68"/>
      <c r="JNP5" s="68"/>
      <c r="JNQ5" s="68"/>
      <c r="JNR5" s="68"/>
      <c r="JNS5" s="68"/>
      <c r="JNT5" s="68"/>
      <c r="JNU5" s="68"/>
      <c r="JNV5" s="68"/>
      <c r="JNW5" s="68"/>
      <c r="JNX5" s="68"/>
      <c r="JNY5" s="68"/>
      <c r="JNZ5" s="68"/>
      <c r="JOA5" s="68"/>
      <c r="JOB5" s="68"/>
      <c r="JOC5" s="68"/>
      <c r="JOD5" s="68"/>
      <c r="JOE5" s="68"/>
      <c r="JOF5" s="68"/>
      <c r="JOG5" s="68"/>
      <c r="JOH5" s="68"/>
      <c r="JOI5" s="68"/>
      <c r="JOJ5" s="68"/>
      <c r="JOK5" s="68"/>
      <c r="JOL5" s="68"/>
      <c r="JOM5" s="68"/>
      <c r="JON5" s="68"/>
      <c r="JOO5" s="68"/>
      <c r="JOP5" s="68"/>
      <c r="JOQ5" s="68"/>
      <c r="JOR5" s="68"/>
      <c r="JOS5" s="68"/>
      <c r="JOT5" s="68"/>
      <c r="JOU5" s="68"/>
      <c r="JOV5" s="68"/>
      <c r="JOW5" s="68"/>
      <c r="JOX5" s="68"/>
      <c r="JOY5" s="68"/>
      <c r="JOZ5" s="68"/>
      <c r="JPA5" s="68"/>
      <c r="JPB5" s="68"/>
      <c r="JPC5" s="68"/>
      <c r="JPD5" s="68"/>
      <c r="JPE5" s="68"/>
      <c r="JPF5" s="68"/>
      <c r="JPG5" s="68"/>
      <c r="JPH5" s="68"/>
      <c r="JPI5" s="68"/>
      <c r="JPJ5" s="68"/>
      <c r="JPK5" s="68"/>
      <c r="JPL5" s="68"/>
      <c r="JPM5" s="68"/>
      <c r="JPN5" s="68"/>
      <c r="JPO5" s="68"/>
      <c r="JPP5" s="68"/>
      <c r="JPQ5" s="68"/>
      <c r="JPR5" s="68"/>
      <c r="JPS5" s="68"/>
      <c r="JPT5" s="68"/>
      <c r="JPU5" s="68"/>
      <c r="JPV5" s="68"/>
      <c r="JPW5" s="68"/>
      <c r="JPX5" s="68"/>
      <c r="JPY5" s="68"/>
      <c r="JPZ5" s="68"/>
      <c r="JQA5" s="68"/>
      <c r="JQB5" s="68"/>
      <c r="JQC5" s="68"/>
      <c r="JQD5" s="68"/>
      <c r="JQE5" s="68"/>
      <c r="JQF5" s="68"/>
      <c r="JQG5" s="68"/>
      <c r="JQH5" s="68"/>
      <c r="JQI5" s="68"/>
      <c r="JQJ5" s="68"/>
      <c r="JQK5" s="68"/>
      <c r="JQL5" s="68"/>
      <c r="JQM5" s="68"/>
      <c r="JQN5" s="68"/>
      <c r="JQO5" s="68"/>
      <c r="JQP5" s="68"/>
      <c r="JQQ5" s="68"/>
      <c r="JQR5" s="68"/>
      <c r="JQS5" s="68"/>
      <c r="JQT5" s="68"/>
      <c r="JQU5" s="68"/>
      <c r="JQV5" s="68"/>
      <c r="JQW5" s="68"/>
      <c r="JQX5" s="68"/>
      <c r="JQY5" s="68"/>
      <c r="JQZ5" s="68"/>
      <c r="JRA5" s="68"/>
      <c r="JRB5" s="68"/>
      <c r="JRC5" s="68"/>
      <c r="JRD5" s="68"/>
      <c r="JRE5" s="68"/>
      <c r="JRF5" s="68"/>
      <c r="JRG5" s="68"/>
      <c r="JRH5" s="68"/>
      <c r="JRI5" s="68"/>
      <c r="JRJ5" s="68"/>
      <c r="JRK5" s="68"/>
      <c r="JRL5" s="68"/>
      <c r="JRM5" s="68"/>
      <c r="JRN5" s="68"/>
      <c r="JRO5" s="68"/>
      <c r="JRP5" s="68"/>
      <c r="JRQ5" s="68"/>
      <c r="JRR5" s="68"/>
      <c r="JRS5" s="68"/>
      <c r="JRT5" s="68"/>
      <c r="JRU5" s="68"/>
      <c r="JRV5" s="68"/>
      <c r="JRW5" s="68"/>
      <c r="JRX5" s="68"/>
      <c r="JRY5" s="68"/>
      <c r="JRZ5" s="68"/>
      <c r="JSA5" s="68"/>
      <c r="JSB5" s="68"/>
      <c r="JSC5" s="68"/>
      <c r="JSD5" s="68"/>
      <c r="JSE5" s="68"/>
      <c r="JSF5" s="68"/>
      <c r="JSG5" s="68"/>
      <c r="JSH5" s="68"/>
      <c r="JSI5" s="68"/>
      <c r="JSJ5" s="68"/>
      <c r="JSK5" s="68"/>
      <c r="JSL5" s="68"/>
      <c r="JSM5" s="68"/>
      <c r="JSN5" s="68"/>
      <c r="JSO5" s="68"/>
      <c r="JSP5" s="68"/>
      <c r="JSQ5" s="68"/>
      <c r="JSR5" s="68"/>
      <c r="JSS5" s="68"/>
      <c r="JST5" s="68"/>
      <c r="JSU5" s="68"/>
      <c r="JSV5" s="68"/>
      <c r="JSW5" s="68"/>
      <c r="JSX5" s="68"/>
      <c r="JSY5" s="68"/>
      <c r="JSZ5" s="68"/>
      <c r="JTA5" s="68"/>
      <c r="JTB5" s="68"/>
      <c r="JTC5" s="68"/>
      <c r="JTD5" s="68"/>
      <c r="JTE5" s="68"/>
      <c r="JTF5" s="68"/>
      <c r="JTG5" s="68"/>
      <c r="JTH5" s="68"/>
      <c r="JTI5" s="68"/>
      <c r="JTJ5" s="68"/>
      <c r="JTK5" s="68"/>
      <c r="JTL5" s="68"/>
      <c r="JTM5" s="68"/>
      <c r="JTN5" s="68"/>
      <c r="JTO5" s="68"/>
      <c r="JTP5" s="68"/>
      <c r="JTQ5" s="68"/>
      <c r="JTR5" s="68"/>
      <c r="JTS5" s="68"/>
      <c r="JTT5" s="68"/>
      <c r="JTU5" s="68"/>
      <c r="JTV5" s="68"/>
      <c r="JTW5" s="68"/>
      <c r="JTX5" s="68"/>
      <c r="JTY5" s="68"/>
      <c r="JTZ5" s="68"/>
      <c r="JUA5" s="68"/>
      <c r="JUB5" s="68"/>
      <c r="JUC5" s="68"/>
      <c r="JUD5" s="68"/>
      <c r="JUE5" s="68"/>
      <c r="JUF5" s="68"/>
      <c r="JUG5" s="68"/>
      <c r="JUH5" s="68"/>
      <c r="JUI5" s="68"/>
      <c r="JUJ5" s="68"/>
      <c r="JUK5" s="68"/>
      <c r="JUL5" s="68"/>
      <c r="JUM5" s="68"/>
      <c r="JUN5" s="68"/>
      <c r="JUO5" s="68"/>
      <c r="JUP5" s="68"/>
      <c r="JUQ5" s="68"/>
      <c r="JUR5" s="68"/>
      <c r="JUS5" s="68"/>
      <c r="JUT5" s="68"/>
      <c r="JUU5" s="68"/>
      <c r="JUV5" s="68"/>
      <c r="JUW5" s="68"/>
      <c r="JUX5" s="68"/>
      <c r="JUY5" s="68"/>
      <c r="JUZ5" s="68"/>
      <c r="JVA5" s="68"/>
      <c r="JVB5" s="68"/>
      <c r="JVC5" s="68"/>
      <c r="JVD5" s="68"/>
      <c r="JVE5" s="68"/>
      <c r="JVF5" s="68"/>
      <c r="JVG5" s="68"/>
      <c r="JVH5" s="68"/>
      <c r="JVI5" s="68"/>
      <c r="JVJ5" s="68"/>
      <c r="JVK5" s="68"/>
      <c r="JVL5" s="68"/>
      <c r="JVM5" s="68"/>
      <c r="JVN5" s="68"/>
      <c r="JVO5" s="68"/>
      <c r="JVP5" s="68"/>
      <c r="JVQ5" s="68"/>
      <c r="JVR5" s="68"/>
      <c r="JVS5" s="68"/>
      <c r="JVT5" s="68"/>
      <c r="JVU5" s="68"/>
      <c r="JVV5" s="68"/>
      <c r="JVW5" s="68"/>
      <c r="JVX5" s="68"/>
      <c r="JVY5" s="68"/>
      <c r="JVZ5" s="68"/>
      <c r="JWA5" s="68"/>
      <c r="JWB5" s="68"/>
      <c r="JWC5" s="68"/>
      <c r="JWD5" s="68"/>
      <c r="JWE5" s="68"/>
      <c r="JWF5" s="68"/>
      <c r="JWG5" s="68"/>
      <c r="JWH5" s="68"/>
      <c r="JWI5" s="68"/>
      <c r="JWJ5" s="68"/>
      <c r="JWK5" s="68"/>
      <c r="JWL5" s="68"/>
      <c r="JWM5" s="68"/>
      <c r="JWN5" s="68"/>
      <c r="JWO5" s="68"/>
      <c r="JWP5" s="68"/>
      <c r="JWQ5" s="68"/>
      <c r="JWR5" s="68"/>
      <c r="JWS5" s="68"/>
      <c r="JWT5" s="68"/>
      <c r="JWU5" s="68"/>
      <c r="JWV5" s="68"/>
      <c r="JWW5" s="68"/>
      <c r="JWX5" s="68"/>
      <c r="JWY5" s="68"/>
      <c r="JWZ5" s="68"/>
      <c r="JXA5" s="68"/>
      <c r="JXB5" s="68"/>
      <c r="JXC5" s="68"/>
      <c r="JXD5" s="68"/>
      <c r="JXE5" s="68"/>
      <c r="JXF5" s="68"/>
      <c r="JXG5" s="68"/>
      <c r="JXH5" s="68"/>
      <c r="JXI5" s="68"/>
      <c r="JXJ5" s="68"/>
      <c r="JXK5" s="68"/>
      <c r="JXL5" s="68"/>
      <c r="JXM5" s="68"/>
      <c r="JXN5" s="68"/>
      <c r="JXO5" s="68"/>
      <c r="JXP5" s="68"/>
      <c r="JXQ5" s="68"/>
      <c r="JXR5" s="68"/>
      <c r="JXS5" s="68"/>
      <c r="JXT5" s="68"/>
      <c r="JXU5" s="68"/>
      <c r="JXV5" s="68"/>
      <c r="JXW5" s="68"/>
      <c r="JXX5" s="68"/>
      <c r="JXY5" s="68"/>
      <c r="JXZ5" s="68"/>
      <c r="JYA5" s="68"/>
      <c r="JYB5" s="68"/>
      <c r="JYC5" s="68"/>
      <c r="JYD5" s="68"/>
      <c r="JYE5" s="68"/>
      <c r="JYF5" s="68"/>
      <c r="JYG5" s="68"/>
      <c r="JYH5" s="68"/>
      <c r="JYI5" s="68"/>
      <c r="JYJ5" s="68"/>
      <c r="JYK5" s="68"/>
      <c r="JYL5" s="68"/>
      <c r="JYM5" s="68"/>
      <c r="JYN5" s="68"/>
      <c r="JYO5" s="68"/>
      <c r="JYP5" s="68"/>
      <c r="JYQ5" s="68"/>
      <c r="JYR5" s="68"/>
      <c r="JYS5" s="68"/>
      <c r="JYT5" s="68"/>
      <c r="JYU5" s="68"/>
      <c r="JYV5" s="68"/>
      <c r="JYW5" s="68"/>
      <c r="JYX5" s="68"/>
      <c r="JYY5" s="68"/>
      <c r="JYZ5" s="68"/>
      <c r="JZA5" s="68"/>
      <c r="JZB5" s="68"/>
      <c r="JZC5" s="68"/>
      <c r="JZD5" s="68"/>
      <c r="JZE5" s="68"/>
      <c r="JZF5" s="68"/>
      <c r="JZG5" s="68"/>
      <c r="JZH5" s="68"/>
      <c r="JZI5" s="68"/>
      <c r="JZJ5" s="68"/>
      <c r="JZK5" s="68"/>
      <c r="JZL5" s="68"/>
      <c r="JZM5" s="68"/>
      <c r="JZN5" s="68"/>
      <c r="JZO5" s="68"/>
      <c r="JZP5" s="68"/>
      <c r="JZQ5" s="68"/>
      <c r="JZR5" s="68"/>
      <c r="JZS5" s="68"/>
      <c r="JZT5" s="68"/>
      <c r="JZU5" s="68"/>
      <c r="JZV5" s="68"/>
      <c r="JZW5" s="68"/>
      <c r="JZX5" s="68"/>
      <c r="JZY5" s="68"/>
      <c r="JZZ5" s="68"/>
      <c r="KAA5" s="68"/>
      <c r="KAB5" s="68"/>
      <c r="KAC5" s="68"/>
      <c r="KAD5" s="68"/>
      <c r="KAE5" s="68"/>
      <c r="KAF5" s="68"/>
      <c r="KAG5" s="68"/>
      <c r="KAH5" s="68"/>
      <c r="KAI5" s="68"/>
      <c r="KAJ5" s="68"/>
      <c r="KAK5" s="68"/>
      <c r="KAL5" s="68"/>
      <c r="KAM5" s="68"/>
      <c r="KAN5" s="68"/>
      <c r="KAO5" s="68"/>
      <c r="KAP5" s="68"/>
      <c r="KAQ5" s="68"/>
      <c r="KAR5" s="68"/>
      <c r="KAS5" s="68"/>
      <c r="KAT5" s="68"/>
      <c r="KAU5" s="68"/>
      <c r="KAV5" s="68"/>
      <c r="KAW5" s="68"/>
      <c r="KAX5" s="68"/>
      <c r="KAY5" s="68"/>
      <c r="KAZ5" s="68"/>
      <c r="KBA5" s="68"/>
      <c r="KBB5" s="68"/>
      <c r="KBC5" s="68"/>
      <c r="KBD5" s="68"/>
      <c r="KBE5" s="68"/>
      <c r="KBF5" s="68"/>
      <c r="KBG5" s="68"/>
      <c r="KBH5" s="68"/>
      <c r="KBI5" s="68"/>
      <c r="KBJ5" s="68"/>
      <c r="KBK5" s="68"/>
      <c r="KBL5" s="68"/>
      <c r="KBM5" s="68"/>
      <c r="KBN5" s="68"/>
      <c r="KBO5" s="68"/>
      <c r="KBP5" s="68"/>
      <c r="KBQ5" s="68"/>
      <c r="KBR5" s="68"/>
      <c r="KBS5" s="68"/>
      <c r="KBT5" s="68"/>
      <c r="KBU5" s="68"/>
      <c r="KBV5" s="68"/>
      <c r="KBW5" s="68"/>
      <c r="KBX5" s="68"/>
      <c r="KBY5" s="68"/>
      <c r="KBZ5" s="68"/>
      <c r="KCA5" s="68"/>
      <c r="KCB5" s="68"/>
      <c r="KCC5" s="68"/>
      <c r="KCD5" s="68"/>
      <c r="KCE5" s="68"/>
      <c r="KCF5" s="68"/>
      <c r="KCG5" s="68"/>
      <c r="KCH5" s="68"/>
      <c r="KCI5" s="68"/>
      <c r="KCJ5" s="68"/>
      <c r="KCK5" s="68"/>
      <c r="KCL5" s="68"/>
      <c r="KCM5" s="68"/>
      <c r="KCN5" s="68"/>
      <c r="KCO5" s="68"/>
      <c r="KCP5" s="68"/>
      <c r="KCQ5" s="68"/>
      <c r="KCR5" s="68"/>
      <c r="KCS5" s="68"/>
      <c r="KCT5" s="68"/>
      <c r="KCU5" s="68"/>
      <c r="KCV5" s="68"/>
      <c r="KCW5" s="68"/>
      <c r="KCX5" s="68"/>
      <c r="KCY5" s="68"/>
      <c r="KCZ5" s="68"/>
      <c r="KDA5" s="68"/>
      <c r="KDB5" s="68"/>
      <c r="KDC5" s="68"/>
      <c r="KDD5" s="68"/>
      <c r="KDE5" s="68"/>
      <c r="KDF5" s="68"/>
      <c r="KDG5" s="68"/>
      <c r="KDH5" s="68"/>
      <c r="KDI5" s="68"/>
      <c r="KDJ5" s="68"/>
      <c r="KDK5" s="68"/>
      <c r="KDL5" s="68"/>
      <c r="KDM5" s="68"/>
      <c r="KDN5" s="68"/>
      <c r="KDO5" s="68"/>
      <c r="KDP5" s="68"/>
      <c r="KDQ5" s="68"/>
      <c r="KDR5" s="68"/>
      <c r="KDS5" s="68"/>
      <c r="KDT5" s="68"/>
      <c r="KDU5" s="68"/>
      <c r="KDV5" s="68"/>
      <c r="KDW5" s="68"/>
      <c r="KDX5" s="68"/>
      <c r="KDY5" s="68"/>
      <c r="KDZ5" s="68"/>
      <c r="KEA5" s="68"/>
      <c r="KEB5" s="68"/>
      <c r="KEC5" s="68"/>
      <c r="KED5" s="68"/>
      <c r="KEE5" s="68"/>
      <c r="KEF5" s="68"/>
      <c r="KEG5" s="68"/>
      <c r="KEH5" s="68"/>
      <c r="KEI5" s="68"/>
      <c r="KEJ5" s="68"/>
      <c r="KEK5" s="68"/>
      <c r="KEL5" s="68"/>
      <c r="KEM5" s="68"/>
      <c r="KEN5" s="68"/>
      <c r="KEO5" s="68"/>
      <c r="KEP5" s="68"/>
      <c r="KEQ5" s="68"/>
      <c r="KER5" s="68"/>
      <c r="KES5" s="68"/>
      <c r="KET5" s="68"/>
      <c r="KEU5" s="68"/>
      <c r="KEV5" s="68"/>
      <c r="KEW5" s="68"/>
      <c r="KEX5" s="68"/>
      <c r="KEY5" s="68"/>
      <c r="KEZ5" s="68"/>
      <c r="KFA5" s="68"/>
      <c r="KFB5" s="68"/>
      <c r="KFC5" s="68"/>
      <c r="KFD5" s="68"/>
      <c r="KFE5" s="68"/>
      <c r="KFF5" s="68"/>
      <c r="KFG5" s="68"/>
      <c r="KFH5" s="68"/>
      <c r="KFI5" s="68"/>
      <c r="KFJ5" s="68"/>
      <c r="KFK5" s="68"/>
      <c r="KFL5" s="68"/>
      <c r="KFM5" s="68"/>
      <c r="KFN5" s="68"/>
      <c r="KFO5" s="68"/>
      <c r="KFP5" s="68"/>
      <c r="KFQ5" s="68"/>
      <c r="KFR5" s="68"/>
      <c r="KFS5" s="68"/>
      <c r="KFT5" s="68"/>
      <c r="KFU5" s="68"/>
      <c r="KFV5" s="68"/>
      <c r="KFW5" s="68"/>
      <c r="KFX5" s="68"/>
      <c r="KFY5" s="68"/>
      <c r="KFZ5" s="68"/>
      <c r="KGA5" s="68"/>
      <c r="KGB5" s="68"/>
      <c r="KGC5" s="68"/>
      <c r="KGD5" s="68"/>
      <c r="KGE5" s="68"/>
      <c r="KGF5" s="68"/>
      <c r="KGG5" s="68"/>
      <c r="KGH5" s="68"/>
      <c r="KGI5" s="68"/>
      <c r="KGJ5" s="68"/>
      <c r="KGK5" s="68"/>
      <c r="KGL5" s="68"/>
      <c r="KGM5" s="68"/>
      <c r="KGN5" s="68"/>
      <c r="KGO5" s="68"/>
      <c r="KGP5" s="68"/>
      <c r="KGQ5" s="68"/>
      <c r="KGR5" s="68"/>
      <c r="KGS5" s="68"/>
      <c r="KGT5" s="68"/>
      <c r="KGU5" s="68"/>
      <c r="KGV5" s="68"/>
      <c r="KGW5" s="68"/>
      <c r="KGX5" s="68"/>
      <c r="KGY5" s="68"/>
      <c r="KGZ5" s="68"/>
      <c r="KHA5" s="68"/>
      <c r="KHB5" s="68"/>
      <c r="KHC5" s="68"/>
      <c r="KHD5" s="68"/>
      <c r="KHE5" s="68"/>
      <c r="KHF5" s="68"/>
      <c r="KHG5" s="68"/>
      <c r="KHH5" s="68"/>
      <c r="KHI5" s="68"/>
      <c r="KHJ5" s="68"/>
      <c r="KHK5" s="68"/>
      <c r="KHL5" s="68"/>
      <c r="KHM5" s="68"/>
      <c r="KHN5" s="68"/>
      <c r="KHO5" s="68"/>
      <c r="KHP5" s="68"/>
      <c r="KHQ5" s="68"/>
      <c r="KHR5" s="68"/>
      <c r="KHS5" s="68"/>
      <c r="KHT5" s="68"/>
      <c r="KHU5" s="68"/>
      <c r="KHV5" s="68"/>
      <c r="KHW5" s="68"/>
      <c r="KHX5" s="68"/>
      <c r="KHY5" s="68"/>
      <c r="KHZ5" s="68"/>
      <c r="KIA5" s="68"/>
      <c r="KIB5" s="68"/>
      <c r="KIC5" s="68"/>
      <c r="KID5" s="68"/>
      <c r="KIE5" s="68"/>
      <c r="KIF5" s="68"/>
      <c r="KIG5" s="68"/>
      <c r="KIH5" s="68"/>
      <c r="KII5" s="68"/>
      <c r="KIJ5" s="68"/>
      <c r="KIK5" s="68"/>
      <c r="KIL5" s="68"/>
      <c r="KIM5" s="68"/>
      <c r="KIN5" s="68"/>
      <c r="KIO5" s="68"/>
      <c r="KIP5" s="68"/>
      <c r="KIQ5" s="68"/>
      <c r="KIR5" s="68"/>
      <c r="KIS5" s="68"/>
      <c r="KIT5" s="68"/>
      <c r="KIU5" s="68"/>
      <c r="KIV5" s="68"/>
      <c r="KIW5" s="68"/>
      <c r="KIX5" s="68"/>
      <c r="KIY5" s="68"/>
      <c r="KIZ5" s="68"/>
      <c r="KJA5" s="68"/>
      <c r="KJB5" s="68"/>
      <c r="KJC5" s="68"/>
      <c r="KJD5" s="68"/>
      <c r="KJE5" s="68"/>
      <c r="KJF5" s="68"/>
      <c r="KJG5" s="68"/>
      <c r="KJH5" s="68"/>
      <c r="KJI5" s="68"/>
      <c r="KJJ5" s="68"/>
      <c r="KJK5" s="68"/>
      <c r="KJL5" s="68"/>
      <c r="KJM5" s="68"/>
      <c r="KJN5" s="68"/>
      <c r="KJO5" s="68"/>
      <c r="KJP5" s="68"/>
      <c r="KJQ5" s="68"/>
      <c r="KJR5" s="68"/>
      <c r="KJS5" s="68"/>
      <c r="KJT5" s="68"/>
      <c r="KJU5" s="68"/>
      <c r="KJV5" s="68"/>
      <c r="KJW5" s="68"/>
      <c r="KJX5" s="68"/>
      <c r="KJY5" s="68"/>
      <c r="KJZ5" s="68"/>
      <c r="KKA5" s="68"/>
      <c r="KKB5" s="68"/>
      <c r="KKC5" s="68"/>
      <c r="KKD5" s="68"/>
      <c r="KKE5" s="68"/>
      <c r="KKF5" s="68"/>
      <c r="KKG5" s="68"/>
      <c r="KKH5" s="68"/>
      <c r="KKI5" s="68"/>
      <c r="KKJ5" s="68"/>
      <c r="KKK5" s="68"/>
      <c r="KKL5" s="68"/>
      <c r="KKM5" s="68"/>
      <c r="KKN5" s="68"/>
      <c r="KKO5" s="68"/>
      <c r="KKP5" s="68"/>
      <c r="KKQ5" s="68"/>
      <c r="KKR5" s="68"/>
      <c r="KKS5" s="68"/>
      <c r="KKT5" s="68"/>
      <c r="KKU5" s="68"/>
      <c r="KKV5" s="68"/>
      <c r="KKW5" s="68"/>
      <c r="KKX5" s="68"/>
      <c r="KKY5" s="68"/>
      <c r="KKZ5" s="68"/>
      <c r="KLA5" s="68"/>
      <c r="KLB5" s="68"/>
      <c r="KLC5" s="68"/>
      <c r="KLD5" s="68"/>
      <c r="KLE5" s="68"/>
      <c r="KLF5" s="68"/>
      <c r="KLG5" s="68"/>
      <c r="KLH5" s="68"/>
      <c r="KLI5" s="68"/>
      <c r="KLJ5" s="68"/>
      <c r="KLK5" s="68"/>
      <c r="KLL5" s="68"/>
      <c r="KLM5" s="68"/>
      <c r="KLN5" s="68"/>
      <c r="KLO5" s="68"/>
      <c r="KLP5" s="68"/>
      <c r="KLQ5" s="68"/>
      <c r="KLR5" s="68"/>
      <c r="KLS5" s="68"/>
      <c r="KLT5" s="68"/>
      <c r="KLU5" s="68"/>
      <c r="KLV5" s="68"/>
      <c r="KLW5" s="68"/>
      <c r="KLX5" s="68"/>
      <c r="KLY5" s="68"/>
      <c r="KLZ5" s="68"/>
      <c r="KMA5" s="68"/>
      <c r="KMB5" s="68"/>
      <c r="KMC5" s="68"/>
      <c r="KMD5" s="68"/>
      <c r="KME5" s="68"/>
      <c r="KMF5" s="68"/>
      <c r="KMG5" s="68"/>
      <c r="KMH5" s="68"/>
      <c r="KMI5" s="68"/>
      <c r="KMJ5" s="68"/>
      <c r="KMK5" s="68"/>
      <c r="KML5" s="68"/>
      <c r="KMM5" s="68"/>
      <c r="KMN5" s="68"/>
      <c r="KMO5" s="68"/>
      <c r="KMP5" s="68"/>
      <c r="KMQ5" s="68"/>
      <c r="KMR5" s="68"/>
      <c r="KMS5" s="68"/>
      <c r="KMT5" s="68"/>
      <c r="KMU5" s="68"/>
      <c r="KMV5" s="68"/>
      <c r="KMW5" s="68"/>
      <c r="KMX5" s="68"/>
      <c r="KMY5" s="68"/>
      <c r="KMZ5" s="68"/>
      <c r="KNA5" s="68"/>
      <c r="KNB5" s="68"/>
      <c r="KNC5" s="68"/>
      <c r="KND5" s="68"/>
      <c r="KNE5" s="68"/>
      <c r="KNF5" s="68"/>
      <c r="KNG5" s="68"/>
      <c r="KNH5" s="68"/>
      <c r="KNI5" s="68"/>
      <c r="KNJ5" s="68"/>
      <c r="KNK5" s="68"/>
      <c r="KNL5" s="68"/>
      <c r="KNM5" s="68"/>
      <c r="KNN5" s="68"/>
      <c r="KNO5" s="68"/>
      <c r="KNP5" s="68"/>
      <c r="KNQ5" s="68"/>
      <c r="KNR5" s="68"/>
      <c r="KNS5" s="68"/>
      <c r="KNT5" s="68"/>
      <c r="KNU5" s="68"/>
      <c r="KNV5" s="68"/>
      <c r="KNW5" s="68"/>
      <c r="KNX5" s="68"/>
      <c r="KNY5" s="68"/>
      <c r="KNZ5" s="68"/>
      <c r="KOA5" s="68"/>
      <c r="KOB5" s="68"/>
      <c r="KOC5" s="68"/>
      <c r="KOD5" s="68"/>
      <c r="KOE5" s="68"/>
      <c r="KOF5" s="68"/>
      <c r="KOG5" s="68"/>
      <c r="KOH5" s="68"/>
      <c r="KOI5" s="68"/>
      <c r="KOJ5" s="68"/>
      <c r="KOK5" s="68"/>
      <c r="KOL5" s="68"/>
      <c r="KOM5" s="68"/>
      <c r="KON5" s="68"/>
      <c r="KOO5" s="68"/>
      <c r="KOP5" s="68"/>
      <c r="KOQ5" s="68"/>
      <c r="KOR5" s="68"/>
      <c r="KOS5" s="68"/>
      <c r="KOT5" s="68"/>
      <c r="KOU5" s="68"/>
      <c r="KOV5" s="68"/>
      <c r="KOW5" s="68"/>
      <c r="KOX5" s="68"/>
      <c r="KOY5" s="68"/>
      <c r="KOZ5" s="68"/>
      <c r="KPA5" s="68"/>
      <c r="KPB5" s="68"/>
      <c r="KPC5" s="68"/>
      <c r="KPD5" s="68"/>
      <c r="KPE5" s="68"/>
      <c r="KPF5" s="68"/>
      <c r="KPG5" s="68"/>
      <c r="KPH5" s="68"/>
      <c r="KPI5" s="68"/>
      <c r="KPJ5" s="68"/>
      <c r="KPK5" s="68"/>
      <c r="KPL5" s="68"/>
      <c r="KPM5" s="68"/>
      <c r="KPN5" s="68"/>
      <c r="KPO5" s="68"/>
      <c r="KPP5" s="68"/>
      <c r="KPQ5" s="68"/>
      <c r="KPR5" s="68"/>
      <c r="KPS5" s="68"/>
      <c r="KPT5" s="68"/>
      <c r="KPU5" s="68"/>
      <c r="KPV5" s="68"/>
      <c r="KPW5" s="68"/>
      <c r="KPX5" s="68"/>
      <c r="KPY5" s="68"/>
      <c r="KPZ5" s="68"/>
      <c r="KQA5" s="68"/>
      <c r="KQB5" s="68"/>
      <c r="KQC5" s="68"/>
      <c r="KQD5" s="68"/>
      <c r="KQE5" s="68"/>
      <c r="KQF5" s="68"/>
      <c r="KQG5" s="68"/>
      <c r="KQH5" s="68"/>
      <c r="KQI5" s="68"/>
      <c r="KQJ5" s="68"/>
      <c r="KQK5" s="68"/>
      <c r="KQL5" s="68"/>
      <c r="KQM5" s="68"/>
      <c r="KQN5" s="68"/>
      <c r="KQO5" s="68"/>
      <c r="KQP5" s="68"/>
      <c r="KQQ5" s="68"/>
      <c r="KQR5" s="68"/>
      <c r="KQS5" s="68"/>
      <c r="KQT5" s="68"/>
      <c r="KQU5" s="68"/>
      <c r="KQV5" s="68"/>
      <c r="KQW5" s="68"/>
      <c r="KQX5" s="68"/>
      <c r="KQY5" s="68"/>
      <c r="KQZ5" s="68"/>
      <c r="KRA5" s="68"/>
      <c r="KRB5" s="68"/>
      <c r="KRC5" s="68"/>
      <c r="KRD5" s="68"/>
      <c r="KRE5" s="68"/>
      <c r="KRF5" s="68"/>
      <c r="KRG5" s="68"/>
      <c r="KRH5" s="68"/>
      <c r="KRI5" s="68"/>
      <c r="KRJ5" s="68"/>
      <c r="KRK5" s="68"/>
      <c r="KRL5" s="68"/>
      <c r="KRM5" s="68"/>
      <c r="KRN5" s="68"/>
      <c r="KRO5" s="68"/>
      <c r="KRP5" s="68"/>
      <c r="KRQ5" s="68"/>
      <c r="KRR5" s="68"/>
      <c r="KRS5" s="68"/>
      <c r="KRT5" s="68"/>
      <c r="KRU5" s="68"/>
      <c r="KRV5" s="68"/>
      <c r="KRW5" s="68"/>
      <c r="KRX5" s="68"/>
      <c r="KRY5" s="68"/>
      <c r="KRZ5" s="68"/>
      <c r="KSA5" s="68"/>
      <c r="KSB5" s="68"/>
      <c r="KSC5" s="68"/>
      <c r="KSD5" s="68"/>
      <c r="KSE5" s="68"/>
      <c r="KSF5" s="68"/>
      <c r="KSG5" s="68"/>
      <c r="KSH5" s="68"/>
      <c r="KSI5" s="68"/>
      <c r="KSJ5" s="68"/>
      <c r="KSK5" s="68"/>
      <c r="KSL5" s="68"/>
      <c r="KSM5" s="68"/>
      <c r="KSN5" s="68"/>
      <c r="KSO5" s="68"/>
      <c r="KSP5" s="68"/>
      <c r="KSQ5" s="68"/>
      <c r="KSR5" s="68"/>
      <c r="KSS5" s="68"/>
      <c r="KST5" s="68"/>
      <c r="KSU5" s="68"/>
      <c r="KSV5" s="68"/>
      <c r="KSW5" s="68"/>
      <c r="KSX5" s="68"/>
      <c r="KSY5" s="68"/>
      <c r="KSZ5" s="68"/>
      <c r="KTA5" s="68"/>
      <c r="KTB5" s="68"/>
      <c r="KTC5" s="68"/>
      <c r="KTD5" s="68"/>
      <c r="KTE5" s="68"/>
      <c r="KTF5" s="68"/>
      <c r="KTG5" s="68"/>
      <c r="KTH5" s="68"/>
      <c r="KTI5" s="68"/>
      <c r="KTJ5" s="68"/>
      <c r="KTK5" s="68"/>
      <c r="KTL5" s="68"/>
      <c r="KTM5" s="68"/>
      <c r="KTN5" s="68"/>
      <c r="KTO5" s="68"/>
      <c r="KTP5" s="68"/>
      <c r="KTQ5" s="68"/>
      <c r="KTR5" s="68"/>
      <c r="KTS5" s="68"/>
      <c r="KTT5" s="68"/>
      <c r="KTU5" s="68"/>
      <c r="KTV5" s="68"/>
      <c r="KTW5" s="68"/>
      <c r="KTX5" s="68"/>
      <c r="KTY5" s="68"/>
      <c r="KTZ5" s="68"/>
      <c r="KUA5" s="68"/>
      <c r="KUB5" s="68"/>
      <c r="KUC5" s="68"/>
      <c r="KUD5" s="68"/>
      <c r="KUE5" s="68"/>
      <c r="KUF5" s="68"/>
      <c r="KUG5" s="68"/>
      <c r="KUH5" s="68"/>
      <c r="KUI5" s="68"/>
      <c r="KUJ5" s="68"/>
      <c r="KUK5" s="68"/>
      <c r="KUL5" s="68"/>
      <c r="KUM5" s="68"/>
      <c r="KUN5" s="68"/>
      <c r="KUO5" s="68"/>
      <c r="KUP5" s="68"/>
      <c r="KUQ5" s="68"/>
      <c r="KUR5" s="68"/>
      <c r="KUS5" s="68"/>
      <c r="KUT5" s="68"/>
      <c r="KUU5" s="68"/>
      <c r="KUV5" s="68"/>
      <c r="KUW5" s="68"/>
      <c r="KUX5" s="68"/>
      <c r="KUY5" s="68"/>
      <c r="KUZ5" s="68"/>
      <c r="KVA5" s="68"/>
      <c r="KVB5" s="68"/>
      <c r="KVC5" s="68"/>
      <c r="KVD5" s="68"/>
      <c r="KVE5" s="68"/>
      <c r="KVF5" s="68"/>
      <c r="KVG5" s="68"/>
      <c r="KVH5" s="68"/>
      <c r="KVI5" s="68"/>
      <c r="KVJ5" s="68"/>
      <c r="KVK5" s="68"/>
      <c r="KVL5" s="68"/>
      <c r="KVM5" s="68"/>
      <c r="KVN5" s="68"/>
      <c r="KVO5" s="68"/>
      <c r="KVP5" s="68"/>
      <c r="KVQ5" s="68"/>
      <c r="KVR5" s="68"/>
      <c r="KVS5" s="68"/>
      <c r="KVT5" s="68"/>
      <c r="KVU5" s="68"/>
      <c r="KVV5" s="68"/>
      <c r="KVW5" s="68"/>
      <c r="KVX5" s="68"/>
      <c r="KVY5" s="68"/>
      <c r="KVZ5" s="68"/>
      <c r="KWA5" s="68"/>
      <c r="KWB5" s="68"/>
      <c r="KWC5" s="68"/>
      <c r="KWD5" s="68"/>
      <c r="KWE5" s="68"/>
      <c r="KWF5" s="68"/>
      <c r="KWG5" s="68"/>
      <c r="KWH5" s="68"/>
      <c r="KWI5" s="68"/>
      <c r="KWJ5" s="68"/>
      <c r="KWK5" s="68"/>
      <c r="KWL5" s="68"/>
      <c r="KWM5" s="68"/>
      <c r="KWN5" s="68"/>
      <c r="KWO5" s="68"/>
      <c r="KWP5" s="68"/>
      <c r="KWQ5" s="68"/>
      <c r="KWR5" s="68"/>
      <c r="KWS5" s="68"/>
      <c r="KWT5" s="68"/>
      <c r="KWU5" s="68"/>
      <c r="KWV5" s="68"/>
      <c r="KWW5" s="68"/>
      <c r="KWX5" s="68"/>
      <c r="KWY5" s="68"/>
      <c r="KWZ5" s="68"/>
      <c r="KXA5" s="68"/>
      <c r="KXB5" s="68"/>
      <c r="KXC5" s="68"/>
      <c r="KXD5" s="68"/>
      <c r="KXE5" s="68"/>
      <c r="KXF5" s="68"/>
      <c r="KXG5" s="68"/>
      <c r="KXH5" s="68"/>
      <c r="KXI5" s="68"/>
      <c r="KXJ5" s="68"/>
      <c r="KXK5" s="68"/>
      <c r="KXL5" s="68"/>
      <c r="KXM5" s="68"/>
      <c r="KXN5" s="68"/>
      <c r="KXO5" s="68"/>
      <c r="KXP5" s="68"/>
      <c r="KXQ5" s="68"/>
      <c r="KXR5" s="68"/>
      <c r="KXS5" s="68"/>
      <c r="KXT5" s="68"/>
      <c r="KXU5" s="68"/>
      <c r="KXV5" s="68"/>
      <c r="KXW5" s="68"/>
      <c r="KXX5" s="68"/>
      <c r="KXY5" s="68"/>
      <c r="KXZ5" s="68"/>
      <c r="KYA5" s="68"/>
      <c r="KYB5" s="68"/>
      <c r="KYC5" s="68"/>
      <c r="KYD5" s="68"/>
      <c r="KYE5" s="68"/>
      <c r="KYF5" s="68"/>
      <c r="KYG5" s="68"/>
      <c r="KYH5" s="68"/>
      <c r="KYI5" s="68"/>
      <c r="KYJ5" s="68"/>
      <c r="KYK5" s="68"/>
      <c r="KYL5" s="68"/>
      <c r="KYM5" s="68"/>
      <c r="KYN5" s="68"/>
      <c r="KYO5" s="68"/>
      <c r="KYP5" s="68"/>
      <c r="KYQ5" s="68"/>
      <c r="KYR5" s="68"/>
      <c r="KYS5" s="68"/>
      <c r="KYT5" s="68"/>
      <c r="KYU5" s="68"/>
      <c r="KYV5" s="68"/>
      <c r="KYW5" s="68"/>
      <c r="KYX5" s="68"/>
      <c r="KYY5" s="68"/>
      <c r="KYZ5" s="68"/>
      <c r="KZA5" s="68"/>
      <c r="KZB5" s="68"/>
      <c r="KZC5" s="68"/>
      <c r="KZD5" s="68"/>
      <c r="KZE5" s="68"/>
      <c r="KZF5" s="68"/>
      <c r="KZG5" s="68"/>
      <c r="KZH5" s="68"/>
      <c r="KZI5" s="68"/>
      <c r="KZJ5" s="68"/>
      <c r="KZK5" s="68"/>
      <c r="KZL5" s="68"/>
      <c r="KZM5" s="68"/>
      <c r="KZN5" s="68"/>
      <c r="KZO5" s="68"/>
      <c r="KZP5" s="68"/>
      <c r="KZQ5" s="68"/>
      <c r="KZR5" s="68"/>
      <c r="KZS5" s="68"/>
      <c r="KZT5" s="68"/>
      <c r="KZU5" s="68"/>
      <c r="KZV5" s="68"/>
      <c r="KZW5" s="68"/>
      <c r="KZX5" s="68"/>
      <c r="KZY5" s="68"/>
      <c r="KZZ5" s="68"/>
      <c r="LAA5" s="68"/>
      <c r="LAB5" s="68"/>
      <c r="LAC5" s="68"/>
      <c r="LAD5" s="68"/>
      <c r="LAE5" s="68"/>
      <c r="LAF5" s="68"/>
      <c r="LAG5" s="68"/>
      <c r="LAH5" s="68"/>
      <c r="LAI5" s="68"/>
      <c r="LAJ5" s="68"/>
      <c r="LAK5" s="68"/>
      <c r="LAL5" s="68"/>
      <c r="LAM5" s="68"/>
      <c r="LAN5" s="68"/>
      <c r="LAO5" s="68"/>
      <c r="LAP5" s="68"/>
      <c r="LAQ5" s="68"/>
      <c r="LAR5" s="68"/>
      <c r="LAS5" s="68"/>
      <c r="LAT5" s="68"/>
      <c r="LAU5" s="68"/>
      <c r="LAV5" s="68"/>
      <c r="LAW5" s="68"/>
      <c r="LAX5" s="68"/>
      <c r="LAY5" s="68"/>
      <c r="LAZ5" s="68"/>
      <c r="LBA5" s="68"/>
      <c r="LBB5" s="68"/>
      <c r="LBC5" s="68"/>
      <c r="LBD5" s="68"/>
      <c r="LBE5" s="68"/>
      <c r="LBF5" s="68"/>
      <c r="LBG5" s="68"/>
      <c r="LBH5" s="68"/>
      <c r="LBI5" s="68"/>
      <c r="LBJ5" s="68"/>
      <c r="LBK5" s="68"/>
      <c r="LBL5" s="68"/>
      <c r="LBM5" s="68"/>
      <c r="LBN5" s="68"/>
      <c r="LBO5" s="68"/>
      <c r="LBP5" s="68"/>
      <c r="LBQ5" s="68"/>
      <c r="LBR5" s="68"/>
      <c r="LBS5" s="68"/>
      <c r="LBT5" s="68"/>
      <c r="LBU5" s="68"/>
      <c r="LBV5" s="68"/>
      <c r="LBW5" s="68"/>
      <c r="LBX5" s="68"/>
      <c r="LBY5" s="68"/>
      <c r="LBZ5" s="68"/>
      <c r="LCA5" s="68"/>
      <c r="LCB5" s="68"/>
      <c r="LCC5" s="68"/>
      <c r="LCD5" s="68"/>
      <c r="LCE5" s="68"/>
      <c r="LCF5" s="68"/>
      <c r="LCG5" s="68"/>
      <c r="LCH5" s="68"/>
      <c r="LCI5" s="68"/>
      <c r="LCJ5" s="68"/>
      <c r="LCK5" s="68"/>
      <c r="LCL5" s="68"/>
      <c r="LCM5" s="68"/>
      <c r="LCN5" s="68"/>
      <c r="LCO5" s="68"/>
      <c r="LCP5" s="68"/>
      <c r="LCQ5" s="68"/>
      <c r="LCR5" s="68"/>
      <c r="LCS5" s="68"/>
      <c r="LCT5" s="68"/>
      <c r="LCU5" s="68"/>
      <c r="LCV5" s="68"/>
      <c r="LCW5" s="68"/>
      <c r="LCX5" s="68"/>
      <c r="LCY5" s="68"/>
      <c r="LCZ5" s="68"/>
      <c r="LDA5" s="68"/>
      <c r="LDB5" s="68"/>
      <c r="LDC5" s="68"/>
      <c r="LDD5" s="68"/>
      <c r="LDE5" s="68"/>
      <c r="LDF5" s="68"/>
      <c r="LDG5" s="68"/>
      <c r="LDH5" s="68"/>
      <c r="LDI5" s="68"/>
      <c r="LDJ5" s="68"/>
      <c r="LDK5" s="68"/>
      <c r="LDL5" s="68"/>
      <c r="LDM5" s="68"/>
      <c r="LDN5" s="68"/>
      <c r="LDO5" s="68"/>
      <c r="LDP5" s="68"/>
      <c r="LDQ5" s="68"/>
      <c r="LDR5" s="68"/>
      <c r="LDS5" s="68"/>
      <c r="LDT5" s="68"/>
      <c r="LDU5" s="68"/>
      <c r="LDV5" s="68"/>
      <c r="LDW5" s="68"/>
      <c r="LDX5" s="68"/>
      <c r="LDY5" s="68"/>
      <c r="LDZ5" s="68"/>
      <c r="LEA5" s="68"/>
      <c r="LEB5" s="68"/>
      <c r="LEC5" s="68"/>
      <c r="LED5" s="68"/>
      <c r="LEE5" s="68"/>
      <c r="LEF5" s="68"/>
      <c r="LEG5" s="68"/>
      <c r="LEH5" s="68"/>
      <c r="LEI5" s="68"/>
      <c r="LEJ5" s="68"/>
      <c r="LEK5" s="68"/>
      <c r="LEL5" s="68"/>
      <c r="LEM5" s="68"/>
      <c r="LEN5" s="68"/>
      <c r="LEO5" s="68"/>
      <c r="LEP5" s="68"/>
      <c r="LEQ5" s="68"/>
      <c r="LER5" s="68"/>
      <c r="LES5" s="68"/>
      <c r="LET5" s="68"/>
      <c r="LEU5" s="68"/>
      <c r="LEV5" s="68"/>
      <c r="LEW5" s="68"/>
      <c r="LEX5" s="68"/>
      <c r="LEY5" s="68"/>
      <c r="LEZ5" s="68"/>
      <c r="LFA5" s="68"/>
      <c r="LFB5" s="68"/>
      <c r="LFC5" s="68"/>
      <c r="LFD5" s="68"/>
      <c r="LFE5" s="68"/>
      <c r="LFF5" s="68"/>
      <c r="LFG5" s="68"/>
      <c r="LFH5" s="68"/>
      <c r="LFI5" s="68"/>
      <c r="LFJ5" s="68"/>
      <c r="LFK5" s="68"/>
      <c r="LFL5" s="68"/>
      <c r="LFM5" s="68"/>
      <c r="LFN5" s="68"/>
      <c r="LFO5" s="68"/>
      <c r="LFP5" s="68"/>
      <c r="LFQ5" s="68"/>
      <c r="LFR5" s="68"/>
      <c r="LFS5" s="68"/>
      <c r="LFT5" s="68"/>
      <c r="LFU5" s="68"/>
      <c r="LFV5" s="68"/>
      <c r="LFW5" s="68"/>
      <c r="LFX5" s="68"/>
      <c r="LFY5" s="68"/>
      <c r="LFZ5" s="68"/>
      <c r="LGA5" s="68"/>
      <c r="LGB5" s="68"/>
      <c r="LGC5" s="68"/>
      <c r="LGD5" s="68"/>
      <c r="LGE5" s="68"/>
      <c r="LGF5" s="68"/>
      <c r="LGG5" s="68"/>
      <c r="LGH5" s="68"/>
      <c r="LGI5" s="68"/>
      <c r="LGJ5" s="68"/>
      <c r="LGK5" s="68"/>
      <c r="LGL5" s="68"/>
      <c r="LGM5" s="68"/>
      <c r="LGN5" s="68"/>
      <c r="LGO5" s="68"/>
      <c r="LGP5" s="68"/>
      <c r="LGQ5" s="68"/>
      <c r="LGR5" s="68"/>
      <c r="LGS5" s="68"/>
      <c r="LGT5" s="68"/>
      <c r="LGU5" s="68"/>
      <c r="LGV5" s="68"/>
      <c r="LGW5" s="68"/>
      <c r="LGX5" s="68"/>
      <c r="LGY5" s="68"/>
      <c r="LGZ5" s="68"/>
      <c r="LHA5" s="68"/>
      <c r="LHB5" s="68"/>
      <c r="LHC5" s="68"/>
      <c r="LHD5" s="68"/>
      <c r="LHE5" s="68"/>
      <c r="LHF5" s="68"/>
      <c r="LHG5" s="68"/>
      <c r="LHH5" s="68"/>
      <c r="LHI5" s="68"/>
      <c r="LHJ5" s="68"/>
      <c r="LHK5" s="68"/>
      <c r="LHL5" s="68"/>
      <c r="LHM5" s="68"/>
      <c r="LHN5" s="68"/>
      <c r="LHO5" s="68"/>
      <c r="LHP5" s="68"/>
      <c r="LHQ5" s="68"/>
      <c r="LHR5" s="68"/>
      <c r="LHS5" s="68"/>
      <c r="LHT5" s="68"/>
      <c r="LHU5" s="68"/>
      <c r="LHV5" s="68"/>
      <c r="LHW5" s="68"/>
      <c r="LHX5" s="68"/>
      <c r="LHY5" s="68"/>
      <c r="LHZ5" s="68"/>
      <c r="LIA5" s="68"/>
      <c r="LIB5" s="68"/>
      <c r="LIC5" s="68"/>
      <c r="LID5" s="68"/>
      <c r="LIE5" s="68"/>
      <c r="LIF5" s="68"/>
      <c r="LIG5" s="68"/>
      <c r="LIH5" s="68"/>
      <c r="LII5" s="68"/>
      <c r="LIJ5" s="68"/>
      <c r="LIK5" s="68"/>
      <c r="LIL5" s="68"/>
      <c r="LIM5" s="68"/>
      <c r="LIN5" s="68"/>
      <c r="LIO5" s="68"/>
      <c r="LIP5" s="68"/>
      <c r="LIQ5" s="68"/>
      <c r="LIR5" s="68"/>
      <c r="LIS5" s="68"/>
      <c r="LIT5" s="68"/>
      <c r="LIU5" s="68"/>
      <c r="LIV5" s="68"/>
      <c r="LIW5" s="68"/>
      <c r="LIX5" s="68"/>
      <c r="LIY5" s="68"/>
      <c r="LIZ5" s="68"/>
      <c r="LJA5" s="68"/>
      <c r="LJB5" s="68"/>
      <c r="LJC5" s="68"/>
      <c r="LJD5" s="68"/>
      <c r="LJE5" s="68"/>
      <c r="LJF5" s="68"/>
      <c r="LJG5" s="68"/>
      <c r="LJH5" s="68"/>
      <c r="LJI5" s="68"/>
      <c r="LJJ5" s="68"/>
      <c r="LJK5" s="68"/>
      <c r="LJL5" s="68"/>
      <c r="LJM5" s="68"/>
      <c r="LJN5" s="68"/>
      <c r="LJO5" s="68"/>
      <c r="LJP5" s="68"/>
      <c r="LJQ5" s="68"/>
      <c r="LJR5" s="68"/>
      <c r="LJS5" s="68"/>
      <c r="LJT5" s="68"/>
      <c r="LJU5" s="68"/>
      <c r="LJV5" s="68"/>
      <c r="LJW5" s="68"/>
      <c r="LJX5" s="68"/>
      <c r="LJY5" s="68"/>
      <c r="LJZ5" s="68"/>
      <c r="LKA5" s="68"/>
      <c r="LKB5" s="68"/>
      <c r="LKC5" s="68"/>
      <c r="LKD5" s="68"/>
      <c r="LKE5" s="68"/>
      <c r="LKF5" s="68"/>
      <c r="LKG5" s="68"/>
      <c r="LKH5" s="68"/>
      <c r="LKI5" s="68"/>
      <c r="LKJ5" s="68"/>
      <c r="LKK5" s="68"/>
      <c r="LKL5" s="68"/>
      <c r="LKM5" s="68"/>
      <c r="LKN5" s="68"/>
      <c r="LKO5" s="68"/>
      <c r="LKP5" s="68"/>
      <c r="LKQ5" s="68"/>
      <c r="LKR5" s="68"/>
      <c r="LKS5" s="68"/>
      <c r="LKT5" s="68"/>
      <c r="LKU5" s="68"/>
      <c r="LKV5" s="68"/>
      <c r="LKW5" s="68"/>
      <c r="LKX5" s="68"/>
      <c r="LKY5" s="68"/>
      <c r="LKZ5" s="68"/>
      <c r="LLA5" s="68"/>
      <c r="LLB5" s="68"/>
      <c r="LLC5" s="68"/>
      <c r="LLD5" s="68"/>
      <c r="LLE5" s="68"/>
      <c r="LLF5" s="68"/>
      <c r="LLG5" s="68"/>
      <c r="LLH5" s="68"/>
      <c r="LLI5" s="68"/>
      <c r="LLJ5" s="68"/>
      <c r="LLK5" s="68"/>
      <c r="LLL5" s="68"/>
      <c r="LLM5" s="68"/>
      <c r="LLN5" s="68"/>
      <c r="LLO5" s="68"/>
      <c r="LLP5" s="68"/>
      <c r="LLQ5" s="68"/>
      <c r="LLR5" s="68"/>
      <c r="LLS5" s="68"/>
      <c r="LLT5" s="68"/>
      <c r="LLU5" s="68"/>
      <c r="LLV5" s="68"/>
      <c r="LLW5" s="68"/>
      <c r="LLX5" s="68"/>
      <c r="LLY5" s="68"/>
      <c r="LLZ5" s="68"/>
      <c r="LMA5" s="68"/>
      <c r="LMB5" s="68"/>
      <c r="LMC5" s="68"/>
      <c r="LMD5" s="68"/>
      <c r="LME5" s="68"/>
      <c r="LMF5" s="68"/>
      <c r="LMG5" s="68"/>
      <c r="LMH5" s="68"/>
      <c r="LMI5" s="68"/>
      <c r="LMJ5" s="68"/>
      <c r="LMK5" s="68"/>
      <c r="LML5" s="68"/>
      <c r="LMM5" s="68"/>
      <c r="LMN5" s="68"/>
      <c r="LMO5" s="68"/>
      <c r="LMP5" s="68"/>
      <c r="LMQ5" s="68"/>
      <c r="LMR5" s="68"/>
      <c r="LMS5" s="68"/>
      <c r="LMT5" s="68"/>
      <c r="LMU5" s="68"/>
      <c r="LMV5" s="68"/>
      <c r="LMW5" s="68"/>
      <c r="LMX5" s="68"/>
      <c r="LMY5" s="68"/>
      <c r="LMZ5" s="68"/>
      <c r="LNA5" s="68"/>
      <c r="LNB5" s="68"/>
      <c r="LNC5" s="68"/>
      <c r="LND5" s="68"/>
      <c r="LNE5" s="68"/>
      <c r="LNF5" s="68"/>
      <c r="LNG5" s="68"/>
      <c r="LNH5" s="68"/>
      <c r="LNI5" s="68"/>
      <c r="LNJ5" s="68"/>
      <c r="LNK5" s="68"/>
      <c r="LNL5" s="68"/>
      <c r="LNM5" s="68"/>
      <c r="LNN5" s="68"/>
      <c r="LNO5" s="68"/>
      <c r="LNP5" s="68"/>
      <c r="LNQ5" s="68"/>
      <c r="LNR5" s="68"/>
      <c r="LNS5" s="68"/>
      <c r="LNT5" s="68"/>
      <c r="LNU5" s="68"/>
      <c r="LNV5" s="68"/>
      <c r="LNW5" s="68"/>
      <c r="LNX5" s="68"/>
      <c r="LNY5" s="68"/>
      <c r="LNZ5" s="68"/>
      <c r="LOA5" s="68"/>
      <c r="LOB5" s="68"/>
      <c r="LOC5" s="68"/>
      <c r="LOD5" s="68"/>
      <c r="LOE5" s="68"/>
      <c r="LOF5" s="68"/>
      <c r="LOG5" s="68"/>
      <c r="LOH5" s="68"/>
      <c r="LOI5" s="68"/>
      <c r="LOJ5" s="68"/>
      <c r="LOK5" s="68"/>
      <c r="LOL5" s="68"/>
      <c r="LOM5" s="68"/>
      <c r="LON5" s="68"/>
      <c r="LOO5" s="68"/>
      <c r="LOP5" s="68"/>
      <c r="LOQ5" s="68"/>
      <c r="LOR5" s="68"/>
      <c r="LOS5" s="68"/>
      <c r="LOT5" s="68"/>
      <c r="LOU5" s="68"/>
      <c r="LOV5" s="68"/>
      <c r="LOW5" s="68"/>
      <c r="LOX5" s="68"/>
      <c r="LOY5" s="68"/>
      <c r="LOZ5" s="68"/>
      <c r="LPA5" s="68"/>
      <c r="LPB5" s="68"/>
      <c r="LPC5" s="68"/>
      <c r="LPD5" s="68"/>
      <c r="LPE5" s="68"/>
      <c r="LPF5" s="68"/>
      <c r="LPG5" s="68"/>
      <c r="LPH5" s="68"/>
      <c r="LPI5" s="68"/>
      <c r="LPJ5" s="68"/>
      <c r="LPK5" s="68"/>
      <c r="LPL5" s="68"/>
      <c r="LPM5" s="68"/>
      <c r="LPN5" s="68"/>
      <c r="LPO5" s="68"/>
      <c r="LPP5" s="68"/>
      <c r="LPQ5" s="68"/>
      <c r="LPR5" s="68"/>
      <c r="LPS5" s="68"/>
      <c r="LPT5" s="68"/>
      <c r="LPU5" s="68"/>
      <c r="LPV5" s="68"/>
      <c r="LPW5" s="68"/>
      <c r="LPX5" s="68"/>
      <c r="LPY5" s="68"/>
      <c r="LPZ5" s="68"/>
      <c r="LQA5" s="68"/>
      <c r="LQB5" s="68"/>
      <c r="LQC5" s="68"/>
      <c r="LQD5" s="68"/>
      <c r="LQE5" s="68"/>
      <c r="LQF5" s="68"/>
      <c r="LQG5" s="68"/>
      <c r="LQH5" s="68"/>
      <c r="LQI5" s="68"/>
      <c r="LQJ5" s="68"/>
      <c r="LQK5" s="68"/>
      <c r="LQL5" s="68"/>
      <c r="LQM5" s="68"/>
      <c r="LQN5" s="68"/>
      <c r="LQO5" s="68"/>
      <c r="LQP5" s="68"/>
      <c r="LQQ5" s="68"/>
      <c r="LQR5" s="68"/>
      <c r="LQS5" s="68"/>
      <c r="LQT5" s="68"/>
      <c r="LQU5" s="68"/>
      <c r="LQV5" s="68"/>
      <c r="LQW5" s="68"/>
      <c r="LQX5" s="68"/>
      <c r="LQY5" s="68"/>
      <c r="LQZ5" s="68"/>
      <c r="LRA5" s="68"/>
      <c r="LRB5" s="68"/>
      <c r="LRC5" s="68"/>
      <c r="LRD5" s="68"/>
      <c r="LRE5" s="68"/>
      <c r="LRF5" s="68"/>
      <c r="LRG5" s="68"/>
      <c r="LRH5" s="68"/>
      <c r="LRI5" s="68"/>
      <c r="LRJ5" s="68"/>
      <c r="LRK5" s="68"/>
      <c r="LRL5" s="68"/>
      <c r="LRM5" s="68"/>
      <c r="LRN5" s="68"/>
      <c r="LRO5" s="68"/>
      <c r="LRP5" s="68"/>
      <c r="LRQ5" s="68"/>
      <c r="LRR5" s="68"/>
      <c r="LRS5" s="68"/>
      <c r="LRT5" s="68"/>
      <c r="LRU5" s="68"/>
      <c r="LRV5" s="68"/>
      <c r="LRW5" s="68"/>
      <c r="LRX5" s="68"/>
      <c r="LRY5" s="68"/>
      <c r="LRZ5" s="68"/>
      <c r="LSA5" s="68"/>
      <c r="LSB5" s="68"/>
      <c r="LSC5" s="68"/>
      <c r="LSD5" s="68"/>
      <c r="LSE5" s="68"/>
      <c r="LSF5" s="68"/>
      <c r="LSG5" s="68"/>
      <c r="LSH5" s="68"/>
      <c r="LSI5" s="68"/>
      <c r="LSJ5" s="68"/>
      <c r="LSK5" s="68"/>
      <c r="LSL5" s="68"/>
      <c r="LSM5" s="68"/>
      <c r="LSN5" s="68"/>
      <c r="LSO5" s="68"/>
      <c r="LSP5" s="68"/>
      <c r="LSQ5" s="68"/>
      <c r="LSR5" s="68"/>
      <c r="LSS5" s="68"/>
      <c r="LST5" s="68"/>
      <c r="LSU5" s="68"/>
      <c r="LSV5" s="68"/>
      <c r="LSW5" s="68"/>
      <c r="LSX5" s="68"/>
      <c r="LSY5" s="68"/>
      <c r="LSZ5" s="68"/>
      <c r="LTA5" s="68"/>
      <c r="LTB5" s="68"/>
      <c r="LTC5" s="68"/>
      <c r="LTD5" s="68"/>
      <c r="LTE5" s="68"/>
      <c r="LTF5" s="68"/>
      <c r="LTG5" s="68"/>
      <c r="LTH5" s="68"/>
      <c r="LTI5" s="68"/>
      <c r="LTJ5" s="68"/>
      <c r="LTK5" s="68"/>
      <c r="LTL5" s="68"/>
      <c r="LTM5" s="68"/>
      <c r="LTN5" s="68"/>
      <c r="LTO5" s="68"/>
      <c r="LTP5" s="68"/>
      <c r="LTQ5" s="68"/>
      <c r="LTR5" s="68"/>
      <c r="LTS5" s="68"/>
      <c r="LTT5" s="68"/>
      <c r="LTU5" s="68"/>
      <c r="LTV5" s="68"/>
      <c r="LTW5" s="68"/>
      <c r="LTX5" s="68"/>
      <c r="LTY5" s="68"/>
      <c r="LTZ5" s="68"/>
      <c r="LUA5" s="68"/>
      <c r="LUB5" s="68"/>
      <c r="LUC5" s="68"/>
      <c r="LUD5" s="68"/>
      <c r="LUE5" s="68"/>
      <c r="LUF5" s="68"/>
      <c r="LUG5" s="68"/>
      <c r="LUH5" s="68"/>
      <c r="LUI5" s="68"/>
      <c r="LUJ5" s="68"/>
      <c r="LUK5" s="68"/>
      <c r="LUL5" s="68"/>
      <c r="LUM5" s="68"/>
      <c r="LUN5" s="68"/>
      <c r="LUO5" s="68"/>
      <c r="LUP5" s="68"/>
      <c r="LUQ5" s="68"/>
      <c r="LUR5" s="68"/>
      <c r="LUS5" s="68"/>
      <c r="LUT5" s="68"/>
      <c r="LUU5" s="68"/>
      <c r="LUV5" s="68"/>
      <c r="LUW5" s="68"/>
      <c r="LUX5" s="68"/>
      <c r="LUY5" s="68"/>
      <c r="LUZ5" s="68"/>
      <c r="LVA5" s="68"/>
      <c r="LVB5" s="68"/>
      <c r="LVC5" s="68"/>
      <c r="LVD5" s="68"/>
      <c r="LVE5" s="68"/>
      <c r="LVF5" s="68"/>
      <c r="LVG5" s="68"/>
      <c r="LVH5" s="68"/>
      <c r="LVI5" s="68"/>
      <c r="LVJ5" s="68"/>
      <c r="LVK5" s="68"/>
      <c r="LVL5" s="68"/>
      <c r="LVM5" s="68"/>
      <c r="LVN5" s="68"/>
      <c r="LVO5" s="68"/>
      <c r="LVP5" s="68"/>
      <c r="LVQ5" s="68"/>
      <c r="LVR5" s="68"/>
      <c r="LVS5" s="68"/>
      <c r="LVT5" s="68"/>
      <c r="LVU5" s="68"/>
      <c r="LVV5" s="68"/>
      <c r="LVW5" s="68"/>
      <c r="LVX5" s="68"/>
      <c r="LVY5" s="68"/>
      <c r="LVZ5" s="68"/>
      <c r="LWA5" s="68"/>
      <c r="LWB5" s="68"/>
      <c r="LWC5" s="68"/>
      <c r="LWD5" s="68"/>
      <c r="LWE5" s="68"/>
      <c r="LWF5" s="68"/>
      <c r="LWG5" s="68"/>
      <c r="LWH5" s="68"/>
      <c r="LWI5" s="68"/>
      <c r="LWJ5" s="68"/>
      <c r="LWK5" s="68"/>
      <c r="LWL5" s="68"/>
      <c r="LWM5" s="68"/>
      <c r="LWN5" s="68"/>
      <c r="LWO5" s="68"/>
      <c r="LWP5" s="68"/>
      <c r="LWQ5" s="68"/>
      <c r="LWR5" s="68"/>
      <c r="LWS5" s="68"/>
      <c r="LWT5" s="68"/>
      <c r="LWU5" s="68"/>
      <c r="LWV5" s="68"/>
      <c r="LWW5" s="68"/>
      <c r="LWX5" s="68"/>
      <c r="LWY5" s="68"/>
      <c r="LWZ5" s="68"/>
      <c r="LXA5" s="68"/>
      <c r="LXB5" s="68"/>
      <c r="LXC5" s="68"/>
      <c r="LXD5" s="68"/>
      <c r="LXE5" s="68"/>
      <c r="LXF5" s="68"/>
      <c r="LXG5" s="68"/>
      <c r="LXH5" s="68"/>
      <c r="LXI5" s="68"/>
      <c r="LXJ5" s="68"/>
      <c r="LXK5" s="68"/>
      <c r="LXL5" s="68"/>
      <c r="LXM5" s="68"/>
      <c r="LXN5" s="68"/>
      <c r="LXO5" s="68"/>
      <c r="LXP5" s="68"/>
      <c r="LXQ5" s="68"/>
      <c r="LXR5" s="68"/>
      <c r="LXS5" s="68"/>
      <c r="LXT5" s="68"/>
      <c r="LXU5" s="68"/>
      <c r="LXV5" s="68"/>
      <c r="LXW5" s="68"/>
      <c r="LXX5" s="68"/>
      <c r="LXY5" s="68"/>
      <c r="LXZ5" s="68"/>
      <c r="LYA5" s="68"/>
      <c r="LYB5" s="68"/>
      <c r="LYC5" s="68"/>
      <c r="LYD5" s="68"/>
      <c r="LYE5" s="68"/>
      <c r="LYF5" s="68"/>
      <c r="LYG5" s="68"/>
      <c r="LYH5" s="68"/>
      <c r="LYI5" s="68"/>
      <c r="LYJ5" s="68"/>
      <c r="LYK5" s="68"/>
      <c r="LYL5" s="68"/>
      <c r="LYM5" s="68"/>
      <c r="LYN5" s="68"/>
      <c r="LYO5" s="68"/>
      <c r="LYP5" s="68"/>
      <c r="LYQ5" s="68"/>
      <c r="LYR5" s="68"/>
      <c r="LYS5" s="68"/>
      <c r="LYT5" s="68"/>
      <c r="LYU5" s="68"/>
      <c r="LYV5" s="68"/>
      <c r="LYW5" s="68"/>
      <c r="LYX5" s="68"/>
      <c r="LYY5" s="68"/>
      <c r="LYZ5" s="68"/>
      <c r="LZA5" s="68"/>
      <c r="LZB5" s="68"/>
      <c r="LZC5" s="68"/>
      <c r="LZD5" s="68"/>
      <c r="LZE5" s="68"/>
      <c r="LZF5" s="68"/>
      <c r="LZG5" s="68"/>
      <c r="LZH5" s="68"/>
      <c r="LZI5" s="68"/>
      <c r="LZJ5" s="68"/>
      <c r="LZK5" s="68"/>
      <c r="LZL5" s="68"/>
      <c r="LZM5" s="68"/>
      <c r="LZN5" s="68"/>
      <c r="LZO5" s="68"/>
      <c r="LZP5" s="68"/>
      <c r="LZQ5" s="68"/>
      <c r="LZR5" s="68"/>
      <c r="LZS5" s="68"/>
      <c r="LZT5" s="68"/>
      <c r="LZU5" s="68"/>
      <c r="LZV5" s="68"/>
      <c r="LZW5" s="68"/>
      <c r="LZX5" s="68"/>
      <c r="LZY5" s="68"/>
      <c r="LZZ5" s="68"/>
      <c r="MAA5" s="68"/>
      <c r="MAB5" s="68"/>
      <c r="MAC5" s="68"/>
      <c r="MAD5" s="68"/>
      <c r="MAE5" s="68"/>
      <c r="MAF5" s="68"/>
      <c r="MAG5" s="68"/>
      <c r="MAH5" s="68"/>
      <c r="MAI5" s="68"/>
      <c r="MAJ5" s="68"/>
      <c r="MAK5" s="68"/>
      <c r="MAL5" s="68"/>
      <c r="MAM5" s="68"/>
      <c r="MAN5" s="68"/>
      <c r="MAO5" s="68"/>
      <c r="MAP5" s="68"/>
      <c r="MAQ5" s="68"/>
      <c r="MAR5" s="68"/>
      <c r="MAS5" s="68"/>
      <c r="MAT5" s="68"/>
      <c r="MAU5" s="68"/>
      <c r="MAV5" s="68"/>
      <c r="MAW5" s="68"/>
      <c r="MAX5" s="68"/>
      <c r="MAY5" s="68"/>
      <c r="MAZ5" s="68"/>
      <c r="MBA5" s="68"/>
      <c r="MBB5" s="68"/>
      <c r="MBC5" s="68"/>
      <c r="MBD5" s="68"/>
      <c r="MBE5" s="68"/>
      <c r="MBF5" s="68"/>
      <c r="MBG5" s="68"/>
      <c r="MBH5" s="68"/>
      <c r="MBI5" s="68"/>
      <c r="MBJ5" s="68"/>
      <c r="MBK5" s="68"/>
      <c r="MBL5" s="68"/>
      <c r="MBM5" s="68"/>
      <c r="MBN5" s="68"/>
      <c r="MBO5" s="68"/>
      <c r="MBP5" s="68"/>
      <c r="MBQ5" s="68"/>
      <c r="MBR5" s="68"/>
      <c r="MBS5" s="68"/>
      <c r="MBT5" s="68"/>
      <c r="MBU5" s="68"/>
      <c r="MBV5" s="68"/>
      <c r="MBW5" s="68"/>
      <c r="MBX5" s="68"/>
      <c r="MBY5" s="68"/>
      <c r="MBZ5" s="68"/>
      <c r="MCA5" s="68"/>
      <c r="MCB5" s="68"/>
      <c r="MCC5" s="68"/>
      <c r="MCD5" s="68"/>
      <c r="MCE5" s="68"/>
      <c r="MCF5" s="68"/>
      <c r="MCG5" s="68"/>
      <c r="MCH5" s="68"/>
      <c r="MCI5" s="68"/>
      <c r="MCJ5" s="68"/>
      <c r="MCK5" s="68"/>
      <c r="MCL5" s="68"/>
      <c r="MCM5" s="68"/>
      <c r="MCN5" s="68"/>
      <c r="MCO5" s="68"/>
      <c r="MCP5" s="68"/>
      <c r="MCQ5" s="68"/>
      <c r="MCR5" s="68"/>
      <c r="MCS5" s="68"/>
      <c r="MCT5" s="68"/>
      <c r="MCU5" s="68"/>
      <c r="MCV5" s="68"/>
      <c r="MCW5" s="68"/>
      <c r="MCX5" s="68"/>
      <c r="MCY5" s="68"/>
      <c r="MCZ5" s="68"/>
      <c r="MDA5" s="68"/>
      <c r="MDB5" s="68"/>
      <c r="MDC5" s="68"/>
      <c r="MDD5" s="68"/>
      <c r="MDE5" s="68"/>
      <c r="MDF5" s="68"/>
      <c r="MDG5" s="68"/>
      <c r="MDH5" s="68"/>
      <c r="MDI5" s="68"/>
      <c r="MDJ5" s="68"/>
      <c r="MDK5" s="68"/>
      <c r="MDL5" s="68"/>
      <c r="MDM5" s="68"/>
      <c r="MDN5" s="68"/>
      <c r="MDO5" s="68"/>
      <c r="MDP5" s="68"/>
      <c r="MDQ5" s="68"/>
      <c r="MDR5" s="68"/>
      <c r="MDS5" s="68"/>
      <c r="MDT5" s="68"/>
      <c r="MDU5" s="68"/>
      <c r="MDV5" s="68"/>
      <c r="MDW5" s="68"/>
      <c r="MDX5" s="68"/>
      <c r="MDY5" s="68"/>
      <c r="MDZ5" s="68"/>
      <c r="MEA5" s="68"/>
      <c r="MEB5" s="68"/>
      <c r="MEC5" s="68"/>
      <c r="MED5" s="68"/>
      <c r="MEE5" s="68"/>
      <c r="MEF5" s="68"/>
      <c r="MEG5" s="68"/>
      <c r="MEH5" s="68"/>
      <c r="MEI5" s="68"/>
      <c r="MEJ5" s="68"/>
      <c r="MEK5" s="68"/>
      <c r="MEL5" s="68"/>
      <c r="MEM5" s="68"/>
      <c r="MEN5" s="68"/>
      <c r="MEO5" s="68"/>
      <c r="MEP5" s="68"/>
      <c r="MEQ5" s="68"/>
      <c r="MER5" s="68"/>
      <c r="MES5" s="68"/>
      <c r="MET5" s="68"/>
      <c r="MEU5" s="68"/>
      <c r="MEV5" s="68"/>
      <c r="MEW5" s="68"/>
      <c r="MEX5" s="68"/>
      <c r="MEY5" s="68"/>
      <c r="MEZ5" s="68"/>
      <c r="MFA5" s="68"/>
      <c r="MFB5" s="68"/>
      <c r="MFC5" s="68"/>
      <c r="MFD5" s="68"/>
      <c r="MFE5" s="68"/>
      <c r="MFF5" s="68"/>
      <c r="MFG5" s="68"/>
      <c r="MFH5" s="68"/>
      <c r="MFI5" s="68"/>
      <c r="MFJ5" s="68"/>
      <c r="MFK5" s="68"/>
      <c r="MFL5" s="68"/>
      <c r="MFM5" s="68"/>
      <c r="MFN5" s="68"/>
      <c r="MFO5" s="68"/>
      <c r="MFP5" s="68"/>
      <c r="MFQ5" s="68"/>
      <c r="MFR5" s="68"/>
      <c r="MFS5" s="68"/>
      <c r="MFT5" s="68"/>
      <c r="MFU5" s="68"/>
      <c r="MFV5" s="68"/>
      <c r="MFW5" s="68"/>
      <c r="MFX5" s="68"/>
      <c r="MFY5" s="68"/>
      <c r="MFZ5" s="68"/>
      <c r="MGA5" s="68"/>
      <c r="MGB5" s="68"/>
      <c r="MGC5" s="68"/>
      <c r="MGD5" s="68"/>
      <c r="MGE5" s="68"/>
      <c r="MGF5" s="68"/>
      <c r="MGG5" s="68"/>
      <c r="MGH5" s="68"/>
      <c r="MGI5" s="68"/>
      <c r="MGJ5" s="68"/>
      <c r="MGK5" s="68"/>
      <c r="MGL5" s="68"/>
      <c r="MGM5" s="68"/>
      <c r="MGN5" s="68"/>
      <c r="MGO5" s="68"/>
      <c r="MGP5" s="68"/>
      <c r="MGQ5" s="68"/>
      <c r="MGR5" s="68"/>
      <c r="MGS5" s="68"/>
      <c r="MGT5" s="68"/>
      <c r="MGU5" s="68"/>
      <c r="MGV5" s="68"/>
      <c r="MGW5" s="68"/>
      <c r="MGX5" s="68"/>
      <c r="MGY5" s="68"/>
      <c r="MGZ5" s="68"/>
      <c r="MHA5" s="68"/>
      <c r="MHB5" s="68"/>
      <c r="MHC5" s="68"/>
      <c r="MHD5" s="68"/>
      <c r="MHE5" s="68"/>
      <c r="MHF5" s="68"/>
      <c r="MHG5" s="68"/>
      <c r="MHH5" s="68"/>
      <c r="MHI5" s="68"/>
      <c r="MHJ5" s="68"/>
      <c r="MHK5" s="68"/>
      <c r="MHL5" s="68"/>
      <c r="MHM5" s="68"/>
      <c r="MHN5" s="68"/>
      <c r="MHO5" s="68"/>
      <c r="MHP5" s="68"/>
      <c r="MHQ5" s="68"/>
      <c r="MHR5" s="68"/>
      <c r="MHS5" s="68"/>
      <c r="MHT5" s="68"/>
      <c r="MHU5" s="68"/>
      <c r="MHV5" s="68"/>
      <c r="MHW5" s="68"/>
      <c r="MHX5" s="68"/>
      <c r="MHY5" s="68"/>
      <c r="MHZ5" s="68"/>
      <c r="MIA5" s="68"/>
      <c r="MIB5" s="68"/>
      <c r="MIC5" s="68"/>
      <c r="MID5" s="68"/>
      <c r="MIE5" s="68"/>
      <c r="MIF5" s="68"/>
      <c r="MIG5" s="68"/>
      <c r="MIH5" s="68"/>
      <c r="MII5" s="68"/>
      <c r="MIJ5" s="68"/>
      <c r="MIK5" s="68"/>
      <c r="MIL5" s="68"/>
      <c r="MIM5" s="68"/>
      <c r="MIN5" s="68"/>
      <c r="MIO5" s="68"/>
      <c r="MIP5" s="68"/>
      <c r="MIQ5" s="68"/>
      <c r="MIR5" s="68"/>
      <c r="MIS5" s="68"/>
      <c r="MIT5" s="68"/>
      <c r="MIU5" s="68"/>
      <c r="MIV5" s="68"/>
      <c r="MIW5" s="68"/>
      <c r="MIX5" s="68"/>
      <c r="MIY5" s="68"/>
      <c r="MIZ5" s="68"/>
      <c r="MJA5" s="68"/>
      <c r="MJB5" s="68"/>
      <c r="MJC5" s="68"/>
      <c r="MJD5" s="68"/>
      <c r="MJE5" s="68"/>
      <c r="MJF5" s="68"/>
      <c r="MJG5" s="68"/>
      <c r="MJH5" s="68"/>
      <c r="MJI5" s="68"/>
      <c r="MJJ5" s="68"/>
      <c r="MJK5" s="68"/>
      <c r="MJL5" s="68"/>
      <c r="MJM5" s="68"/>
      <c r="MJN5" s="68"/>
      <c r="MJO5" s="68"/>
      <c r="MJP5" s="68"/>
      <c r="MJQ5" s="68"/>
      <c r="MJR5" s="68"/>
      <c r="MJS5" s="68"/>
      <c r="MJT5" s="68"/>
      <c r="MJU5" s="68"/>
      <c r="MJV5" s="68"/>
      <c r="MJW5" s="68"/>
      <c r="MJX5" s="68"/>
      <c r="MJY5" s="68"/>
      <c r="MJZ5" s="68"/>
      <c r="MKA5" s="68"/>
      <c r="MKB5" s="68"/>
      <c r="MKC5" s="68"/>
      <c r="MKD5" s="68"/>
      <c r="MKE5" s="68"/>
      <c r="MKF5" s="68"/>
      <c r="MKG5" s="68"/>
      <c r="MKH5" s="68"/>
      <c r="MKI5" s="68"/>
      <c r="MKJ5" s="68"/>
      <c r="MKK5" s="68"/>
      <c r="MKL5" s="68"/>
      <c r="MKM5" s="68"/>
      <c r="MKN5" s="68"/>
      <c r="MKO5" s="68"/>
      <c r="MKP5" s="68"/>
      <c r="MKQ5" s="68"/>
      <c r="MKR5" s="68"/>
      <c r="MKS5" s="68"/>
      <c r="MKT5" s="68"/>
      <c r="MKU5" s="68"/>
      <c r="MKV5" s="68"/>
      <c r="MKW5" s="68"/>
      <c r="MKX5" s="68"/>
      <c r="MKY5" s="68"/>
      <c r="MKZ5" s="68"/>
      <c r="MLA5" s="68"/>
      <c r="MLB5" s="68"/>
      <c r="MLC5" s="68"/>
      <c r="MLD5" s="68"/>
      <c r="MLE5" s="68"/>
      <c r="MLF5" s="68"/>
      <c r="MLG5" s="68"/>
      <c r="MLH5" s="68"/>
      <c r="MLI5" s="68"/>
      <c r="MLJ5" s="68"/>
      <c r="MLK5" s="68"/>
      <c r="MLL5" s="68"/>
      <c r="MLM5" s="68"/>
      <c r="MLN5" s="68"/>
      <c r="MLO5" s="68"/>
      <c r="MLP5" s="68"/>
      <c r="MLQ5" s="68"/>
      <c r="MLR5" s="68"/>
      <c r="MLS5" s="68"/>
      <c r="MLT5" s="68"/>
      <c r="MLU5" s="68"/>
      <c r="MLV5" s="68"/>
      <c r="MLW5" s="68"/>
      <c r="MLX5" s="68"/>
      <c r="MLY5" s="68"/>
      <c r="MLZ5" s="68"/>
      <c r="MMA5" s="68"/>
      <c r="MMB5" s="68"/>
      <c r="MMC5" s="68"/>
      <c r="MMD5" s="68"/>
      <c r="MME5" s="68"/>
      <c r="MMF5" s="68"/>
      <c r="MMG5" s="68"/>
      <c r="MMH5" s="68"/>
      <c r="MMI5" s="68"/>
      <c r="MMJ5" s="68"/>
      <c r="MMK5" s="68"/>
      <c r="MML5" s="68"/>
      <c r="MMM5" s="68"/>
      <c r="MMN5" s="68"/>
      <c r="MMO5" s="68"/>
      <c r="MMP5" s="68"/>
      <c r="MMQ5" s="68"/>
      <c r="MMR5" s="68"/>
      <c r="MMS5" s="68"/>
      <c r="MMT5" s="68"/>
      <c r="MMU5" s="68"/>
      <c r="MMV5" s="68"/>
      <c r="MMW5" s="68"/>
      <c r="MMX5" s="68"/>
      <c r="MMY5" s="68"/>
      <c r="MMZ5" s="68"/>
      <c r="MNA5" s="68"/>
      <c r="MNB5" s="68"/>
      <c r="MNC5" s="68"/>
      <c r="MND5" s="68"/>
      <c r="MNE5" s="68"/>
      <c r="MNF5" s="68"/>
      <c r="MNG5" s="68"/>
      <c r="MNH5" s="68"/>
      <c r="MNI5" s="68"/>
      <c r="MNJ5" s="68"/>
      <c r="MNK5" s="68"/>
      <c r="MNL5" s="68"/>
      <c r="MNM5" s="68"/>
      <c r="MNN5" s="68"/>
      <c r="MNO5" s="68"/>
      <c r="MNP5" s="68"/>
      <c r="MNQ5" s="68"/>
      <c r="MNR5" s="68"/>
      <c r="MNS5" s="68"/>
      <c r="MNT5" s="68"/>
      <c r="MNU5" s="68"/>
      <c r="MNV5" s="68"/>
      <c r="MNW5" s="68"/>
      <c r="MNX5" s="68"/>
      <c r="MNY5" s="68"/>
      <c r="MNZ5" s="68"/>
      <c r="MOA5" s="68"/>
      <c r="MOB5" s="68"/>
      <c r="MOC5" s="68"/>
      <c r="MOD5" s="68"/>
      <c r="MOE5" s="68"/>
      <c r="MOF5" s="68"/>
      <c r="MOG5" s="68"/>
      <c r="MOH5" s="68"/>
      <c r="MOI5" s="68"/>
      <c r="MOJ5" s="68"/>
      <c r="MOK5" s="68"/>
      <c r="MOL5" s="68"/>
      <c r="MOM5" s="68"/>
      <c r="MON5" s="68"/>
      <c r="MOO5" s="68"/>
      <c r="MOP5" s="68"/>
      <c r="MOQ5" s="68"/>
      <c r="MOR5" s="68"/>
      <c r="MOS5" s="68"/>
      <c r="MOT5" s="68"/>
      <c r="MOU5" s="68"/>
      <c r="MOV5" s="68"/>
      <c r="MOW5" s="68"/>
      <c r="MOX5" s="68"/>
      <c r="MOY5" s="68"/>
      <c r="MOZ5" s="68"/>
      <c r="MPA5" s="68"/>
      <c r="MPB5" s="68"/>
      <c r="MPC5" s="68"/>
      <c r="MPD5" s="68"/>
      <c r="MPE5" s="68"/>
      <c r="MPF5" s="68"/>
      <c r="MPG5" s="68"/>
      <c r="MPH5" s="68"/>
      <c r="MPI5" s="68"/>
      <c r="MPJ5" s="68"/>
      <c r="MPK5" s="68"/>
      <c r="MPL5" s="68"/>
      <c r="MPM5" s="68"/>
      <c r="MPN5" s="68"/>
      <c r="MPO5" s="68"/>
      <c r="MPP5" s="68"/>
      <c r="MPQ5" s="68"/>
      <c r="MPR5" s="68"/>
      <c r="MPS5" s="68"/>
      <c r="MPT5" s="68"/>
      <c r="MPU5" s="68"/>
      <c r="MPV5" s="68"/>
      <c r="MPW5" s="68"/>
      <c r="MPX5" s="68"/>
      <c r="MPY5" s="68"/>
      <c r="MPZ5" s="68"/>
      <c r="MQA5" s="68"/>
      <c r="MQB5" s="68"/>
      <c r="MQC5" s="68"/>
      <c r="MQD5" s="68"/>
      <c r="MQE5" s="68"/>
      <c r="MQF5" s="68"/>
      <c r="MQG5" s="68"/>
      <c r="MQH5" s="68"/>
      <c r="MQI5" s="68"/>
      <c r="MQJ5" s="68"/>
      <c r="MQK5" s="68"/>
      <c r="MQL5" s="68"/>
      <c r="MQM5" s="68"/>
      <c r="MQN5" s="68"/>
      <c r="MQO5" s="68"/>
      <c r="MQP5" s="68"/>
      <c r="MQQ5" s="68"/>
      <c r="MQR5" s="68"/>
      <c r="MQS5" s="68"/>
      <c r="MQT5" s="68"/>
      <c r="MQU5" s="68"/>
      <c r="MQV5" s="68"/>
      <c r="MQW5" s="68"/>
      <c r="MQX5" s="68"/>
      <c r="MQY5" s="68"/>
      <c r="MQZ5" s="68"/>
      <c r="MRA5" s="68"/>
      <c r="MRB5" s="68"/>
      <c r="MRC5" s="68"/>
      <c r="MRD5" s="68"/>
      <c r="MRE5" s="68"/>
      <c r="MRF5" s="68"/>
      <c r="MRG5" s="68"/>
      <c r="MRH5" s="68"/>
      <c r="MRI5" s="68"/>
      <c r="MRJ5" s="68"/>
      <c r="MRK5" s="68"/>
      <c r="MRL5" s="68"/>
      <c r="MRM5" s="68"/>
      <c r="MRN5" s="68"/>
      <c r="MRO5" s="68"/>
      <c r="MRP5" s="68"/>
      <c r="MRQ5" s="68"/>
      <c r="MRR5" s="68"/>
      <c r="MRS5" s="68"/>
      <c r="MRT5" s="68"/>
      <c r="MRU5" s="68"/>
      <c r="MRV5" s="68"/>
      <c r="MRW5" s="68"/>
      <c r="MRX5" s="68"/>
      <c r="MRY5" s="68"/>
      <c r="MRZ5" s="68"/>
      <c r="MSA5" s="68"/>
      <c r="MSB5" s="68"/>
      <c r="MSC5" s="68"/>
      <c r="MSD5" s="68"/>
      <c r="MSE5" s="68"/>
      <c r="MSF5" s="68"/>
      <c r="MSG5" s="68"/>
      <c r="MSH5" s="68"/>
      <c r="MSI5" s="68"/>
      <c r="MSJ5" s="68"/>
      <c r="MSK5" s="68"/>
      <c r="MSL5" s="68"/>
      <c r="MSM5" s="68"/>
      <c r="MSN5" s="68"/>
      <c r="MSO5" s="68"/>
      <c r="MSP5" s="68"/>
      <c r="MSQ5" s="68"/>
      <c r="MSR5" s="68"/>
      <c r="MSS5" s="68"/>
      <c r="MST5" s="68"/>
      <c r="MSU5" s="68"/>
      <c r="MSV5" s="68"/>
      <c r="MSW5" s="68"/>
      <c r="MSX5" s="68"/>
      <c r="MSY5" s="68"/>
      <c r="MSZ5" s="68"/>
      <c r="MTA5" s="68"/>
      <c r="MTB5" s="68"/>
      <c r="MTC5" s="68"/>
      <c r="MTD5" s="68"/>
      <c r="MTE5" s="68"/>
      <c r="MTF5" s="68"/>
      <c r="MTG5" s="68"/>
      <c r="MTH5" s="68"/>
      <c r="MTI5" s="68"/>
      <c r="MTJ5" s="68"/>
      <c r="MTK5" s="68"/>
      <c r="MTL5" s="68"/>
      <c r="MTM5" s="68"/>
      <c r="MTN5" s="68"/>
      <c r="MTO5" s="68"/>
      <c r="MTP5" s="68"/>
      <c r="MTQ5" s="68"/>
      <c r="MTR5" s="68"/>
      <c r="MTS5" s="68"/>
      <c r="MTT5" s="68"/>
      <c r="MTU5" s="68"/>
      <c r="MTV5" s="68"/>
      <c r="MTW5" s="68"/>
      <c r="MTX5" s="68"/>
      <c r="MTY5" s="68"/>
      <c r="MTZ5" s="68"/>
      <c r="MUA5" s="68"/>
      <c r="MUB5" s="68"/>
      <c r="MUC5" s="68"/>
      <c r="MUD5" s="68"/>
      <c r="MUE5" s="68"/>
      <c r="MUF5" s="68"/>
      <c r="MUG5" s="68"/>
      <c r="MUH5" s="68"/>
      <c r="MUI5" s="68"/>
      <c r="MUJ5" s="68"/>
      <c r="MUK5" s="68"/>
      <c r="MUL5" s="68"/>
      <c r="MUM5" s="68"/>
      <c r="MUN5" s="68"/>
      <c r="MUO5" s="68"/>
      <c r="MUP5" s="68"/>
      <c r="MUQ5" s="68"/>
      <c r="MUR5" s="68"/>
      <c r="MUS5" s="68"/>
      <c r="MUT5" s="68"/>
      <c r="MUU5" s="68"/>
      <c r="MUV5" s="68"/>
      <c r="MUW5" s="68"/>
      <c r="MUX5" s="68"/>
      <c r="MUY5" s="68"/>
      <c r="MUZ5" s="68"/>
      <c r="MVA5" s="68"/>
      <c r="MVB5" s="68"/>
      <c r="MVC5" s="68"/>
      <c r="MVD5" s="68"/>
      <c r="MVE5" s="68"/>
      <c r="MVF5" s="68"/>
      <c r="MVG5" s="68"/>
      <c r="MVH5" s="68"/>
      <c r="MVI5" s="68"/>
      <c r="MVJ5" s="68"/>
      <c r="MVK5" s="68"/>
      <c r="MVL5" s="68"/>
      <c r="MVM5" s="68"/>
      <c r="MVN5" s="68"/>
      <c r="MVO5" s="68"/>
      <c r="MVP5" s="68"/>
      <c r="MVQ5" s="68"/>
      <c r="MVR5" s="68"/>
      <c r="MVS5" s="68"/>
      <c r="MVT5" s="68"/>
      <c r="MVU5" s="68"/>
      <c r="MVV5" s="68"/>
      <c r="MVW5" s="68"/>
      <c r="MVX5" s="68"/>
      <c r="MVY5" s="68"/>
      <c r="MVZ5" s="68"/>
      <c r="MWA5" s="68"/>
      <c r="MWB5" s="68"/>
      <c r="MWC5" s="68"/>
      <c r="MWD5" s="68"/>
      <c r="MWE5" s="68"/>
      <c r="MWF5" s="68"/>
      <c r="MWG5" s="68"/>
      <c r="MWH5" s="68"/>
      <c r="MWI5" s="68"/>
      <c r="MWJ5" s="68"/>
      <c r="MWK5" s="68"/>
      <c r="MWL5" s="68"/>
      <c r="MWM5" s="68"/>
      <c r="MWN5" s="68"/>
      <c r="MWO5" s="68"/>
      <c r="MWP5" s="68"/>
      <c r="MWQ5" s="68"/>
      <c r="MWR5" s="68"/>
      <c r="MWS5" s="68"/>
      <c r="MWT5" s="68"/>
      <c r="MWU5" s="68"/>
      <c r="MWV5" s="68"/>
      <c r="MWW5" s="68"/>
      <c r="MWX5" s="68"/>
      <c r="MWY5" s="68"/>
      <c r="MWZ5" s="68"/>
      <c r="MXA5" s="68"/>
      <c r="MXB5" s="68"/>
      <c r="MXC5" s="68"/>
      <c r="MXD5" s="68"/>
      <c r="MXE5" s="68"/>
      <c r="MXF5" s="68"/>
      <c r="MXG5" s="68"/>
      <c r="MXH5" s="68"/>
      <c r="MXI5" s="68"/>
      <c r="MXJ5" s="68"/>
      <c r="MXK5" s="68"/>
      <c r="MXL5" s="68"/>
      <c r="MXM5" s="68"/>
      <c r="MXN5" s="68"/>
      <c r="MXO5" s="68"/>
      <c r="MXP5" s="68"/>
      <c r="MXQ5" s="68"/>
      <c r="MXR5" s="68"/>
      <c r="MXS5" s="68"/>
      <c r="MXT5" s="68"/>
      <c r="MXU5" s="68"/>
      <c r="MXV5" s="68"/>
      <c r="MXW5" s="68"/>
      <c r="MXX5" s="68"/>
      <c r="MXY5" s="68"/>
      <c r="MXZ5" s="68"/>
      <c r="MYA5" s="68"/>
      <c r="MYB5" s="68"/>
      <c r="MYC5" s="68"/>
      <c r="MYD5" s="68"/>
      <c r="MYE5" s="68"/>
      <c r="MYF5" s="68"/>
      <c r="MYG5" s="68"/>
      <c r="MYH5" s="68"/>
      <c r="MYI5" s="68"/>
      <c r="MYJ5" s="68"/>
      <c r="MYK5" s="68"/>
      <c r="MYL5" s="68"/>
      <c r="MYM5" s="68"/>
      <c r="MYN5" s="68"/>
      <c r="MYO5" s="68"/>
      <c r="MYP5" s="68"/>
      <c r="MYQ5" s="68"/>
      <c r="MYR5" s="68"/>
      <c r="MYS5" s="68"/>
      <c r="MYT5" s="68"/>
      <c r="MYU5" s="68"/>
      <c r="MYV5" s="68"/>
      <c r="MYW5" s="68"/>
      <c r="MYX5" s="68"/>
      <c r="MYY5" s="68"/>
      <c r="MYZ5" s="68"/>
      <c r="MZA5" s="68"/>
      <c r="MZB5" s="68"/>
      <c r="MZC5" s="68"/>
      <c r="MZD5" s="68"/>
      <c r="MZE5" s="68"/>
      <c r="MZF5" s="68"/>
      <c r="MZG5" s="68"/>
      <c r="MZH5" s="68"/>
      <c r="MZI5" s="68"/>
      <c r="MZJ5" s="68"/>
      <c r="MZK5" s="68"/>
      <c r="MZL5" s="68"/>
      <c r="MZM5" s="68"/>
      <c r="MZN5" s="68"/>
      <c r="MZO5" s="68"/>
      <c r="MZP5" s="68"/>
      <c r="MZQ5" s="68"/>
      <c r="MZR5" s="68"/>
      <c r="MZS5" s="68"/>
      <c r="MZT5" s="68"/>
      <c r="MZU5" s="68"/>
      <c r="MZV5" s="68"/>
      <c r="MZW5" s="68"/>
      <c r="MZX5" s="68"/>
      <c r="MZY5" s="68"/>
      <c r="MZZ5" s="68"/>
      <c r="NAA5" s="68"/>
      <c r="NAB5" s="68"/>
      <c r="NAC5" s="68"/>
      <c r="NAD5" s="68"/>
      <c r="NAE5" s="68"/>
      <c r="NAF5" s="68"/>
      <c r="NAG5" s="68"/>
      <c r="NAH5" s="68"/>
      <c r="NAI5" s="68"/>
      <c r="NAJ5" s="68"/>
      <c r="NAK5" s="68"/>
      <c r="NAL5" s="68"/>
      <c r="NAM5" s="68"/>
      <c r="NAN5" s="68"/>
      <c r="NAO5" s="68"/>
      <c r="NAP5" s="68"/>
      <c r="NAQ5" s="68"/>
      <c r="NAR5" s="68"/>
      <c r="NAS5" s="68"/>
      <c r="NAT5" s="68"/>
      <c r="NAU5" s="68"/>
      <c r="NAV5" s="68"/>
      <c r="NAW5" s="68"/>
      <c r="NAX5" s="68"/>
      <c r="NAY5" s="68"/>
      <c r="NAZ5" s="68"/>
      <c r="NBA5" s="68"/>
      <c r="NBB5" s="68"/>
      <c r="NBC5" s="68"/>
      <c r="NBD5" s="68"/>
      <c r="NBE5" s="68"/>
      <c r="NBF5" s="68"/>
      <c r="NBG5" s="68"/>
      <c r="NBH5" s="68"/>
      <c r="NBI5" s="68"/>
      <c r="NBJ5" s="68"/>
      <c r="NBK5" s="68"/>
      <c r="NBL5" s="68"/>
      <c r="NBM5" s="68"/>
      <c r="NBN5" s="68"/>
      <c r="NBO5" s="68"/>
      <c r="NBP5" s="68"/>
      <c r="NBQ5" s="68"/>
      <c r="NBR5" s="68"/>
      <c r="NBS5" s="68"/>
      <c r="NBT5" s="68"/>
      <c r="NBU5" s="68"/>
      <c r="NBV5" s="68"/>
      <c r="NBW5" s="68"/>
      <c r="NBX5" s="68"/>
      <c r="NBY5" s="68"/>
      <c r="NBZ5" s="68"/>
      <c r="NCA5" s="68"/>
      <c r="NCB5" s="68"/>
      <c r="NCC5" s="68"/>
      <c r="NCD5" s="68"/>
      <c r="NCE5" s="68"/>
      <c r="NCF5" s="68"/>
      <c r="NCG5" s="68"/>
      <c r="NCH5" s="68"/>
      <c r="NCI5" s="68"/>
      <c r="NCJ5" s="68"/>
      <c r="NCK5" s="68"/>
      <c r="NCL5" s="68"/>
      <c r="NCM5" s="68"/>
      <c r="NCN5" s="68"/>
      <c r="NCO5" s="68"/>
      <c r="NCP5" s="68"/>
      <c r="NCQ5" s="68"/>
      <c r="NCR5" s="68"/>
      <c r="NCS5" s="68"/>
      <c r="NCT5" s="68"/>
      <c r="NCU5" s="68"/>
      <c r="NCV5" s="68"/>
      <c r="NCW5" s="68"/>
      <c r="NCX5" s="68"/>
      <c r="NCY5" s="68"/>
      <c r="NCZ5" s="68"/>
      <c r="NDA5" s="68"/>
      <c r="NDB5" s="68"/>
      <c r="NDC5" s="68"/>
      <c r="NDD5" s="68"/>
      <c r="NDE5" s="68"/>
      <c r="NDF5" s="68"/>
      <c r="NDG5" s="68"/>
      <c r="NDH5" s="68"/>
      <c r="NDI5" s="68"/>
      <c r="NDJ5" s="68"/>
      <c r="NDK5" s="68"/>
      <c r="NDL5" s="68"/>
      <c r="NDM5" s="68"/>
      <c r="NDN5" s="68"/>
      <c r="NDO5" s="68"/>
      <c r="NDP5" s="68"/>
      <c r="NDQ5" s="68"/>
      <c r="NDR5" s="68"/>
      <c r="NDS5" s="68"/>
      <c r="NDT5" s="68"/>
      <c r="NDU5" s="68"/>
      <c r="NDV5" s="68"/>
      <c r="NDW5" s="68"/>
      <c r="NDX5" s="68"/>
      <c r="NDY5" s="68"/>
      <c r="NDZ5" s="68"/>
      <c r="NEA5" s="68"/>
      <c r="NEB5" s="68"/>
      <c r="NEC5" s="68"/>
      <c r="NED5" s="68"/>
      <c r="NEE5" s="68"/>
      <c r="NEF5" s="68"/>
      <c r="NEG5" s="68"/>
      <c r="NEH5" s="68"/>
      <c r="NEI5" s="68"/>
      <c r="NEJ5" s="68"/>
      <c r="NEK5" s="68"/>
      <c r="NEL5" s="68"/>
      <c r="NEM5" s="68"/>
      <c r="NEN5" s="68"/>
      <c r="NEO5" s="68"/>
      <c r="NEP5" s="68"/>
      <c r="NEQ5" s="68"/>
      <c r="NER5" s="68"/>
      <c r="NES5" s="68"/>
      <c r="NET5" s="68"/>
      <c r="NEU5" s="68"/>
      <c r="NEV5" s="68"/>
      <c r="NEW5" s="68"/>
      <c r="NEX5" s="68"/>
      <c r="NEY5" s="68"/>
      <c r="NEZ5" s="68"/>
      <c r="NFA5" s="68"/>
      <c r="NFB5" s="68"/>
      <c r="NFC5" s="68"/>
      <c r="NFD5" s="68"/>
      <c r="NFE5" s="68"/>
      <c r="NFF5" s="68"/>
      <c r="NFG5" s="68"/>
      <c r="NFH5" s="68"/>
      <c r="NFI5" s="68"/>
      <c r="NFJ5" s="68"/>
      <c r="NFK5" s="68"/>
      <c r="NFL5" s="68"/>
      <c r="NFM5" s="68"/>
      <c r="NFN5" s="68"/>
      <c r="NFO5" s="68"/>
      <c r="NFP5" s="68"/>
      <c r="NFQ5" s="68"/>
      <c r="NFR5" s="68"/>
      <c r="NFS5" s="68"/>
      <c r="NFT5" s="68"/>
      <c r="NFU5" s="68"/>
      <c r="NFV5" s="68"/>
      <c r="NFW5" s="68"/>
      <c r="NFX5" s="68"/>
      <c r="NFY5" s="68"/>
      <c r="NFZ5" s="68"/>
      <c r="NGA5" s="68"/>
      <c r="NGB5" s="68"/>
      <c r="NGC5" s="68"/>
      <c r="NGD5" s="68"/>
      <c r="NGE5" s="68"/>
      <c r="NGF5" s="68"/>
      <c r="NGG5" s="68"/>
      <c r="NGH5" s="68"/>
      <c r="NGI5" s="68"/>
      <c r="NGJ5" s="68"/>
      <c r="NGK5" s="68"/>
      <c r="NGL5" s="68"/>
      <c r="NGM5" s="68"/>
      <c r="NGN5" s="68"/>
      <c r="NGO5" s="68"/>
      <c r="NGP5" s="68"/>
      <c r="NGQ5" s="68"/>
      <c r="NGR5" s="68"/>
      <c r="NGS5" s="68"/>
      <c r="NGT5" s="68"/>
      <c r="NGU5" s="68"/>
      <c r="NGV5" s="68"/>
      <c r="NGW5" s="68"/>
      <c r="NGX5" s="68"/>
      <c r="NGY5" s="68"/>
      <c r="NGZ5" s="68"/>
      <c r="NHA5" s="68"/>
      <c r="NHB5" s="68"/>
      <c r="NHC5" s="68"/>
      <c r="NHD5" s="68"/>
      <c r="NHE5" s="68"/>
      <c r="NHF5" s="68"/>
      <c r="NHG5" s="68"/>
      <c r="NHH5" s="68"/>
      <c r="NHI5" s="68"/>
      <c r="NHJ5" s="68"/>
      <c r="NHK5" s="68"/>
      <c r="NHL5" s="68"/>
      <c r="NHM5" s="68"/>
      <c r="NHN5" s="68"/>
      <c r="NHO5" s="68"/>
      <c r="NHP5" s="68"/>
      <c r="NHQ5" s="68"/>
      <c r="NHR5" s="68"/>
      <c r="NHS5" s="68"/>
      <c r="NHT5" s="68"/>
      <c r="NHU5" s="68"/>
      <c r="NHV5" s="68"/>
      <c r="NHW5" s="68"/>
      <c r="NHX5" s="68"/>
      <c r="NHY5" s="68"/>
      <c r="NHZ5" s="68"/>
      <c r="NIA5" s="68"/>
      <c r="NIB5" s="68"/>
      <c r="NIC5" s="68"/>
      <c r="NID5" s="68"/>
      <c r="NIE5" s="68"/>
      <c r="NIF5" s="68"/>
      <c r="NIG5" s="68"/>
      <c r="NIH5" s="68"/>
      <c r="NII5" s="68"/>
      <c r="NIJ5" s="68"/>
      <c r="NIK5" s="68"/>
      <c r="NIL5" s="68"/>
      <c r="NIM5" s="68"/>
      <c r="NIN5" s="68"/>
      <c r="NIO5" s="68"/>
      <c r="NIP5" s="68"/>
      <c r="NIQ5" s="68"/>
      <c r="NIR5" s="68"/>
      <c r="NIS5" s="68"/>
      <c r="NIT5" s="68"/>
      <c r="NIU5" s="68"/>
      <c r="NIV5" s="68"/>
      <c r="NIW5" s="68"/>
      <c r="NIX5" s="68"/>
      <c r="NIY5" s="68"/>
      <c r="NIZ5" s="68"/>
      <c r="NJA5" s="68"/>
      <c r="NJB5" s="68"/>
      <c r="NJC5" s="68"/>
      <c r="NJD5" s="68"/>
      <c r="NJE5" s="68"/>
      <c r="NJF5" s="68"/>
      <c r="NJG5" s="68"/>
      <c r="NJH5" s="68"/>
      <c r="NJI5" s="68"/>
      <c r="NJJ5" s="68"/>
      <c r="NJK5" s="68"/>
      <c r="NJL5" s="68"/>
      <c r="NJM5" s="68"/>
      <c r="NJN5" s="68"/>
      <c r="NJO5" s="68"/>
      <c r="NJP5" s="68"/>
      <c r="NJQ5" s="68"/>
      <c r="NJR5" s="68"/>
      <c r="NJS5" s="68"/>
      <c r="NJT5" s="68"/>
      <c r="NJU5" s="68"/>
      <c r="NJV5" s="68"/>
      <c r="NJW5" s="68"/>
      <c r="NJX5" s="68"/>
      <c r="NJY5" s="68"/>
      <c r="NJZ5" s="68"/>
      <c r="NKA5" s="68"/>
      <c r="NKB5" s="68"/>
      <c r="NKC5" s="68"/>
      <c r="NKD5" s="68"/>
      <c r="NKE5" s="68"/>
      <c r="NKF5" s="68"/>
      <c r="NKG5" s="68"/>
      <c r="NKH5" s="68"/>
      <c r="NKI5" s="68"/>
      <c r="NKJ5" s="68"/>
      <c r="NKK5" s="68"/>
      <c r="NKL5" s="68"/>
      <c r="NKM5" s="68"/>
      <c r="NKN5" s="68"/>
      <c r="NKO5" s="68"/>
      <c r="NKP5" s="68"/>
      <c r="NKQ5" s="68"/>
      <c r="NKR5" s="68"/>
      <c r="NKS5" s="68"/>
      <c r="NKT5" s="68"/>
      <c r="NKU5" s="68"/>
      <c r="NKV5" s="68"/>
      <c r="NKW5" s="68"/>
      <c r="NKX5" s="68"/>
      <c r="NKY5" s="68"/>
      <c r="NKZ5" s="68"/>
      <c r="NLA5" s="68"/>
      <c r="NLB5" s="68"/>
      <c r="NLC5" s="68"/>
      <c r="NLD5" s="68"/>
      <c r="NLE5" s="68"/>
      <c r="NLF5" s="68"/>
      <c r="NLG5" s="68"/>
      <c r="NLH5" s="68"/>
      <c r="NLI5" s="68"/>
      <c r="NLJ5" s="68"/>
      <c r="NLK5" s="68"/>
      <c r="NLL5" s="68"/>
      <c r="NLM5" s="68"/>
      <c r="NLN5" s="68"/>
      <c r="NLO5" s="68"/>
      <c r="NLP5" s="68"/>
      <c r="NLQ5" s="68"/>
      <c r="NLR5" s="68"/>
      <c r="NLS5" s="68"/>
      <c r="NLT5" s="68"/>
      <c r="NLU5" s="68"/>
      <c r="NLV5" s="68"/>
      <c r="NLW5" s="68"/>
      <c r="NLX5" s="68"/>
      <c r="NLY5" s="68"/>
      <c r="NLZ5" s="68"/>
      <c r="NMA5" s="68"/>
      <c r="NMB5" s="68"/>
      <c r="NMC5" s="68"/>
      <c r="NMD5" s="68"/>
      <c r="NME5" s="68"/>
      <c r="NMF5" s="68"/>
      <c r="NMG5" s="68"/>
      <c r="NMH5" s="68"/>
      <c r="NMI5" s="68"/>
      <c r="NMJ5" s="68"/>
      <c r="NMK5" s="68"/>
      <c r="NML5" s="68"/>
      <c r="NMM5" s="68"/>
      <c r="NMN5" s="68"/>
      <c r="NMO5" s="68"/>
      <c r="NMP5" s="68"/>
      <c r="NMQ5" s="68"/>
      <c r="NMR5" s="68"/>
      <c r="NMS5" s="68"/>
      <c r="NMT5" s="68"/>
      <c r="NMU5" s="68"/>
      <c r="NMV5" s="68"/>
      <c r="NMW5" s="68"/>
      <c r="NMX5" s="68"/>
      <c r="NMY5" s="68"/>
      <c r="NMZ5" s="68"/>
      <c r="NNA5" s="68"/>
      <c r="NNB5" s="68"/>
      <c r="NNC5" s="68"/>
      <c r="NND5" s="68"/>
      <c r="NNE5" s="68"/>
      <c r="NNF5" s="68"/>
      <c r="NNG5" s="68"/>
      <c r="NNH5" s="68"/>
      <c r="NNI5" s="68"/>
      <c r="NNJ5" s="68"/>
      <c r="NNK5" s="68"/>
      <c r="NNL5" s="68"/>
      <c r="NNM5" s="68"/>
      <c r="NNN5" s="68"/>
      <c r="NNO5" s="68"/>
      <c r="NNP5" s="68"/>
      <c r="NNQ5" s="68"/>
      <c r="NNR5" s="68"/>
      <c r="NNS5" s="68"/>
      <c r="NNT5" s="68"/>
      <c r="NNU5" s="68"/>
      <c r="NNV5" s="68"/>
      <c r="NNW5" s="68"/>
      <c r="NNX5" s="68"/>
      <c r="NNY5" s="68"/>
      <c r="NNZ5" s="68"/>
      <c r="NOA5" s="68"/>
      <c r="NOB5" s="68"/>
      <c r="NOC5" s="68"/>
      <c r="NOD5" s="68"/>
      <c r="NOE5" s="68"/>
      <c r="NOF5" s="68"/>
      <c r="NOG5" s="68"/>
      <c r="NOH5" s="68"/>
      <c r="NOI5" s="68"/>
      <c r="NOJ5" s="68"/>
      <c r="NOK5" s="68"/>
      <c r="NOL5" s="68"/>
      <c r="NOM5" s="68"/>
      <c r="NON5" s="68"/>
      <c r="NOO5" s="68"/>
      <c r="NOP5" s="68"/>
      <c r="NOQ5" s="68"/>
      <c r="NOR5" s="68"/>
      <c r="NOS5" s="68"/>
      <c r="NOT5" s="68"/>
      <c r="NOU5" s="68"/>
      <c r="NOV5" s="68"/>
      <c r="NOW5" s="68"/>
      <c r="NOX5" s="68"/>
      <c r="NOY5" s="68"/>
      <c r="NOZ5" s="68"/>
      <c r="NPA5" s="68"/>
      <c r="NPB5" s="68"/>
      <c r="NPC5" s="68"/>
      <c r="NPD5" s="68"/>
      <c r="NPE5" s="68"/>
      <c r="NPF5" s="68"/>
      <c r="NPG5" s="68"/>
      <c r="NPH5" s="68"/>
      <c r="NPI5" s="68"/>
      <c r="NPJ5" s="68"/>
      <c r="NPK5" s="68"/>
      <c r="NPL5" s="68"/>
      <c r="NPM5" s="68"/>
      <c r="NPN5" s="68"/>
      <c r="NPO5" s="68"/>
      <c r="NPP5" s="68"/>
      <c r="NPQ5" s="68"/>
      <c r="NPR5" s="68"/>
      <c r="NPS5" s="68"/>
      <c r="NPT5" s="68"/>
      <c r="NPU5" s="68"/>
      <c r="NPV5" s="68"/>
      <c r="NPW5" s="68"/>
      <c r="NPX5" s="68"/>
      <c r="NPY5" s="68"/>
      <c r="NPZ5" s="68"/>
      <c r="NQA5" s="68"/>
      <c r="NQB5" s="68"/>
      <c r="NQC5" s="68"/>
      <c r="NQD5" s="68"/>
      <c r="NQE5" s="68"/>
      <c r="NQF5" s="68"/>
      <c r="NQG5" s="68"/>
      <c r="NQH5" s="68"/>
      <c r="NQI5" s="68"/>
      <c r="NQJ5" s="68"/>
      <c r="NQK5" s="68"/>
      <c r="NQL5" s="68"/>
      <c r="NQM5" s="68"/>
      <c r="NQN5" s="68"/>
      <c r="NQO5" s="68"/>
      <c r="NQP5" s="68"/>
      <c r="NQQ5" s="68"/>
      <c r="NQR5" s="68"/>
      <c r="NQS5" s="68"/>
      <c r="NQT5" s="68"/>
      <c r="NQU5" s="68"/>
      <c r="NQV5" s="68"/>
      <c r="NQW5" s="68"/>
      <c r="NQX5" s="68"/>
      <c r="NQY5" s="68"/>
      <c r="NQZ5" s="68"/>
      <c r="NRA5" s="68"/>
      <c r="NRB5" s="68"/>
      <c r="NRC5" s="68"/>
      <c r="NRD5" s="68"/>
      <c r="NRE5" s="68"/>
      <c r="NRF5" s="68"/>
      <c r="NRG5" s="68"/>
      <c r="NRH5" s="68"/>
      <c r="NRI5" s="68"/>
      <c r="NRJ5" s="68"/>
      <c r="NRK5" s="68"/>
      <c r="NRL5" s="68"/>
      <c r="NRM5" s="68"/>
      <c r="NRN5" s="68"/>
      <c r="NRO5" s="68"/>
      <c r="NRP5" s="68"/>
      <c r="NRQ5" s="68"/>
      <c r="NRR5" s="68"/>
      <c r="NRS5" s="68"/>
      <c r="NRT5" s="68"/>
      <c r="NRU5" s="68"/>
      <c r="NRV5" s="68"/>
      <c r="NRW5" s="68"/>
      <c r="NRX5" s="68"/>
      <c r="NRY5" s="68"/>
      <c r="NRZ5" s="68"/>
      <c r="NSA5" s="68"/>
      <c r="NSB5" s="68"/>
      <c r="NSC5" s="68"/>
      <c r="NSD5" s="68"/>
      <c r="NSE5" s="68"/>
      <c r="NSF5" s="68"/>
      <c r="NSG5" s="68"/>
      <c r="NSH5" s="68"/>
      <c r="NSI5" s="68"/>
      <c r="NSJ5" s="68"/>
      <c r="NSK5" s="68"/>
      <c r="NSL5" s="68"/>
      <c r="NSM5" s="68"/>
      <c r="NSN5" s="68"/>
      <c r="NSO5" s="68"/>
      <c r="NSP5" s="68"/>
      <c r="NSQ5" s="68"/>
      <c r="NSR5" s="68"/>
      <c r="NSS5" s="68"/>
      <c r="NST5" s="68"/>
      <c r="NSU5" s="68"/>
      <c r="NSV5" s="68"/>
      <c r="NSW5" s="68"/>
      <c r="NSX5" s="68"/>
      <c r="NSY5" s="68"/>
      <c r="NSZ5" s="68"/>
      <c r="NTA5" s="68"/>
      <c r="NTB5" s="68"/>
      <c r="NTC5" s="68"/>
      <c r="NTD5" s="68"/>
      <c r="NTE5" s="68"/>
      <c r="NTF5" s="68"/>
      <c r="NTG5" s="68"/>
      <c r="NTH5" s="68"/>
      <c r="NTI5" s="68"/>
      <c r="NTJ5" s="68"/>
      <c r="NTK5" s="68"/>
      <c r="NTL5" s="68"/>
      <c r="NTM5" s="68"/>
      <c r="NTN5" s="68"/>
      <c r="NTO5" s="68"/>
      <c r="NTP5" s="68"/>
      <c r="NTQ5" s="68"/>
      <c r="NTR5" s="68"/>
      <c r="NTS5" s="68"/>
      <c r="NTT5" s="68"/>
      <c r="NTU5" s="68"/>
      <c r="NTV5" s="68"/>
      <c r="NTW5" s="68"/>
      <c r="NTX5" s="68"/>
      <c r="NTY5" s="68"/>
      <c r="NTZ5" s="68"/>
      <c r="NUA5" s="68"/>
      <c r="NUB5" s="68"/>
      <c r="NUC5" s="68"/>
      <c r="NUD5" s="68"/>
      <c r="NUE5" s="68"/>
      <c r="NUF5" s="68"/>
      <c r="NUG5" s="68"/>
      <c r="NUH5" s="68"/>
      <c r="NUI5" s="68"/>
      <c r="NUJ5" s="68"/>
      <c r="NUK5" s="68"/>
      <c r="NUL5" s="68"/>
      <c r="NUM5" s="68"/>
      <c r="NUN5" s="68"/>
      <c r="NUO5" s="68"/>
      <c r="NUP5" s="68"/>
      <c r="NUQ5" s="68"/>
      <c r="NUR5" s="68"/>
      <c r="NUS5" s="68"/>
      <c r="NUT5" s="68"/>
      <c r="NUU5" s="68"/>
      <c r="NUV5" s="68"/>
      <c r="NUW5" s="68"/>
      <c r="NUX5" s="68"/>
      <c r="NUY5" s="68"/>
      <c r="NUZ5" s="68"/>
      <c r="NVA5" s="68"/>
      <c r="NVB5" s="68"/>
      <c r="NVC5" s="68"/>
      <c r="NVD5" s="68"/>
      <c r="NVE5" s="68"/>
      <c r="NVF5" s="68"/>
      <c r="NVG5" s="68"/>
      <c r="NVH5" s="68"/>
      <c r="NVI5" s="68"/>
      <c r="NVJ5" s="68"/>
      <c r="NVK5" s="68"/>
      <c r="NVL5" s="68"/>
      <c r="NVM5" s="68"/>
      <c r="NVN5" s="68"/>
      <c r="NVO5" s="68"/>
      <c r="NVP5" s="68"/>
      <c r="NVQ5" s="68"/>
      <c r="NVR5" s="68"/>
      <c r="NVS5" s="68"/>
      <c r="NVT5" s="68"/>
      <c r="NVU5" s="68"/>
      <c r="NVV5" s="68"/>
      <c r="NVW5" s="68"/>
      <c r="NVX5" s="68"/>
      <c r="NVY5" s="68"/>
      <c r="NVZ5" s="68"/>
      <c r="NWA5" s="68"/>
      <c r="NWB5" s="68"/>
      <c r="NWC5" s="68"/>
      <c r="NWD5" s="68"/>
      <c r="NWE5" s="68"/>
      <c r="NWF5" s="68"/>
      <c r="NWG5" s="68"/>
      <c r="NWH5" s="68"/>
      <c r="NWI5" s="68"/>
      <c r="NWJ5" s="68"/>
      <c r="NWK5" s="68"/>
      <c r="NWL5" s="68"/>
      <c r="NWM5" s="68"/>
      <c r="NWN5" s="68"/>
      <c r="NWO5" s="68"/>
      <c r="NWP5" s="68"/>
      <c r="NWQ5" s="68"/>
      <c r="NWR5" s="68"/>
      <c r="NWS5" s="68"/>
      <c r="NWT5" s="68"/>
      <c r="NWU5" s="68"/>
      <c r="NWV5" s="68"/>
      <c r="NWW5" s="68"/>
      <c r="NWX5" s="68"/>
      <c r="NWY5" s="68"/>
      <c r="NWZ5" s="68"/>
      <c r="NXA5" s="68"/>
      <c r="NXB5" s="68"/>
      <c r="NXC5" s="68"/>
      <c r="NXD5" s="68"/>
      <c r="NXE5" s="68"/>
      <c r="NXF5" s="68"/>
      <c r="NXG5" s="68"/>
      <c r="NXH5" s="68"/>
      <c r="NXI5" s="68"/>
      <c r="NXJ5" s="68"/>
      <c r="NXK5" s="68"/>
      <c r="NXL5" s="68"/>
      <c r="NXM5" s="68"/>
      <c r="NXN5" s="68"/>
      <c r="NXO5" s="68"/>
      <c r="NXP5" s="68"/>
      <c r="NXQ5" s="68"/>
      <c r="NXR5" s="68"/>
      <c r="NXS5" s="68"/>
      <c r="NXT5" s="68"/>
      <c r="NXU5" s="68"/>
      <c r="NXV5" s="68"/>
      <c r="NXW5" s="68"/>
      <c r="NXX5" s="68"/>
      <c r="NXY5" s="68"/>
      <c r="NXZ5" s="68"/>
      <c r="NYA5" s="68"/>
      <c r="NYB5" s="68"/>
      <c r="NYC5" s="68"/>
      <c r="NYD5" s="68"/>
      <c r="NYE5" s="68"/>
      <c r="NYF5" s="68"/>
      <c r="NYG5" s="68"/>
      <c r="NYH5" s="68"/>
      <c r="NYI5" s="68"/>
      <c r="NYJ5" s="68"/>
      <c r="NYK5" s="68"/>
      <c r="NYL5" s="68"/>
      <c r="NYM5" s="68"/>
      <c r="NYN5" s="68"/>
      <c r="NYO5" s="68"/>
      <c r="NYP5" s="68"/>
      <c r="NYQ5" s="68"/>
      <c r="NYR5" s="68"/>
      <c r="NYS5" s="68"/>
      <c r="NYT5" s="68"/>
      <c r="NYU5" s="68"/>
      <c r="NYV5" s="68"/>
      <c r="NYW5" s="68"/>
      <c r="NYX5" s="68"/>
      <c r="NYY5" s="68"/>
      <c r="NYZ5" s="68"/>
      <c r="NZA5" s="68"/>
      <c r="NZB5" s="68"/>
      <c r="NZC5" s="68"/>
      <c r="NZD5" s="68"/>
      <c r="NZE5" s="68"/>
      <c r="NZF5" s="68"/>
      <c r="NZG5" s="68"/>
      <c r="NZH5" s="68"/>
      <c r="NZI5" s="68"/>
      <c r="NZJ5" s="68"/>
      <c r="NZK5" s="68"/>
      <c r="NZL5" s="68"/>
      <c r="NZM5" s="68"/>
      <c r="NZN5" s="68"/>
      <c r="NZO5" s="68"/>
      <c r="NZP5" s="68"/>
      <c r="NZQ5" s="68"/>
      <c r="NZR5" s="68"/>
      <c r="NZS5" s="68"/>
      <c r="NZT5" s="68"/>
      <c r="NZU5" s="68"/>
      <c r="NZV5" s="68"/>
      <c r="NZW5" s="68"/>
      <c r="NZX5" s="68"/>
      <c r="NZY5" s="68"/>
      <c r="NZZ5" s="68"/>
      <c r="OAA5" s="68"/>
      <c r="OAB5" s="68"/>
      <c r="OAC5" s="68"/>
      <c r="OAD5" s="68"/>
      <c r="OAE5" s="68"/>
      <c r="OAF5" s="68"/>
      <c r="OAG5" s="68"/>
      <c r="OAH5" s="68"/>
      <c r="OAI5" s="68"/>
      <c r="OAJ5" s="68"/>
      <c r="OAK5" s="68"/>
      <c r="OAL5" s="68"/>
      <c r="OAM5" s="68"/>
      <c r="OAN5" s="68"/>
      <c r="OAO5" s="68"/>
      <c r="OAP5" s="68"/>
      <c r="OAQ5" s="68"/>
      <c r="OAR5" s="68"/>
      <c r="OAS5" s="68"/>
      <c r="OAT5" s="68"/>
      <c r="OAU5" s="68"/>
      <c r="OAV5" s="68"/>
      <c r="OAW5" s="68"/>
      <c r="OAX5" s="68"/>
      <c r="OAY5" s="68"/>
      <c r="OAZ5" s="68"/>
      <c r="OBA5" s="68"/>
      <c r="OBB5" s="68"/>
      <c r="OBC5" s="68"/>
      <c r="OBD5" s="68"/>
      <c r="OBE5" s="68"/>
      <c r="OBF5" s="68"/>
      <c r="OBG5" s="68"/>
      <c r="OBH5" s="68"/>
      <c r="OBI5" s="68"/>
      <c r="OBJ5" s="68"/>
      <c r="OBK5" s="68"/>
      <c r="OBL5" s="68"/>
      <c r="OBM5" s="68"/>
      <c r="OBN5" s="68"/>
      <c r="OBO5" s="68"/>
      <c r="OBP5" s="68"/>
      <c r="OBQ5" s="68"/>
      <c r="OBR5" s="68"/>
      <c r="OBS5" s="68"/>
      <c r="OBT5" s="68"/>
      <c r="OBU5" s="68"/>
      <c r="OBV5" s="68"/>
      <c r="OBW5" s="68"/>
      <c r="OBX5" s="68"/>
      <c r="OBY5" s="68"/>
      <c r="OBZ5" s="68"/>
      <c r="OCA5" s="68"/>
      <c r="OCB5" s="68"/>
      <c r="OCC5" s="68"/>
      <c r="OCD5" s="68"/>
      <c r="OCE5" s="68"/>
      <c r="OCF5" s="68"/>
      <c r="OCG5" s="68"/>
      <c r="OCH5" s="68"/>
      <c r="OCI5" s="68"/>
      <c r="OCJ5" s="68"/>
      <c r="OCK5" s="68"/>
      <c r="OCL5" s="68"/>
      <c r="OCM5" s="68"/>
      <c r="OCN5" s="68"/>
      <c r="OCO5" s="68"/>
      <c r="OCP5" s="68"/>
      <c r="OCQ5" s="68"/>
      <c r="OCR5" s="68"/>
      <c r="OCS5" s="68"/>
      <c r="OCT5" s="68"/>
      <c r="OCU5" s="68"/>
      <c r="OCV5" s="68"/>
      <c r="OCW5" s="68"/>
      <c r="OCX5" s="68"/>
      <c r="OCY5" s="68"/>
      <c r="OCZ5" s="68"/>
      <c r="ODA5" s="68"/>
      <c r="ODB5" s="68"/>
      <c r="ODC5" s="68"/>
      <c r="ODD5" s="68"/>
      <c r="ODE5" s="68"/>
      <c r="ODF5" s="68"/>
      <c r="ODG5" s="68"/>
      <c r="ODH5" s="68"/>
      <c r="ODI5" s="68"/>
      <c r="ODJ5" s="68"/>
      <c r="ODK5" s="68"/>
      <c r="ODL5" s="68"/>
      <c r="ODM5" s="68"/>
      <c r="ODN5" s="68"/>
      <c r="ODO5" s="68"/>
      <c r="ODP5" s="68"/>
      <c r="ODQ5" s="68"/>
      <c r="ODR5" s="68"/>
      <c r="ODS5" s="68"/>
      <c r="ODT5" s="68"/>
      <c r="ODU5" s="68"/>
      <c r="ODV5" s="68"/>
      <c r="ODW5" s="68"/>
      <c r="ODX5" s="68"/>
      <c r="ODY5" s="68"/>
      <c r="ODZ5" s="68"/>
      <c r="OEA5" s="68"/>
      <c r="OEB5" s="68"/>
      <c r="OEC5" s="68"/>
      <c r="OED5" s="68"/>
      <c r="OEE5" s="68"/>
      <c r="OEF5" s="68"/>
      <c r="OEG5" s="68"/>
      <c r="OEH5" s="68"/>
      <c r="OEI5" s="68"/>
      <c r="OEJ5" s="68"/>
      <c r="OEK5" s="68"/>
      <c r="OEL5" s="68"/>
      <c r="OEM5" s="68"/>
      <c r="OEN5" s="68"/>
      <c r="OEO5" s="68"/>
      <c r="OEP5" s="68"/>
      <c r="OEQ5" s="68"/>
      <c r="OER5" s="68"/>
      <c r="OES5" s="68"/>
      <c r="OET5" s="68"/>
      <c r="OEU5" s="68"/>
      <c r="OEV5" s="68"/>
      <c r="OEW5" s="68"/>
      <c r="OEX5" s="68"/>
      <c r="OEY5" s="68"/>
      <c r="OEZ5" s="68"/>
      <c r="OFA5" s="68"/>
      <c r="OFB5" s="68"/>
      <c r="OFC5" s="68"/>
      <c r="OFD5" s="68"/>
      <c r="OFE5" s="68"/>
      <c r="OFF5" s="68"/>
      <c r="OFG5" s="68"/>
      <c r="OFH5" s="68"/>
      <c r="OFI5" s="68"/>
      <c r="OFJ5" s="68"/>
      <c r="OFK5" s="68"/>
      <c r="OFL5" s="68"/>
      <c r="OFM5" s="68"/>
      <c r="OFN5" s="68"/>
      <c r="OFO5" s="68"/>
      <c r="OFP5" s="68"/>
      <c r="OFQ5" s="68"/>
      <c r="OFR5" s="68"/>
      <c r="OFS5" s="68"/>
      <c r="OFT5" s="68"/>
      <c r="OFU5" s="68"/>
      <c r="OFV5" s="68"/>
      <c r="OFW5" s="68"/>
      <c r="OFX5" s="68"/>
      <c r="OFY5" s="68"/>
      <c r="OFZ5" s="68"/>
      <c r="OGA5" s="68"/>
      <c r="OGB5" s="68"/>
      <c r="OGC5" s="68"/>
      <c r="OGD5" s="68"/>
      <c r="OGE5" s="68"/>
      <c r="OGF5" s="68"/>
      <c r="OGG5" s="68"/>
      <c r="OGH5" s="68"/>
      <c r="OGI5" s="68"/>
      <c r="OGJ5" s="68"/>
      <c r="OGK5" s="68"/>
      <c r="OGL5" s="68"/>
      <c r="OGM5" s="68"/>
      <c r="OGN5" s="68"/>
      <c r="OGO5" s="68"/>
      <c r="OGP5" s="68"/>
      <c r="OGQ5" s="68"/>
      <c r="OGR5" s="68"/>
      <c r="OGS5" s="68"/>
      <c r="OGT5" s="68"/>
      <c r="OGU5" s="68"/>
      <c r="OGV5" s="68"/>
      <c r="OGW5" s="68"/>
      <c r="OGX5" s="68"/>
      <c r="OGY5" s="68"/>
      <c r="OGZ5" s="68"/>
      <c r="OHA5" s="68"/>
      <c r="OHB5" s="68"/>
      <c r="OHC5" s="68"/>
      <c r="OHD5" s="68"/>
      <c r="OHE5" s="68"/>
      <c r="OHF5" s="68"/>
      <c r="OHG5" s="68"/>
      <c r="OHH5" s="68"/>
      <c r="OHI5" s="68"/>
      <c r="OHJ5" s="68"/>
      <c r="OHK5" s="68"/>
      <c r="OHL5" s="68"/>
      <c r="OHM5" s="68"/>
      <c r="OHN5" s="68"/>
      <c r="OHO5" s="68"/>
      <c r="OHP5" s="68"/>
      <c r="OHQ5" s="68"/>
      <c r="OHR5" s="68"/>
      <c r="OHS5" s="68"/>
      <c r="OHT5" s="68"/>
      <c r="OHU5" s="68"/>
      <c r="OHV5" s="68"/>
      <c r="OHW5" s="68"/>
      <c r="OHX5" s="68"/>
      <c r="OHY5" s="68"/>
      <c r="OHZ5" s="68"/>
      <c r="OIA5" s="68"/>
      <c r="OIB5" s="68"/>
      <c r="OIC5" s="68"/>
      <c r="OID5" s="68"/>
      <c r="OIE5" s="68"/>
      <c r="OIF5" s="68"/>
      <c r="OIG5" s="68"/>
      <c r="OIH5" s="68"/>
      <c r="OII5" s="68"/>
      <c r="OIJ5" s="68"/>
      <c r="OIK5" s="68"/>
      <c r="OIL5" s="68"/>
      <c r="OIM5" s="68"/>
      <c r="OIN5" s="68"/>
      <c r="OIO5" s="68"/>
      <c r="OIP5" s="68"/>
      <c r="OIQ5" s="68"/>
      <c r="OIR5" s="68"/>
      <c r="OIS5" s="68"/>
      <c r="OIT5" s="68"/>
      <c r="OIU5" s="68"/>
      <c r="OIV5" s="68"/>
      <c r="OIW5" s="68"/>
      <c r="OIX5" s="68"/>
      <c r="OIY5" s="68"/>
      <c r="OIZ5" s="68"/>
      <c r="OJA5" s="68"/>
      <c r="OJB5" s="68"/>
      <c r="OJC5" s="68"/>
      <c r="OJD5" s="68"/>
      <c r="OJE5" s="68"/>
      <c r="OJF5" s="68"/>
      <c r="OJG5" s="68"/>
      <c r="OJH5" s="68"/>
      <c r="OJI5" s="68"/>
      <c r="OJJ5" s="68"/>
      <c r="OJK5" s="68"/>
      <c r="OJL5" s="68"/>
      <c r="OJM5" s="68"/>
      <c r="OJN5" s="68"/>
      <c r="OJO5" s="68"/>
      <c r="OJP5" s="68"/>
      <c r="OJQ5" s="68"/>
      <c r="OJR5" s="68"/>
      <c r="OJS5" s="68"/>
      <c r="OJT5" s="68"/>
      <c r="OJU5" s="68"/>
      <c r="OJV5" s="68"/>
      <c r="OJW5" s="68"/>
      <c r="OJX5" s="68"/>
      <c r="OJY5" s="68"/>
      <c r="OJZ5" s="68"/>
      <c r="OKA5" s="68"/>
      <c r="OKB5" s="68"/>
      <c r="OKC5" s="68"/>
      <c r="OKD5" s="68"/>
      <c r="OKE5" s="68"/>
      <c r="OKF5" s="68"/>
      <c r="OKG5" s="68"/>
      <c r="OKH5" s="68"/>
      <c r="OKI5" s="68"/>
      <c r="OKJ5" s="68"/>
      <c r="OKK5" s="68"/>
      <c r="OKL5" s="68"/>
      <c r="OKM5" s="68"/>
      <c r="OKN5" s="68"/>
      <c r="OKO5" s="68"/>
      <c r="OKP5" s="68"/>
      <c r="OKQ5" s="68"/>
      <c r="OKR5" s="68"/>
      <c r="OKS5" s="68"/>
      <c r="OKT5" s="68"/>
      <c r="OKU5" s="68"/>
      <c r="OKV5" s="68"/>
      <c r="OKW5" s="68"/>
      <c r="OKX5" s="68"/>
      <c r="OKY5" s="68"/>
      <c r="OKZ5" s="68"/>
      <c r="OLA5" s="68"/>
      <c r="OLB5" s="68"/>
      <c r="OLC5" s="68"/>
      <c r="OLD5" s="68"/>
      <c r="OLE5" s="68"/>
      <c r="OLF5" s="68"/>
      <c r="OLG5" s="68"/>
      <c r="OLH5" s="68"/>
      <c r="OLI5" s="68"/>
      <c r="OLJ5" s="68"/>
      <c r="OLK5" s="68"/>
      <c r="OLL5" s="68"/>
      <c r="OLM5" s="68"/>
      <c r="OLN5" s="68"/>
      <c r="OLO5" s="68"/>
      <c r="OLP5" s="68"/>
      <c r="OLQ5" s="68"/>
      <c r="OLR5" s="68"/>
      <c r="OLS5" s="68"/>
      <c r="OLT5" s="68"/>
      <c r="OLU5" s="68"/>
      <c r="OLV5" s="68"/>
      <c r="OLW5" s="68"/>
      <c r="OLX5" s="68"/>
      <c r="OLY5" s="68"/>
      <c r="OLZ5" s="68"/>
      <c r="OMA5" s="68"/>
      <c r="OMB5" s="68"/>
      <c r="OMC5" s="68"/>
      <c r="OMD5" s="68"/>
      <c r="OME5" s="68"/>
      <c r="OMF5" s="68"/>
      <c r="OMG5" s="68"/>
      <c r="OMH5" s="68"/>
      <c r="OMI5" s="68"/>
      <c r="OMJ5" s="68"/>
      <c r="OMK5" s="68"/>
      <c r="OML5" s="68"/>
      <c r="OMM5" s="68"/>
      <c r="OMN5" s="68"/>
      <c r="OMO5" s="68"/>
      <c r="OMP5" s="68"/>
      <c r="OMQ5" s="68"/>
      <c r="OMR5" s="68"/>
      <c r="OMS5" s="68"/>
      <c r="OMT5" s="68"/>
      <c r="OMU5" s="68"/>
      <c r="OMV5" s="68"/>
      <c r="OMW5" s="68"/>
      <c r="OMX5" s="68"/>
      <c r="OMY5" s="68"/>
      <c r="OMZ5" s="68"/>
      <c r="ONA5" s="68"/>
      <c r="ONB5" s="68"/>
      <c r="ONC5" s="68"/>
      <c r="OND5" s="68"/>
      <c r="ONE5" s="68"/>
      <c r="ONF5" s="68"/>
      <c r="ONG5" s="68"/>
      <c r="ONH5" s="68"/>
      <c r="ONI5" s="68"/>
      <c r="ONJ5" s="68"/>
      <c r="ONK5" s="68"/>
      <c r="ONL5" s="68"/>
      <c r="ONM5" s="68"/>
      <c r="ONN5" s="68"/>
      <c r="ONO5" s="68"/>
      <c r="ONP5" s="68"/>
      <c r="ONQ5" s="68"/>
      <c r="ONR5" s="68"/>
      <c r="ONS5" s="68"/>
      <c r="ONT5" s="68"/>
      <c r="ONU5" s="68"/>
      <c r="ONV5" s="68"/>
      <c r="ONW5" s="68"/>
      <c r="ONX5" s="68"/>
      <c r="ONY5" s="68"/>
      <c r="ONZ5" s="68"/>
      <c r="OOA5" s="68"/>
      <c r="OOB5" s="68"/>
      <c r="OOC5" s="68"/>
      <c r="OOD5" s="68"/>
      <c r="OOE5" s="68"/>
      <c r="OOF5" s="68"/>
      <c r="OOG5" s="68"/>
      <c r="OOH5" s="68"/>
      <c r="OOI5" s="68"/>
      <c r="OOJ5" s="68"/>
      <c r="OOK5" s="68"/>
      <c r="OOL5" s="68"/>
      <c r="OOM5" s="68"/>
      <c r="OON5" s="68"/>
      <c r="OOO5" s="68"/>
      <c r="OOP5" s="68"/>
      <c r="OOQ5" s="68"/>
      <c r="OOR5" s="68"/>
      <c r="OOS5" s="68"/>
      <c r="OOT5" s="68"/>
      <c r="OOU5" s="68"/>
      <c r="OOV5" s="68"/>
      <c r="OOW5" s="68"/>
      <c r="OOX5" s="68"/>
      <c r="OOY5" s="68"/>
      <c r="OOZ5" s="68"/>
      <c r="OPA5" s="68"/>
      <c r="OPB5" s="68"/>
      <c r="OPC5" s="68"/>
      <c r="OPD5" s="68"/>
      <c r="OPE5" s="68"/>
      <c r="OPF5" s="68"/>
      <c r="OPG5" s="68"/>
      <c r="OPH5" s="68"/>
      <c r="OPI5" s="68"/>
      <c r="OPJ5" s="68"/>
      <c r="OPK5" s="68"/>
      <c r="OPL5" s="68"/>
      <c r="OPM5" s="68"/>
      <c r="OPN5" s="68"/>
      <c r="OPO5" s="68"/>
      <c r="OPP5" s="68"/>
      <c r="OPQ5" s="68"/>
      <c r="OPR5" s="68"/>
      <c r="OPS5" s="68"/>
      <c r="OPT5" s="68"/>
      <c r="OPU5" s="68"/>
      <c r="OPV5" s="68"/>
      <c r="OPW5" s="68"/>
      <c r="OPX5" s="68"/>
      <c r="OPY5" s="68"/>
      <c r="OPZ5" s="68"/>
      <c r="OQA5" s="68"/>
      <c r="OQB5" s="68"/>
      <c r="OQC5" s="68"/>
      <c r="OQD5" s="68"/>
      <c r="OQE5" s="68"/>
      <c r="OQF5" s="68"/>
      <c r="OQG5" s="68"/>
      <c r="OQH5" s="68"/>
      <c r="OQI5" s="68"/>
      <c r="OQJ5" s="68"/>
      <c r="OQK5" s="68"/>
      <c r="OQL5" s="68"/>
      <c r="OQM5" s="68"/>
      <c r="OQN5" s="68"/>
      <c r="OQO5" s="68"/>
      <c r="OQP5" s="68"/>
      <c r="OQQ5" s="68"/>
      <c r="OQR5" s="68"/>
      <c r="OQS5" s="68"/>
      <c r="OQT5" s="68"/>
      <c r="OQU5" s="68"/>
      <c r="OQV5" s="68"/>
      <c r="OQW5" s="68"/>
      <c r="OQX5" s="68"/>
      <c r="OQY5" s="68"/>
      <c r="OQZ5" s="68"/>
      <c r="ORA5" s="68"/>
      <c r="ORB5" s="68"/>
      <c r="ORC5" s="68"/>
      <c r="ORD5" s="68"/>
      <c r="ORE5" s="68"/>
      <c r="ORF5" s="68"/>
      <c r="ORG5" s="68"/>
      <c r="ORH5" s="68"/>
      <c r="ORI5" s="68"/>
      <c r="ORJ5" s="68"/>
      <c r="ORK5" s="68"/>
      <c r="ORL5" s="68"/>
      <c r="ORM5" s="68"/>
      <c r="ORN5" s="68"/>
      <c r="ORO5" s="68"/>
      <c r="ORP5" s="68"/>
      <c r="ORQ5" s="68"/>
      <c r="ORR5" s="68"/>
      <c r="ORS5" s="68"/>
      <c r="ORT5" s="68"/>
      <c r="ORU5" s="68"/>
      <c r="ORV5" s="68"/>
      <c r="ORW5" s="68"/>
      <c r="ORX5" s="68"/>
      <c r="ORY5" s="68"/>
      <c r="ORZ5" s="68"/>
      <c r="OSA5" s="68"/>
      <c r="OSB5" s="68"/>
      <c r="OSC5" s="68"/>
      <c r="OSD5" s="68"/>
      <c r="OSE5" s="68"/>
      <c r="OSF5" s="68"/>
      <c r="OSG5" s="68"/>
      <c r="OSH5" s="68"/>
      <c r="OSI5" s="68"/>
      <c r="OSJ5" s="68"/>
      <c r="OSK5" s="68"/>
      <c r="OSL5" s="68"/>
      <c r="OSM5" s="68"/>
      <c r="OSN5" s="68"/>
      <c r="OSO5" s="68"/>
      <c r="OSP5" s="68"/>
      <c r="OSQ5" s="68"/>
      <c r="OSR5" s="68"/>
      <c r="OSS5" s="68"/>
      <c r="OST5" s="68"/>
      <c r="OSU5" s="68"/>
      <c r="OSV5" s="68"/>
      <c r="OSW5" s="68"/>
      <c r="OSX5" s="68"/>
      <c r="OSY5" s="68"/>
      <c r="OSZ5" s="68"/>
      <c r="OTA5" s="68"/>
      <c r="OTB5" s="68"/>
      <c r="OTC5" s="68"/>
      <c r="OTD5" s="68"/>
      <c r="OTE5" s="68"/>
      <c r="OTF5" s="68"/>
      <c r="OTG5" s="68"/>
      <c r="OTH5" s="68"/>
      <c r="OTI5" s="68"/>
      <c r="OTJ5" s="68"/>
      <c r="OTK5" s="68"/>
      <c r="OTL5" s="68"/>
      <c r="OTM5" s="68"/>
      <c r="OTN5" s="68"/>
      <c r="OTO5" s="68"/>
      <c r="OTP5" s="68"/>
      <c r="OTQ5" s="68"/>
      <c r="OTR5" s="68"/>
      <c r="OTS5" s="68"/>
      <c r="OTT5" s="68"/>
      <c r="OTU5" s="68"/>
      <c r="OTV5" s="68"/>
      <c r="OTW5" s="68"/>
      <c r="OTX5" s="68"/>
      <c r="OTY5" s="68"/>
      <c r="OTZ5" s="68"/>
      <c r="OUA5" s="68"/>
      <c r="OUB5" s="68"/>
      <c r="OUC5" s="68"/>
      <c r="OUD5" s="68"/>
      <c r="OUE5" s="68"/>
      <c r="OUF5" s="68"/>
      <c r="OUG5" s="68"/>
      <c r="OUH5" s="68"/>
      <c r="OUI5" s="68"/>
      <c r="OUJ5" s="68"/>
      <c r="OUK5" s="68"/>
      <c r="OUL5" s="68"/>
      <c r="OUM5" s="68"/>
      <c r="OUN5" s="68"/>
      <c r="OUO5" s="68"/>
      <c r="OUP5" s="68"/>
      <c r="OUQ5" s="68"/>
      <c r="OUR5" s="68"/>
      <c r="OUS5" s="68"/>
      <c r="OUT5" s="68"/>
      <c r="OUU5" s="68"/>
      <c r="OUV5" s="68"/>
      <c r="OUW5" s="68"/>
      <c r="OUX5" s="68"/>
      <c r="OUY5" s="68"/>
      <c r="OUZ5" s="68"/>
      <c r="OVA5" s="68"/>
      <c r="OVB5" s="68"/>
      <c r="OVC5" s="68"/>
      <c r="OVD5" s="68"/>
      <c r="OVE5" s="68"/>
      <c r="OVF5" s="68"/>
      <c r="OVG5" s="68"/>
      <c r="OVH5" s="68"/>
      <c r="OVI5" s="68"/>
      <c r="OVJ5" s="68"/>
      <c r="OVK5" s="68"/>
      <c r="OVL5" s="68"/>
      <c r="OVM5" s="68"/>
      <c r="OVN5" s="68"/>
      <c r="OVO5" s="68"/>
      <c r="OVP5" s="68"/>
      <c r="OVQ5" s="68"/>
      <c r="OVR5" s="68"/>
      <c r="OVS5" s="68"/>
      <c r="OVT5" s="68"/>
      <c r="OVU5" s="68"/>
      <c r="OVV5" s="68"/>
      <c r="OVW5" s="68"/>
      <c r="OVX5" s="68"/>
      <c r="OVY5" s="68"/>
      <c r="OVZ5" s="68"/>
      <c r="OWA5" s="68"/>
      <c r="OWB5" s="68"/>
      <c r="OWC5" s="68"/>
      <c r="OWD5" s="68"/>
      <c r="OWE5" s="68"/>
      <c r="OWF5" s="68"/>
      <c r="OWG5" s="68"/>
      <c r="OWH5" s="68"/>
      <c r="OWI5" s="68"/>
      <c r="OWJ5" s="68"/>
      <c r="OWK5" s="68"/>
      <c r="OWL5" s="68"/>
      <c r="OWM5" s="68"/>
      <c r="OWN5" s="68"/>
      <c r="OWO5" s="68"/>
      <c r="OWP5" s="68"/>
      <c r="OWQ5" s="68"/>
      <c r="OWR5" s="68"/>
      <c r="OWS5" s="68"/>
      <c r="OWT5" s="68"/>
      <c r="OWU5" s="68"/>
      <c r="OWV5" s="68"/>
      <c r="OWW5" s="68"/>
      <c r="OWX5" s="68"/>
      <c r="OWY5" s="68"/>
      <c r="OWZ5" s="68"/>
      <c r="OXA5" s="68"/>
      <c r="OXB5" s="68"/>
      <c r="OXC5" s="68"/>
      <c r="OXD5" s="68"/>
      <c r="OXE5" s="68"/>
      <c r="OXF5" s="68"/>
      <c r="OXG5" s="68"/>
      <c r="OXH5" s="68"/>
      <c r="OXI5" s="68"/>
      <c r="OXJ5" s="68"/>
      <c r="OXK5" s="68"/>
      <c r="OXL5" s="68"/>
      <c r="OXM5" s="68"/>
      <c r="OXN5" s="68"/>
      <c r="OXO5" s="68"/>
      <c r="OXP5" s="68"/>
      <c r="OXQ5" s="68"/>
      <c r="OXR5" s="68"/>
      <c r="OXS5" s="68"/>
      <c r="OXT5" s="68"/>
      <c r="OXU5" s="68"/>
      <c r="OXV5" s="68"/>
      <c r="OXW5" s="68"/>
      <c r="OXX5" s="68"/>
      <c r="OXY5" s="68"/>
      <c r="OXZ5" s="68"/>
      <c r="OYA5" s="68"/>
      <c r="OYB5" s="68"/>
      <c r="OYC5" s="68"/>
      <c r="OYD5" s="68"/>
      <c r="OYE5" s="68"/>
      <c r="OYF5" s="68"/>
      <c r="OYG5" s="68"/>
      <c r="OYH5" s="68"/>
      <c r="OYI5" s="68"/>
      <c r="OYJ5" s="68"/>
      <c r="OYK5" s="68"/>
      <c r="OYL5" s="68"/>
      <c r="OYM5" s="68"/>
      <c r="OYN5" s="68"/>
      <c r="OYO5" s="68"/>
      <c r="OYP5" s="68"/>
      <c r="OYQ5" s="68"/>
      <c r="OYR5" s="68"/>
      <c r="OYS5" s="68"/>
      <c r="OYT5" s="68"/>
      <c r="OYU5" s="68"/>
      <c r="OYV5" s="68"/>
      <c r="OYW5" s="68"/>
      <c r="OYX5" s="68"/>
      <c r="OYY5" s="68"/>
      <c r="OYZ5" s="68"/>
      <c r="OZA5" s="68"/>
      <c r="OZB5" s="68"/>
      <c r="OZC5" s="68"/>
      <c r="OZD5" s="68"/>
      <c r="OZE5" s="68"/>
      <c r="OZF5" s="68"/>
      <c r="OZG5" s="68"/>
      <c r="OZH5" s="68"/>
      <c r="OZI5" s="68"/>
      <c r="OZJ5" s="68"/>
      <c r="OZK5" s="68"/>
      <c r="OZL5" s="68"/>
      <c r="OZM5" s="68"/>
      <c r="OZN5" s="68"/>
      <c r="OZO5" s="68"/>
      <c r="OZP5" s="68"/>
      <c r="OZQ5" s="68"/>
      <c r="OZR5" s="68"/>
      <c r="OZS5" s="68"/>
      <c r="OZT5" s="68"/>
      <c r="OZU5" s="68"/>
      <c r="OZV5" s="68"/>
      <c r="OZW5" s="68"/>
      <c r="OZX5" s="68"/>
      <c r="OZY5" s="68"/>
      <c r="OZZ5" s="68"/>
      <c r="PAA5" s="68"/>
      <c r="PAB5" s="68"/>
      <c r="PAC5" s="68"/>
      <c r="PAD5" s="68"/>
      <c r="PAE5" s="68"/>
      <c r="PAF5" s="68"/>
      <c r="PAG5" s="68"/>
      <c r="PAH5" s="68"/>
      <c r="PAI5" s="68"/>
      <c r="PAJ5" s="68"/>
      <c r="PAK5" s="68"/>
      <c r="PAL5" s="68"/>
      <c r="PAM5" s="68"/>
      <c r="PAN5" s="68"/>
      <c r="PAO5" s="68"/>
      <c r="PAP5" s="68"/>
      <c r="PAQ5" s="68"/>
      <c r="PAR5" s="68"/>
      <c r="PAS5" s="68"/>
      <c r="PAT5" s="68"/>
      <c r="PAU5" s="68"/>
      <c r="PAV5" s="68"/>
      <c r="PAW5" s="68"/>
      <c r="PAX5" s="68"/>
      <c r="PAY5" s="68"/>
      <c r="PAZ5" s="68"/>
      <c r="PBA5" s="68"/>
      <c r="PBB5" s="68"/>
      <c r="PBC5" s="68"/>
      <c r="PBD5" s="68"/>
      <c r="PBE5" s="68"/>
      <c r="PBF5" s="68"/>
      <c r="PBG5" s="68"/>
      <c r="PBH5" s="68"/>
      <c r="PBI5" s="68"/>
      <c r="PBJ5" s="68"/>
      <c r="PBK5" s="68"/>
      <c r="PBL5" s="68"/>
      <c r="PBM5" s="68"/>
      <c r="PBN5" s="68"/>
      <c r="PBO5" s="68"/>
      <c r="PBP5" s="68"/>
      <c r="PBQ5" s="68"/>
      <c r="PBR5" s="68"/>
      <c r="PBS5" s="68"/>
      <c r="PBT5" s="68"/>
      <c r="PBU5" s="68"/>
      <c r="PBV5" s="68"/>
      <c r="PBW5" s="68"/>
      <c r="PBX5" s="68"/>
      <c r="PBY5" s="68"/>
      <c r="PBZ5" s="68"/>
      <c r="PCA5" s="68"/>
      <c r="PCB5" s="68"/>
      <c r="PCC5" s="68"/>
      <c r="PCD5" s="68"/>
      <c r="PCE5" s="68"/>
      <c r="PCF5" s="68"/>
      <c r="PCG5" s="68"/>
      <c r="PCH5" s="68"/>
      <c r="PCI5" s="68"/>
      <c r="PCJ5" s="68"/>
      <c r="PCK5" s="68"/>
      <c r="PCL5" s="68"/>
      <c r="PCM5" s="68"/>
      <c r="PCN5" s="68"/>
      <c r="PCO5" s="68"/>
      <c r="PCP5" s="68"/>
      <c r="PCQ5" s="68"/>
      <c r="PCR5" s="68"/>
      <c r="PCS5" s="68"/>
      <c r="PCT5" s="68"/>
      <c r="PCU5" s="68"/>
      <c r="PCV5" s="68"/>
      <c r="PCW5" s="68"/>
      <c r="PCX5" s="68"/>
      <c r="PCY5" s="68"/>
      <c r="PCZ5" s="68"/>
      <c r="PDA5" s="68"/>
      <c r="PDB5" s="68"/>
      <c r="PDC5" s="68"/>
      <c r="PDD5" s="68"/>
      <c r="PDE5" s="68"/>
      <c r="PDF5" s="68"/>
      <c r="PDG5" s="68"/>
      <c r="PDH5" s="68"/>
      <c r="PDI5" s="68"/>
      <c r="PDJ5" s="68"/>
      <c r="PDK5" s="68"/>
      <c r="PDL5" s="68"/>
      <c r="PDM5" s="68"/>
      <c r="PDN5" s="68"/>
      <c r="PDO5" s="68"/>
      <c r="PDP5" s="68"/>
      <c r="PDQ5" s="68"/>
      <c r="PDR5" s="68"/>
      <c r="PDS5" s="68"/>
      <c r="PDT5" s="68"/>
      <c r="PDU5" s="68"/>
      <c r="PDV5" s="68"/>
      <c r="PDW5" s="68"/>
      <c r="PDX5" s="68"/>
      <c r="PDY5" s="68"/>
      <c r="PDZ5" s="68"/>
      <c r="PEA5" s="68"/>
      <c r="PEB5" s="68"/>
      <c r="PEC5" s="68"/>
      <c r="PED5" s="68"/>
      <c r="PEE5" s="68"/>
      <c r="PEF5" s="68"/>
      <c r="PEG5" s="68"/>
      <c r="PEH5" s="68"/>
      <c r="PEI5" s="68"/>
      <c r="PEJ5" s="68"/>
      <c r="PEK5" s="68"/>
      <c r="PEL5" s="68"/>
      <c r="PEM5" s="68"/>
      <c r="PEN5" s="68"/>
      <c r="PEO5" s="68"/>
      <c r="PEP5" s="68"/>
      <c r="PEQ5" s="68"/>
      <c r="PER5" s="68"/>
      <c r="PES5" s="68"/>
      <c r="PET5" s="68"/>
      <c r="PEU5" s="68"/>
      <c r="PEV5" s="68"/>
      <c r="PEW5" s="68"/>
      <c r="PEX5" s="68"/>
      <c r="PEY5" s="68"/>
      <c r="PEZ5" s="68"/>
      <c r="PFA5" s="68"/>
      <c r="PFB5" s="68"/>
      <c r="PFC5" s="68"/>
      <c r="PFD5" s="68"/>
      <c r="PFE5" s="68"/>
      <c r="PFF5" s="68"/>
      <c r="PFG5" s="68"/>
      <c r="PFH5" s="68"/>
      <c r="PFI5" s="68"/>
      <c r="PFJ5" s="68"/>
      <c r="PFK5" s="68"/>
      <c r="PFL5" s="68"/>
      <c r="PFM5" s="68"/>
      <c r="PFN5" s="68"/>
      <c r="PFO5" s="68"/>
      <c r="PFP5" s="68"/>
      <c r="PFQ5" s="68"/>
      <c r="PFR5" s="68"/>
      <c r="PFS5" s="68"/>
      <c r="PFT5" s="68"/>
      <c r="PFU5" s="68"/>
      <c r="PFV5" s="68"/>
      <c r="PFW5" s="68"/>
      <c r="PFX5" s="68"/>
      <c r="PFY5" s="68"/>
      <c r="PFZ5" s="68"/>
      <c r="PGA5" s="68"/>
      <c r="PGB5" s="68"/>
      <c r="PGC5" s="68"/>
      <c r="PGD5" s="68"/>
      <c r="PGE5" s="68"/>
      <c r="PGF5" s="68"/>
      <c r="PGG5" s="68"/>
      <c r="PGH5" s="68"/>
      <c r="PGI5" s="68"/>
      <c r="PGJ5" s="68"/>
      <c r="PGK5" s="68"/>
      <c r="PGL5" s="68"/>
      <c r="PGM5" s="68"/>
      <c r="PGN5" s="68"/>
      <c r="PGO5" s="68"/>
      <c r="PGP5" s="68"/>
      <c r="PGQ5" s="68"/>
      <c r="PGR5" s="68"/>
      <c r="PGS5" s="68"/>
      <c r="PGT5" s="68"/>
      <c r="PGU5" s="68"/>
      <c r="PGV5" s="68"/>
      <c r="PGW5" s="68"/>
      <c r="PGX5" s="68"/>
      <c r="PGY5" s="68"/>
      <c r="PGZ5" s="68"/>
      <c r="PHA5" s="68"/>
      <c r="PHB5" s="68"/>
      <c r="PHC5" s="68"/>
      <c r="PHD5" s="68"/>
      <c r="PHE5" s="68"/>
      <c r="PHF5" s="68"/>
      <c r="PHG5" s="68"/>
      <c r="PHH5" s="68"/>
      <c r="PHI5" s="68"/>
      <c r="PHJ5" s="68"/>
      <c r="PHK5" s="68"/>
      <c r="PHL5" s="68"/>
      <c r="PHM5" s="68"/>
      <c r="PHN5" s="68"/>
      <c r="PHO5" s="68"/>
      <c r="PHP5" s="68"/>
      <c r="PHQ5" s="68"/>
      <c r="PHR5" s="68"/>
      <c r="PHS5" s="68"/>
      <c r="PHT5" s="68"/>
      <c r="PHU5" s="68"/>
      <c r="PHV5" s="68"/>
      <c r="PHW5" s="68"/>
      <c r="PHX5" s="68"/>
      <c r="PHY5" s="68"/>
      <c r="PHZ5" s="68"/>
      <c r="PIA5" s="68"/>
      <c r="PIB5" s="68"/>
      <c r="PIC5" s="68"/>
      <c r="PID5" s="68"/>
      <c r="PIE5" s="68"/>
      <c r="PIF5" s="68"/>
      <c r="PIG5" s="68"/>
      <c r="PIH5" s="68"/>
      <c r="PII5" s="68"/>
      <c r="PIJ5" s="68"/>
      <c r="PIK5" s="68"/>
      <c r="PIL5" s="68"/>
      <c r="PIM5" s="68"/>
      <c r="PIN5" s="68"/>
      <c r="PIO5" s="68"/>
      <c r="PIP5" s="68"/>
      <c r="PIQ5" s="68"/>
      <c r="PIR5" s="68"/>
      <c r="PIS5" s="68"/>
      <c r="PIT5" s="68"/>
      <c r="PIU5" s="68"/>
      <c r="PIV5" s="68"/>
      <c r="PIW5" s="68"/>
      <c r="PIX5" s="68"/>
      <c r="PIY5" s="68"/>
      <c r="PIZ5" s="68"/>
      <c r="PJA5" s="68"/>
      <c r="PJB5" s="68"/>
      <c r="PJC5" s="68"/>
      <c r="PJD5" s="68"/>
      <c r="PJE5" s="68"/>
      <c r="PJF5" s="68"/>
      <c r="PJG5" s="68"/>
      <c r="PJH5" s="68"/>
      <c r="PJI5" s="68"/>
      <c r="PJJ5" s="68"/>
      <c r="PJK5" s="68"/>
      <c r="PJL5" s="68"/>
      <c r="PJM5" s="68"/>
      <c r="PJN5" s="68"/>
      <c r="PJO5" s="68"/>
      <c r="PJP5" s="68"/>
      <c r="PJQ5" s="68"/>
      <c r="PJR5" s="68"/>
      <c r="PJS5" s="68"/>
      <c r="PJT5" s="68"/>
      <c r="PJU5" s="68"/>
      <c r="PJV5" s="68"/>
      <c r="PJW5" s="68"/>
      <c r="PJX5" s="68"/>
      <c r="PJY5" s="68"/>
      <c r="PJZ5" s="68"/>
      <c r="PKA5" s="68"/>
      <c r="PKB5" s="68"/>
      <c r="PKC5" s="68"/>
      <c r="PKD5" s="68"/>
      <c r="PKE5" s="68"/>
      <c r="PKF5" s="68"/>
      <c r="PKG5" s="68"/>
      <c r="PKH5" s="68"/>
      <c r="PKI5" s="68"/>
      <c r="PKJ5" s="68"/>
      <c r="PKK5" s="68"/>
      <c r="PKL5" s="68"/>
      <c r="PKM5" s="68"/>
      <c r="PKN5" s="68"/>
      <c r="PKO5" s="68"/>
      <c r="PKP5" s="68"/>
      <c r="PKQ5" s="68"/>
      <c r="PKR5" s="68"/>
      <c r="PKS5" s="68"/>
      <c r="PKT5" s="68"/>
      <c r="PKU5" s="68"/>
      <c r="PKV5" s="68"/>
      <c r="PKW5" s="68"/>
      <c r="PKX5" s="68"/>
      <c r="PKY5" s="68"/>
      <c r="PKZ5" s="68"/>
      <c r="PLA5" s="68"/>
      <c r="PLB5" s="68"/>
      <c r="PLC5" s="68"/>
      <c r="PLD5" s="68"/>
      <c r="PLE5" s="68"/>
      <c r="PLF5" s="68"/>
      <c r="PLG5" s="68"/>
      <c r="PLH5" s="68"/>
      <c r="PLI5" s="68"/>
      <c r="PLJ5" s="68"/>
      <c r="PLK5" s="68"/>
      <c r="PLL5" s="68"/>
      <c r="PLM5" s="68"/>
      <c r="PLN5" s="68"/>
      <c r="PLO5" s="68"/>
      <c r="PLP5" s="68"/>
      <c r="PLQ5" s="68"/>
      <c r="PLR5" s="68"/>
      <c r="PLS5" s="68"/>
      <c r="PLT5" s="68"/>
      <c r="PLU5" s="68"/>
      <c r="PLV5" s="68"/>
      <c r="PLW5" s="68"/>
      <c r="PLX5" s="68"/>
      <c r="PLY5" s="68"/>
      <c r="PLZ5" s="68"/>
      <c r="PMA5" s="68"/>
      <c r="PMB5" s="68"/>
      <c r="PMC5" s="68"/>
      <c r="PMD5" s="68"/>
      <c r="PME5" s="68"/>
      <c r="PMF5" s="68"/>
      <c r="PMG5" s="68"/>
      <c r="PMH5" s="68"/>
      <c r="PMI5" s="68"/>
      <c r="PMJ5" s="68"/>
      <c r="PMK5" s="68"/>
      <c r="PML5" s="68"/>
      <c r="PMM5" s="68"/>
      <c r="PMN5" s="68"/>
      <c r="PMO5" s="68"/>
      <c r="PMP5" s="68"/>
      <c r="PMQ5" s="68"/>
      <c r="PMR5" s="68"/>
      <c r="PMS5" s="68"/>
      <c r="PMT5" s="68"/>
      <c r="PMU5" s="68"/>
      <c r="PMV5" s="68"/>
      <c r="PMW5" s="68"/>
      <c r="PMX5" s="68"/>
      <c r="PMY5" s="68"/>
      <c r="PMZ5" s="68"/>
      <c r="PNA5" s="68"/>
      <c r="PNB5" s="68"/>
      <c r="PNC5" s="68"/>
      <c r="PND5" s="68"/>
      <c r="PNE5" s="68"/>
      <c r="PNF5" s="68"/>
      <c r="PNG5" s="68"/>
      <c r="PNH5" s="68"/>
      <c r="PNI5" s="68"/>
      <c r="PNJ5" s="68"/>
      <c r="PNK5" s="68"/>
      <c r="PNL5" s="68"/>
      <c r="PNM5" s="68"/>
      <c r="PNN5" s="68"/>
      <c r="PNO5" s="68"/>
      <c r="PNP5" s="68"/>
      <c r="PNQ5" s="68"/>
      <c r="PNR5" s="68"/>
      <c r="PNS5" s="68"/>
      <c r="PNT5" s="68"/>
      <c r="PNU5" s="68"/>
      <c r="PNV5" s="68"/>
      <c r="PNW5" s="68"/>
      <c r="PNX5" s="68"/>
      <c r="PNY5" s="68"/>
      <c r="PNZ5" s="68"/>
      <c r="POA5" s="68"/>
      <c r="POB5" s="68"/>
      <c r="POC5" s="68"/>
      <c r="POD5" s="68"/>
      <c r="POE5" s="68"/>
      <c r="POF5" s="68"/>
      <c r="POG5" s="68"/>
      <c r="POH5" s="68"/>
      <c r="POI5" s="68"/>
      <c r="POJ5" s="68"/>
      <c r="POK5" s="68"/>
      <c r="POL5" s="68"/>
      <c r="POM5" s="68"/>
      <c r="PON5" s="68"/>
      <c r="POO5" s="68"/>
      <c r="POP5" s="68"/>
      <c r="POQ5" s="68"/>
      <c r="POR5" s="68"/>
      <c r="POS5" s="68"/>
      <c r="POT5" s="68"/>
      <c r="POU5" s="68"/>
      <c r="POV5" s="68"/>
      <c r="POW5" s="68"/>
      <c r="POX5" s="68"/>
      <c r="POY5" s="68"/>
      <c r="POZ5" s="68"/>
      <c r="PPA5" s="68"/>
      <c r="PPB5" s="68"/>
      <c r="PPC5" s="68"/>
      <c r="PPD5" s="68"/>
      <c r="PPE5" s="68"/>
      <c r="PPF5" s="68"/>
      <c r="PPG5" s="68"/>
      <c r="PPH5" s="68"/>
      <c r="PPI5" s="68"/>
      <c r="PPJ5" s="68"/>
      <c r="PPK5" s="68"/>
      <c r="PPL5" s="68"/>
      <c r="PPM5" s="68"/>
      <c r="PPN5" s="68"/>
      <c r="PPO5" s="68"/>
      <c r="PPP5" s="68"/>
      <c r="PPQ5" s="68"/>
      <c r="PPR5" s="68"/>
      <c r="PPS5" s="68"/>
      <c r="PPT5" s="68"/>
      <c r="PPU5" s="68"/>
      <c r="PPV5" s="68"/>
      <c r="PPW5" s="68"/>
      <c r="PPX5" s="68"/>
      <c r="PPY5" s="68"/>
      <c r="PPZ5" s="68"/>
      <c r="PQA5" s="68"/>
      <c r="PQB5" s="68"/>
      <c r="PQC5" s="68"/>
      <c r="PQD5" s="68"/>
      <c r="PQE5" s="68"/>
      <c r="PQF5" s="68"/>
      <c r="PQG5" s="68"/>
      <c r="PQH5" s="68"/>
      <c r="PQI5" s="68"/>
      <c r="PQJ5" s="68"/>
      <c r="PQK5" s="68"/>
      <c r="PQL5" s="68"/>
      <c r="PQM5" s="68"/>
      <c r="PQN5" s="68"/>
      <c r="PQO5" s="68"/>
      <c r="PQP5" s="68"/>
      <c r="PQQ5" s="68"/>
      <c r="PQR5" s="68"/>
      <c r="PQS5" s="68"/>
      <c r="PQT5" s="68"/>
      <c r="PQU5" s="68"/>
      <c r="PQV5" s="68"/>
      <c r="PQW5" s="68"/>
      <c r="PQX5" s="68"/>
      <c r="PQY5" s="68"/>
      <c r="PQZ5" s="68"/>
      <c r="PRA5" s="68"/>
      <c r="PRB5" s="68"/>
      <c r="PRC5" s="68"/>
      <c r="PRD5" s="68"/>
      <c r="PRE5" s="68"/>
      <c r="PRF5" s="68"/>
      <c r="PRG5" s="68"/>
      <c r="PRH5" s="68"/>
      <c r="PRI5" s="68"/>
      <c r="PRJ5" s="68"/>
      <c r="PRK5" s="68"/>
      <c r="PRL5" s="68"/>
      <c r="PRM5" s="68"/>
      <c r="PRN5" s="68"/>
      <c r="PRO5" s="68"/>
      <c r="PRP5" s="68"/>
      <c r="PRQ5" s="68"/>
      <c r="PRR5" s="68"/>
      <c r="PRS5" s="68"/>
      <c r="PRT5" s="68"/>
      <c r="PRU5" s="68"/>
      <c r="PRV5" s="68"/>
      <c r="PRW5" s="68"/>
      <c r="PRX5" s="68"/>
      <c r="PRY5" s="68"/>
      <c r="PRZ5" s="68"/>
      <c r="PSA5" s="68"/>
      <c r="PSB5" s="68"/>
      <c r="PSC5" s="68"/>
      <c r="PSD5" s="68"/>
      <c r="PSE5" s="68"/>
      <c r="PSF5" s="68"/>
      <c r="PSG5" s="68"/>
      <c r="PSH5" s="68"/>
      <c r="PSI5" s="68"/>
      <c r="PSJ5" s="68"/>
      <c r="PSK5" s="68"/>
      <c r="PSL5" s="68"/>
      <c r="PSM5" s="68"/>
      <c r="PSN5" s="68"/>
      <c r="PSO5" s="68"/>
      <c r="PSP5" s="68"/>
      <c r="PSQ5" s="68"/>
      <c r="PSR5" s="68"/>
      <c r="PSS5" s="68"/>
      <c r="PST5" s="68"/>
      <c r="PSU5" s="68"/>
      <c r="PSV5" s="68"/>
      <c r="PSW5" s="68"/>
      <c r="PSX5" s="68"/>
      <c r="PSY5" s="68"/>
      <c r="PSZ5" s="68"/>
      <c r="PTA5" s="68"/>
      <c r="PTB5" s="68"/>
      <c r="PTC5" s="68"/>
      <c r="PTD5" s="68"/>
      <c r="PTE5" s="68"/>
      <c r="PTF5" s="68"/>
      <c r="PTG5" s="68"/>
      <c r="PTH5" s="68"/>
      <c r="PTI5" s="68"/>
      <c r="PTJ5" s="68"/>
      <c r="PTK5" s="68"/>
      <c r="PTL5" s="68"/>
      <c r="PTM5" s="68"/>
      <c r="PTN5" s="68"/>
      <c r="PTO5" s="68"/>
      <c r="PTP5" s="68"/>
      <c r="PTQ5" s="68"/>
      <c r="PTR5" s="68"/>
      <c r="PTS5" s="68"/>
      <c r="PTT5" s="68"/>
      <c r="PTU5" s="68"/>
      <c r="PTV5" s="68"/>
      <c r="PTW5" s="68"/>
      <c r="PTX5" s="68"/>
      <c r="PTY5" s="68"/>
      <c r="PTZ5" s="68"/>
      <c r="PUA5" s="68"/>
      <c r="PUB5" s="68"/>
      <c r="PUC5" s="68"/>
      <c r="PUD5" s="68"/>
      <c r="PUE5" s="68"/>
      <c r="PUF5" s="68"/>
      <c r="PUG5" s="68"/>
      <c r="PUH5" s="68"/>
      <c r="PUI5" s="68"/>
      <c r="PUJ5" s="68"/>
      <c r="PUK5" s="68"/>
      <c r="PUL5" s="68"/>
      <c r="PUM5" s="68"/>
      <c r="PUN5" s="68"/>
      <c r="PUO5" s="68"/>
      <c r="PUP5" s="68"/>
      <c r="PUQ5" s="68"/>
      <c r="PUR5" s="68"/>
      <c r="PUS5" s="68"/>
      <c r="PUT5" s="68"/>
      <c r="PUU5" s="68"/>
      <c r="PUV5" s="68"/>
      <c r="PUW5" s="68"/>
      <c r="PUX5" s="68"/>
      <c r="PUY5" s="68"/>
      <c r="PUZ5" s="68"/>
      <c r="PVA5" s="68"/>
      <c r="PVB5" s="68"/>
      <c r="PVC5" s="68"/>
      <c r="PVD5" s="68"/>
      <c r="PVE5" s="68"/>
      <c r="PVF5" s="68"/>
      <c r="PVG5" s="68"/>
      <c r="PVH5" s="68"/>
      <c r="PVI5" s="68"/>
      <c r="PVJ5" s="68"/>
      <c r="PVK5" s="68"/>
      <c r="PVL5" s="68"/>
      <c r="PVM5" s="68"/>
      <c r="PVN5" s="68"/>
      <c r="PVO5" s="68"/>
      <c r="PVP5" s="68"/>
      <c r="PVQ5" s="68"/>
      <c r="PVR5" s="68"/>
      <c r="PVS5" s="68"/>
      <c r="PVT5" s="68"/>
      <c r="PVU5" s="68"/>
      <c r="PVV5" s="68"/>
      <c r="PVW5" s="68"/>
      <c r="PVX5" s="68"/>
      <c r="PVY5" s="68"/>
      <c r="PVZ5" s="68"/>
      <c r="PWA5" s="68"/>
      <c r="PWB5" s="68"/>
      <c r="PWC5" s="68"/>
      <c r="PWD5" s="68"/>
      <c r="PWE5" s="68"/>
      <c r="PWF5" s="68"/>
      <c r="PWG5" s="68"/>
      <c r="PWH5" s="68"/>
      <c r="PWI5" s="68"/>
      <c r="PWJ5" s="68"/>
      <c r="PWK5" s="68"/>
      <c r="PWL5" s="68"/>
      <c r="PWM5" s="68"/>
      <c r="PWN5" s="68"/>
      <c r="PWO5" s="68"/>
      <c r="PWP5" s="68"/>
      <c r="PWQ5" s="68"/>
      <c r="PWR5" s="68"/>
      <c r="PWS5" s="68"/>
      <c r="PWT5" s="68"/>
      <c r="PWU5" s="68"/>
      <c r="PWV5" s="68"/>
      <c r="PWW5" s="68"/>
      <c r="PWX5" s="68"/>
      <c r="PWY5" s="68"/>
      <c r="PWZ5" s="68"/>
      <c r="PXA5" s="68"/>
      <c r="PXB5" s="68"/>
      <c r="PXC5" s="68"/>
      <c r="PXD5" s="68"/>
      <c r="PXE5" s="68"/>
      <c r="PXF5" s="68"/>
      <c r="PXG5" s="68"/>
      <c r="PXH5" s="68"/>
      <c r="PXI5" s="68"/>
      <c r="PXJ5" s="68"/>
      <c r="PXK5" s="68"/>
      <c r="PXL5" s="68"/>
      <c r="PXM5" s="68"/>
      <c r="PXN5" s="68"/>
      <c r="PXO5" s="68"/>
      <c r="PXP5" s="68"/>
      <c r="PXQ5" s="68"/>
      <c r="PXR5" s="68"/>
      <c r="PXS5" s="68"/>
      <c r="PXT5" s="68"/>
      <c r="PXU5" s="68"/>
      <c r="PXV5" s="68"/>
      <c r="PXW5" s="68"/>
      <c r="PXX5" s="68"/>
      <c r="PXY5" s="68"/>
      <c r="PXZ5" s="68"/>
      <c r="PYA5" s="68"/>
      <c r="PYB5" s="68"/>
      <c r="PYC5" s="68"/>
      <c r="PYD5" s="68"/>
      <c r="PYE5" s="68"/>
      <c r="PYF5" s="68"/>
      <c r="PYG5" s="68"/>
      <c r="PYH5" s="68"/>
      <c r="PYI5" s="68"/>
      <c r="PYJ5" s="68"/>
      <c r="PYK5" s="68"/>
      <c r="PYL5" s="68"/>
      <c r="PYM5" s="68"/>
      <c r="PYN5" s="68"/>
      <c r="PYO5" s="68"/>
      <c r="PYP5" s="68"/>
      <c r="PYQ5" s="68"/>
      <c r="PYR5" s="68"/>
      <c r="PYS5" s="68"/>
      <c r="PYT5" s="68"/>
      <c r="PYU5" s="68"/>
      <c r="PYV5" s="68"/>
      <c r="PYW5" s="68"/>
      <c r="PYX5" s="68"/>
      <c r="PYY5" s="68"/>
      <c r="PYZ5" s="68"/>
      <c r="PZA5" s="68"/>
      <c r="PZB5" s="68"/>
      <c r="PZC5" s="68"/>
      <c r="PZD5" s="68"/>
      <c r="PZE5" s="68"/>
      <c r="PZF5" s="68"/>
      <c r="PZG5" s="68"/>
      <c r="PZH5" s="68"/>
      <c r="PZI5" s="68"/>
      <c r="PZJ5" s="68"/>
      <c r="PZK5" s="68"/>
      <c r="PZL5" s="68"/>
      <c r="PZM5" s="68"/>
      <c r="PZN5" s="68"/>
      <c r="PZO5" s="68"/>
      <c r="PZP5" s="68"/>
      <c r="PZQ5" s="68"/>
      <c r="PZR5" s="68"/>
      <c r="PZS5" s="68"/>
      <c r="PZT5" s="68"/>
      <c r="PZU5" s="68"/>
      <c r="PZV5" s="68"/>
      <c r="PZW5" s="68"/>
      <c r="PZX5" s="68"/>
      <c r="PZY5" s="68"/>
      <c r="PZZ5" s="68"/>
      <c r="QAA5" s="68"/>
      <c r="QAB5" s="68"/>
      <c r="QAC5" s="68"/>
      <c r="QAD5" s="68"/>
      <c r="QAE5" s="68"/>
      <c r="QAF5" s="68"/>
      <c r="QAG5" s="68"/>
      <c r="QAH5" s="68"/>
      <c r="QAI5" s="68"/>
      <c r="QAJ5" s="68"/>
      <c r="QAK5" s="68"/>
      <c r="QAL5" s="68"/>
      <c r="QAM5" s="68"/>
      <c r="QAN5" s="68"/>
      <c r="QAO5" s="68"/>
      <c r="QAP5" s="68"/>
      <c r="QAQ5" s="68"/>
      <c r="QAR5" s="68"/>
      <c r="QAS5" s="68"/>
      <c r="QAT5" s="68"/>
      <c r="QAU5" s="68"/>
      <c r="QAV5" s="68"/>
      <c r="QAW5" s="68"/>
      <c r="QAX5" s="68"/>
      <c r="QAY5" s="68"/>
      <c r="QAZ5" s="68"/>
      <c r="QBA5" s="68"/>
      <c r="QBB5" s="68"/>
      <c r="QBC5" s="68"/>
      <c r="QBD5" s="68"/>
      <c r="QBE5" s="68"/>
      <c r="QBF5" s="68"/>
      <c r="QBG5" s="68"/>
      <c r="QBH5" s="68"/>
      <c r="QBI5" s="68"/>
      <c r="QBJ5" s="68"/>
      <c r="QBK5" s="68"/>
      <c r="QBL5" s="68"/>
      <c r="QBM5" s="68"/>
      <c r="QBN5" s="68"/>
      <c r="QBO5" s="68"/>
      <c r="QBP5" s="68"/>
      <c r="QBQ5" s="68"/>
      <c r="QBR5" s="68"/>
      <c r="QBS5" s="68"/>
      <c r="QBT5" s="68"/>
      <c r="QBU5" s="68"/>
      <c r="QBV5" s="68"/>
      <c r="QBW5" s="68"/>
      <c r="QBX5" s="68"/>
      <c r="QBY5" s="68"/>
      <c r="QBZ5" s="68"/>
      <c r="QCA5" s="68"/>
      <c r="QCB5" s="68"/>
      <c r="QCC5" s="68"/>
      <c r="QCD5" s="68"/>
      <c r="QCE5" s="68"/>
      <c r="QCF5" s="68"/>
      <c r="QCG5" s="68"/>
      <c r="QCH5" s="68"/>
      <c r="QCI5" s="68"/>
      <c r="QCJ5" s="68"/>
      <c r="QCK5" s="68"/>
      <c r="QCL5" s="68"/>
      <c r="QCM5" s="68"/>
      <c r="QCN5" s="68"/>
      <c r="QCO5" s="68"/>
      <c r="QCP5" s="68"/>
      <c r="QCQ5" s="68"/>
      <c r="QCR5" s="68"/>
      <c r="QCS5" s="68"/>
      <c r="QCT5" s="68"/>
      <c r="QCU5" s="68"/>
      <c r="QCV5" s="68"/>
      <c r="QCW5" s="68"/>
      <c r="QCX5" s="68"/>
      <c r="QCY5" s="68"/>
      <c r="QCZ5" s="68"/>
      <c r="QDA5" s="68"/>
      <c r="QDB5" s="68"/>
      <c r="QDC5" s="68"/>
      <c r="QDD5" s="68"/>
      <c r="QDE5" s="68"/>
      <c r="QDF5" s="68"/>
      <c r="QDG5" s="68"/>
      <c r="QDH5" s="68"/>
      <c r="QDI5" s="68"/>
      <c r="QDJ5" s="68"/>
      <c r="QDK5" s="68"/>
      <c r="QDL5" s="68"/>
      <c r="QDM5" s="68"/>
      <c r="QDN5" s="68"/>
      <c r="QDO5" s="68"/>
      <c r="QDP5" s="68"/>
      <c r="QDQ5" s="68"/>
      <c r="QDR5" s="68"/>
      <c r="QDS5" s="68"/>
      <c r="QDT5" s="68"/>
      <c r="QDU5" s="68"/>
      <c r="QDV5" s="68"/>
      <c r="QDW5" s="68"/>
      <c r="QDX5" s="68"/>
      <c r="QDY5" s="68"/>
      <c r="QDZ5" s="68"/>
      <c r="QEA5" s="68"/>
      <c r="QEB5" s="68"/>
      <c r="QEC5" s="68"/>
      <c r="QED5" s="68"/>
      <c r="QEE5" s="68"/>
      <c r="QEF5" s="68"/>
      <c r="QEG5" s="68"/>
      <c r="QEH5" s="68"/>
      <c r="QEI5" s="68"/>
      <c r="QEJ5" s="68"/>
      <c r="QEK5" s="68"/>
      <c r="QEL5" s="68"/>
      <c r="QEM5" s="68"/>
      <c r="QEN5" s="68"/>
      <c r="QEO5" s="68"/>
      <c r="QEP5" s="68"/>
      <c r="QEQ5" s="68"/>
      <c r="QER5" s="68"/>
      <c r="QES5" s="68"/>
      <c r="QET5" s="68"/>
      <c r="QEU5" s="68"/>
      <c r="QEV5" s="68"/>
      <c r="QEW5" s="68"/>
      <c r="QEX5" s="68"/>
      <c r="QEY5" s="68"/>
      <c r="QEZ5" s="68"/>
      <c r="QFA5" s="68"/>
      <c r="QFB5" s="68"/>
      <c r="QFC5" s="68"/>
      <c r="QFD5" s="68"/>
      <c r="QFE5" s="68"/>
      <c r="QFF5" s="68"/>
      <c r="QFG5" s="68"/>
      <c r="QFH5" s="68"/>
      <c r="QFI5" s="68"/>
      <c r="QFJ5" s="68"/>
      <c r="QFK5" s="68"/>
      <c r="QFL5" s="68"/>
      <c r="QFM5" s="68"/>
      <c r="QFN5" s="68"/>
      <c r="QFO5" s="68"/>
      <c r="QFP5" s="68"/>
      <c r="QFQ5" s="68"/>
      <c r="QFR5" s="68"/>
      <c r="QFS5" s="68"/>
      <c r="QFT5" s="68"/>
      <c r="QFU5" s="68"/>
      <c r="QFV5" s="68"/>
      <c r="QFW5" s="68"/>
      <c r="QFX5" s="68"/>
      <c r="QFY5" s="68"/>
      <c r="QFZ5" s="68"/>
      <c r="QGA5" s="68"/>
      <c r="QGB5" s="68"/>
      <c r="QGC5" s="68"/>
      <c r="QGD5" s="68"/>
      <c r="QGE5" s="68"/>
      <c r="QGF5" s="68"/>
      <c r="QGG5" s="68"/>
      <c r="QGH5" s="68"/>
      <c r="QGI5" s="68"/>
      <c r="QGJ5" s="68"/>
      <c r="QGK5" s="68"/>
      <c r="QGL5" s="68"/>
      <c r="QGM5" s="68"/>
      <c r="QGN5" s="68"/>
      <c r="QGO5" s="68"/>
      <c r="QGP5" s="68"/>
      <c r="QGQ5" s="68"/>
      <c r="QGR5" s="68"/>
      <c r="QGS5" s="68"/>
      <c r="QGT5" s="68"/>
      <c r="QGU5" s="68"/>
      <c r="QGV5" s="68"/>
      <c r="QGW5" s="68"/>
      <c r="QGX5" s="68"/>
      <c r="QGY5" s="68"/>
      <c r="QGZ5" s="68"/>
      <c r="QHA5" s="68"/>
      <c r="QHB5" s="68"/>
      <c r="QHC5" s="68"/>
      <c r="QHD5" s="68"/>
      <c r="QHE5" s="68"/>
      <c r="QHF5" s="68"/>
      <c r="QHG5" s="68"/>
      <c r="QHH5" s="68"/>
      <c r="QHI5" s="68"/>
      <c r="QHJ5" s="68"/>
      <c r="QHK5" s="68"/>
      <c r="QHL5" s="68"/>
      <c r="QHM5" s="68"/>
      <c r="QHN5" s="68"/>
      <c r="QHO5" s="68"/>
      <c r="QHP5" s="68"/>
      <c r="QHQ5" s="68"/>
      <c r="QHR5" s="68"/>
      <c r="QHS5" s="68"/>
      <c r="QHT5" s="68"/>
      <c r="QHU5" s="68"/>
      <c r="QHV5" s="68"/>
      <c r="QHW5" s="68"/>
      <c r="QHX5" s="68"/>
      <c r="QHY5" s="68"/>
      <c r="QHZ5" s="68"/>
      <c r="QIA5" s="68"/>
      <c r="QIB5" s="68"/>
      <c r="QIC5" s="68"/>
      <c r="QID5" s="68"/>
      <c r="QIE5" s="68"/>
      <c r="QIF5" s="68"/>
      <c r="QIG5" s="68"/>
      <c r="QIH5" s="68"/>
      <c r="QII5" s="68"/>
      <c r="QIJ5" s="68"/>
      <c r="QIK5" s="68"/>
      <c r="QIL5" s="68"/>
      <c r="QIM5" s="68"/>
      <c r="QIN5" s="68"/>
      <c r="QIO5" s="68"/>
      <c r="QIP5" s="68"/>
      <c r="QIQ5" s="68"/>
      <c r="QIR5" s="68"/>
      <c r="QIS5" s="68"/>
      <c r="QIT5" s="68"/>
      <c r="QIU5" s="68"/>
      <c r="QIV5" s="68"/>
      <c r="QIW5" s="68"/>
      <c r="QIX5" s="68"/>
      <c r="QIY5" s="68"/>
      <c r="QIZ5" s="68"/>
      <c r="QJA5" s="68"/>
      <c r="QJB5" s="68"/>
      <c r="QJC5" s="68"/>
      <c r="QJD5" s="68"/>
      <c r="QJE5" s="68"/>
      <c r="QJF5" s="68"/>
      <c r="QJG5" s="68"/>
      <c r="QJH5" s="68"/>
      <c r="QJI5" s="68"/>
      <c r="QJJ5" s="68"/>
      <c r="QJK5" s="68"/>
      <c r="QJL5" s="68"/>
      <c r="QJM5" s="68"/>
      <c r="QJN5" s="68"/>
      <c r="QJO5" s="68"/>
      <c r="QJP5" s="68"/>
      <c r="QJQ5" s="68"/>
      <c r="QJR5" s="68"/>
      <c r="QJS5" s="68"/>
      <c r="QJT5" s="68"/>
      <c r="QJU5" s="68"/>
      <c r="QJV5" s="68"/>
      <c r="QJW5" s="68"/>
      <c r="QJX5" s="68"/>
      <c r="QJY5" s="68"/>
      <c r="QJZ5" s="68"/>
      <c r="QKA5" s="68"/>
      <c r="QKB5" s="68"/>
      <c r="QKC5" s="68"/>
      <c r="QKD5" s="68"/>
      <c r="QKE5" s="68"/>
      <c r="QKF5" s="68"/>
      <c r="QKG5" s="68"/>
      <c r="QKH5" s="68"/>
      <c r="QKI5" s="68"/>
      <c r="QKJ5" s="68"/>
      <c r="QKK5" s="68"/>
      <c r="QKL5" s="68"/>
      <c r="QKM5" s="68"/>
      <c r="QKN5" s="68"/>
      <c r="QKO5" s="68"/>
      <c r="QKP5" s="68"/>
      <c r="QKQ5" s="68"/>
      <c r="QKR5" s="68"/>
      <c r="QKS5" s="68"/>
      <c r="QKT5" s="68"/>
      <c r="QKU5" s="68"/>
      <c r="QKV5" s="68"/>
      <c r="QKW5" s="68"/>
      <c r="QKX5" s="68"/>
      <c r="QKY5" s="68"/>
      <c r="QKZ5" s="68"/>
      <c r="QLA5" s="68"/>
      <c r="QLB5" s="68"/>
      <c r="QLC5" s="68"/>
      <c r="QLD5" s="68"/>
      <c r="QLE5" s="68"/>
      <c r="QLF5" s="68"/>
      <c r="QLG5" s="68"/>
      <c r="QLH5" s="68"/>
      <c r="QLI5" s="68"/>
      <c r="QLJ5" s="68"/>
      <c r="QLK5" s="68"/>
      <c r="QLL5" s="68"/>
      <c r="QLM5" s="68"/>
      <c r="QLN5" s="68"/>
      <c r="QLO5" s="68"/>
      <c r="QLP5" s="68"/>
      <c r="QLQ5" s="68"/>
      <c r="QLR5" s="68"/>
      <c r="QLS5" s="68"/>
      <c r="QLT5" s="68"/>
      <c r="QLU5" s="68"/>
      <c r="QLV5" s="68"/>
      <c r="QLW5" s="68"/>
      <c r="QLX5" s="68"/>
      <c r="QLY5" s="68"/>
      <c r="QLZ5" s="68"/>
      <c r="QMA5" s="68"/>
      <c r="QMB5" s="68"/>
      <c r="QMC5" s="68"/>
      <c r="QMD5" s="68"/>
      <c r="QME5" s="68"/>
      <c r="QMF5" s="68"/>
      <c r="QMG5" s="68"/>
      <c r="QMH5" s="68"/>
      <c r="QMI5" s="68"/>
      <c r="QMJ5" s="68"/>
      <c r="QMK5" s="68"/>
      <c r="QML5" s="68"/>
      <c r="QMM5" s="68"/>
      <c r="QMN5" s="68"/>
      <c r="QMO5" s="68"/>
      <c r="QMP5" s="68"/>
      <c r="QMQ5" s="68"/>
      <c r="QMR5" s="68"/>
      <c r="QMS5" s="68"/>
      <c r="QMT5" s="68"/>
      <c r="QMU5" s="68"/>
      <c r="QMV5" s="68"/>
      <c r="QMW5" s="68"/>
      <c r="QMX5" s="68"/>
      <c r="QMY5" s="68"/>
      <c r="QMZ5" s="68"/>
      <c r="QNA5" s="68"/>
      <c r="QNB5" s="68"/>
      <c r="QNC5" s="68"/>
      <c r="QND5" s="68"/>
      <c r="QNE5" s="68"/>
      <c r="QNF5" s="68"/>
      <c r="QNG5" s="68"/>
      <c r="QNH5" s="68"/>
      <c r="QNI5" s="68"/>
      <c r="QNJ5" s="68"/>
      <c r="QNK5" s="68"/>
      <c r="QNL5" s="68"/>
      <c r="QNM5" s="68"/>
      <c r="QNN5" s="68"/>
      <c r="QNO5" s="68"/>
      <c r="QNP5" s="68"/>
      <c r="QNQ5" s="68"/>
      <c r="QNR5" s="68"/>
      <c r="QNS5" s="68"/>
      <c r="QNT5" s="68"/>
      <c r="QNU5" s="68"/>
      <c r="QNV5" s="68"/>
      <c r="QNW5" s="68"/>
      <c r="QNX5" s="68"/>
      <c r="QNY5" s="68"/>
      <c r="QNZ5" s="68"/>
      <c r="QOA5" s="68"/>
      <c r="QOB5" s="68"/>
      <c r="QOC5" s="68"/>
      <c r="QOD5" s="68"/>
      <c r="QOE5" s="68"/>
      <c r="QOF5" s="68"/>
      <c r="QOG5" s="68"/>
      <c r="QOH5" s="68"/>
      <c r="QOI5" s="68"/>
      <c r="QOJ5" s="68"/>
      <c r="QOK5" s="68"/>
      <c r="QOL5" s="68"/>
      <c r="QOM5" s="68"/>
      <c r="QON5" s="68"/>
      <c r="QOO5" s="68"/>
      <c r="QOP5" s="68"/>
      <c r="QOQ5" s="68"/>
      <c r="QOR5" s="68"/>
      <c r="QOS5" s="68"/>
      <c r="QOT5" s="68"/>
      <c r="QOU5" s="68"/>
      <c r="QOV5" s="68"/>
      <c r="QOW5" s="68"/>
      <c r="QOX5" s="68"/>
      <c r="QOY5" s="68"/>
      <c r="QOZ5" s="68"/>
      <c r="QPA5" s="68"/>
      <c r="QPB5" s="68"/>
      <c r="QPC5" s="68"/>
      <c r="QPD5" s="68"/>
      <c r="QPE5" s="68"/>
      <c r="QPF5" s="68"/>
      <c r="QPG5" s="68"/>
      <c r="QPH5" s="68"/>
      <c r="QPI5" s="68"/>
      <c r="QPJ5" s="68"/>
      <c r="QPK5" s="68"/>
      <c r="QPL5" s="68"/>
      <c r="QPM5" s="68"/>
      <c r="QPN5" s="68"/>
      <c r="QPO5" s="68"/>
      <c r="QPP5" s="68"/>
      <c r="QPQ5" s="68"/>
      <c r="QPR5" s="68"/>
      <c r="QPS5" s="68"/>
      <c r="QPT5" s="68"/>
      <c r="QPU5" s="68"/>
      <c r="QPV5" s="68"/>
      <c r="QPW5" s="68"/>
      <c r="QPX5" s="68"/>
      <c r="QPY5" s="68"/>
      <c r="QPZ5" s="68"/>
      <c r="QQA5" s="68"/>
      <c r="QQB5" s="68"/>
      <c r="QQC5" s="68"/>
      <c r="QQD5" s="68"/>
      <c r="QQE5" s="68"/>
      <c r="QQF5" s="68"/>
      <c r="QQG5" s="68"/>
      <c r="QQH5" s="68"/>
      <c r="QQI5" s="68"/>
      <c r="QQJ5" s="68"/>
      <c r="QQK5" s="68"/>
      <c r="QQL5" s="68"/>
      <c r="QQM5" s="68"/>
      <c r="QQN5" s="68"/>
      <c r="QQO5" s="68"/>
      <c r="QQP5" s="68"/>
      <c r="QQQ5" s="68"/>
      <c r="QQR5" s="68"/>
      <c r="QQS5" s="68"/>
      <c r="QQT5" s="68"/>
      <c r="QQU5" s="68"/>
      <c r="QQV5" s="68"/>
      <c r="QQW5" s="68"/>
      <c r="QQX5" s="68"/>
      <c r="QQY5" s="68"/>
      <c r="QQZ5" s="68"/>
      <c r="QRA5" s="68"/>
      <c r="QRB5" s="68"/>
      <c r="QRC5" s="68"/>
      <c r="QRD5" s="68"/>
      <c r="QRE5" s="68"/>
      <c r="QRF5" s="68"/>
      <c r="QRG5" s="68"/>
      <c r="QRH5" s="68"/>
      <c r="QRI5" s="68"/>
      <c r="QRJ5" s="68"/>
      <c r="QRK5" s="68"/>
      <c r="QRL5" s="68"/>
      <c r="QRM5" s="68"/>
      <c r="QRN5" s="68"/>
      <c r="QRO5" s="68"/>
      <c r="QRP5" s="68"/>
      <c r="QRQ5" s="68"/>
      <c r="QRR5" s="68"/>
      <c r="QRS5" s="68"/>
      <c r="QRT5" s="68"/>
      <c r="QRU5" s="68"/>
      <c r="QRV5" s="68"/>
      <c r="QRW5" s="68"/>
      <c r="QRX5" s="68"/>
      <c r="QRY5" s="68"/>
      <c r="QRZ5" s="68"/>
      <c r="QSA5" s="68"/>
      <c r="QSB5" s="68"/>
      <c r="QSC5" s="68"/>
      <c r="QSD5" s="68"/>
      <c r="QSE5" s="68"/>
      <c r="QSF5" s="68"/>
      <c r="QSG5" s="68"/>
      <c r="QSH5" s="68"/>
      <c r="QSI5" s="68"/>
      <c r="QSJ5" s="68"/>
      <c r="QSK5" s="68"/>
      <c r="QSL5" s="68"/>
      <c r="QSM5" s="68"/>
      <c r="QSN5" s="68"/>
      <c r="QSO5" s="68"/>
      <c r="QSP5" s="68"/>
      <c r="QSQ5" s="68"/>
      <c r="QSR5" s="68"/>
      <c r="QSS5" s="68"/>
      <c r="QST5" s="68"/>
      <c r="QSU5" s="68"/>
      <c r="QSV5" s="68"/>
      <c r="QSW5" s="68"/>
      <c r="QSX5" s="68"/>
      <c r="QSY5" s="68"/>
      <c r="QSZ5" s="68"/>
      <c r="QTA5" s="68"/>
      <c r="QTB5" s="68"/>
      <c r="QTC5" s="68"/>
      <c r="QTD5" s="68"/>
      <c r="QTE5" s="68"/>
      <c r="QTF5" s="68"/>
      <c r="QTG5" s="68"/>
      <c r="QTH5" s="68"/>
      <c r="QTI5" s="68"/>
      <c r="QTJ5" s="68"/>
      <c r="QTK5" s="68"/>
      <c r="QTL5" s="68"/>
      <c r="QTM5" s="68"/>
      <c r="QTN5" s="68"/>
      <c r="QTO5" s="68"/>
      <c r="QTP5" s="68"/>
      <c r="QTQ5" s="68"/>
      <c r="QTR5" s="68"/>
      <c r="QTS5" s="68"/>
      <c r="QTT5" s="68"/>
      <c r="QTU5" s="68"/>
      <c r="QTV5" s="68"/>
      <c r="QTW5" s="68"/>
      <c r="QTX5" s="68"/>
      <c r="QTY5" s="68"/>
      <c r="QTZ5" s="68"/>
      <c r="QUA5" s="68"/>
      <c r="QUB5" s="68"/>
      <c r="QUC5" s="68"/>
      <c r="QUD5" s="68"/>
      <c r="QUE5" s="68"/>
      <c r="QUF5" s="68"/>
      <c r="QUG5" s="68"/>
      <c r="QUH5" s="68"/>
      <c r="QUI5" s="68"/>
      <c r="QUJ5" s="68"/>
      <c r="QUK5" s="68"/>
      <c r="QUL5" s="68"/>
      <c r="QUM5" s="68"/>
      <c r="QUN5" s="68"/>
      <c r="QUO5" s="68"/>
      <c r="QUP5" s="68"/>
      <c r="QUQ5" s="68"/>
      <c r="QUR5" s="68"/>
      <c r="QUS5" s="68"/>
      <c r="QUT5" s="68"/>
      <c r="QUU5" s="68"/>
      <c r="QUV5" s="68"/>
      <c r="QUW5" s="68"/>
      <c r="QUX5" s="68"/>
      <c r="QUY5" s="68"/>
      <c r="QUZ5" s="68"/>
      <c r="QVA5" s="68"/>
      <c r="QVB5" s="68"/>
      <c r="QVC5" s="68"/>
      <c r="QVD5" s="68"/>
      <c r="QVE5" s="68"/>
      <c r="QVF5" s="68"/>
      <c r="QVG5" s="68"/>
      <c r="QVH5" s="68"/>
      <c r="QVI5" s="68"/>
      <c r="QVJ5" s="68"/>
      <c r="QVK5" s="68"/>
      <c r="QVL5" s="68"/>
      <c r="QVM5" s="68"/>
      <c r="QVN5" s="68"/>
      <c r="QVO5" s="68"/>
      <c r="QVP5" s="68"/>
      <c r="QVQ5" s="68"/>
      <c r="QVR5" s="68"/>
      <c r="QVS5" s="68"/>
      <c r="QVT5" s="68"/>
      <c r="QVU5" s="68"/>
      <c r="QVV5" s="68"/>
      <c r="QVW5" s="68"/>
      <c r="QVX5" s="68"/>
      <c r="QVY5" s="68"/>
      <c r="QVZ5" s="68"/>
      <c r="QWA5" s="68"/>
      <c r="QWB5" s="68"/>
      <c r="QWC5" s="68"/>
      <c r="QWD5" s="68"/>
      <c r="QWE5" s="68"/>
      <c r="QWF5" s="68"/>
      <c r="QWG5" s="68"/>
      <c r="QWH5" s="68"/>
      <c r="QWI5" s="68"/>
      <c r="QWJ5" s="68"/>
      <c r="QWK5" s="68"/>
      <c r="QWL5" s="68"/>
      <c r="QWM5" s="68"/>
      <c r="QWN5" s="68"/>
      <c r="QWO5" s="68"/>
      <c r="QWP5" s="68"/>
      <c r="QWQ5" s="68"/>
      <c r="QWR5" s="68"/>
      <c r="QWS5" s="68"/>
      <c r="QWT5" s="68"/>
      <c r="QWU5" s="68"/>
      <c r="QWV5" s="68"/>
      <c r="QWW5" s="68"/>
      <c r="QWX5" s="68"/>
      <c r="QWY5" s="68"/>
      <c r="QWZ5" s="68"/>
      <c r="QXA5" s="68"/>
      <c r="QXB5" s="68"/>
      <c r="QXC5" s="68"/>
      <c r="QXD5" s="68"/>
      <c r="QXE5" s="68"/>
      <c r="QXF5" s="68"/>
      <c r="QXG5" s="68"/>
      <c r="QXH5" s="68"/>
      <c r="QXI5" s="68"/>
      <c r="QXJ5" s="68"/>
      <c r="QXK5" s="68"/>
      <c r="QXL5" s="68"/>
      <c r="QXM5" s="68"/>
      <c r="QXN5" s="68"/>
      <c r="QXO5" s="68"/>
      <c r="QXP5" s="68"/>
      <c r="QXQ5" s="68"/>
      <c r="QXR5" s="68"/>
      <c r="QXS5" s="68"/>
      <c r="QXT5" s="68"/>
      <c r="QXU5" s="68"/>
      <c r="QXV5" s="68"/>
      <c r="QXW5" s="68"/>
      <c r="QXX5" s="68"/>
      <c r="QXY5" s="68"/>
      <c r="QXZ5" s="68"/>
      <c r="QYA5" s="68"/>
      <c r="QYB5" s="68"/>
      <c r="QYC5" s="68"/>
      <c r="QYD5" s="68"/>
      <c r="QYE5" s="68"/>
      <c r="QYF5" s="68"/>
      <c r="QYG5" s="68"/>
      <c r="QYH5" s="68"/>
      <c r="QYI5" s="68"/>
      <c r="QYJ5" s="68"/>
      <c r="QYK5" s="68"/>
      <c r="QYL5" s="68"/>
      <c r="QYM5" s="68"/>
      <c r="QYN5" s="68"/>
      <c r="QYO5" s="68"/>
      <c r="QYP5" s="68"/>
      <c r="QYQ5" s="68"/>
      <c r="QYR5" s="68"/>
      <c r="QYS5" s="68"/>
      <c r="QYT5" s="68"/>
      <c r="QYU5" s="68"/>
      <c r="QYV5" s="68"/>
      <c r="QYW5" s="68"/>
      <c r="QYX5" s="68"/>
      <c r="QYY5" s="68"/>
      <c r="QYZ5" s="68"/>
      <c r="QZA5" s="68"/>
      <c r="QZB5" s="68"/>
      <c r="QZC5" s="68"/>
      <c r="QZD5" s="68"/>
      <c r="QZE5" s="68"/>
      <c r="QZF5" s="68"/>
      <c r="QZG5" s="68"/>
      <c r="QZH5" s="68"/>
      <c r="QZI5" s="68"/>
      <c r="QZJ5" s="68"/>
      <c r="QZK5" s="68"/>
      <c r="QZL5" s="68"/>
      <c r="QZM5" s="68"/>
      <c r="QZN5" s="68"/>
      <c r="QZO5" s="68"/>
      <c r="QZP5" s="68"/>
      <c r="QZQ5" s="68"/>
      <c r="QZR5" s="68"/>
      <c r="QZS5" s="68"/>
      <c r="QZT5" s="68"/>
      <c r="QZU5" s="68"/>
      <c r="QZV5" s="68"/>
      <c r="QZW5" s="68"/>
      <c r="QZX5" s="68"/>
      <c r="QZY5" s="68"/>
      <c r="QZZ5" s="68"/>
      <c r="RAA5" s="68"/>
      <c r="RAB5" s="68"/>
      <c r="RAC5" s="68"/>
      <c r="RAD5" s="68"/>
      <c r="RAE5" s="68"/>
      <c r="RAF5" s="68"/>
      <c r="RAG5" s="68"/>
      <c r="RAH5" s="68"/>
      <c r="RAI5" s="68"/>
      <c r="RAJ5" s="68"/>
      <c r="RAK5" s="68"/>
      <c r="RAL5" s="68"/>
      <c r="RAM5" s="68"/>
      <c r="RAN5" s="68"/>
      <c r="RAO5" s="68"/>
      <c r="RAP5" s="68"/>
      <c r="RAQ5" s="68"/>
      <c r="RAR5" s="68"/>
      <c r="RAS5" s="68"/>
      <c r="RAT5" s="68"/>
      <c r="RAU5" s="68"/>
      <c r="RAV5" s="68"/>
      <c r="RAW5" s="68"/>
      <c r="RAX5" s="68"/>
      <c r="RAY5" s="68"/>
      <c r="RAZ5" s="68"/>
      <c r="RBA5" s="68"/>
      <c r="RBB5" s="68"/>
      <c r="RBC5" s="68"/>
      <c r="RBD5" s="68"/>
      <c r="RBE5" s="68"/>
      <c r="RBF5" s="68"/>
      <c r="RBG5" s="68"/>
      <c r="RBH5" s="68"/>
      <c r="RBI5" s="68"/>
      <c r="RBJ5" s="68"/>
      <c r="RBK5" s="68"/>
      <c r="RBL5" s="68"/>
      <c r="RBM5" s="68"/>
      <c r="RBN5" s="68"/>
      <c r="RBO5" s="68"/>
      <c r="RBP5" s="68"/>
      <c r="RBQ5" s="68"/>
      <c r="RBR5" s="68"/>
      <c r="RBS5" s="68"/>
      <c r="RBT5" s="68"/>
      <c r="RBU5" s="68"/>
      <c r="RBV5" s="68"/>
      <c r="RBW5" s="68"/>
      <c r="RBX5" s="68"/>
      <c r="RBY5" s="68"/>
      <c r="RBZ5" s="68"/>
      <c r="RCA5" s="68"/>
      <c r="RCB5" s="68"/>
      <c r="RCC5" s="68"/>
      <c r="RCD5" s="68"/>
      <c r="RCE5" s="68"/>
      <c r="RCF5" s="68"/>
      <c r="RCG5" s="68"/>
      <c r="RCH5" s="68"/>
      <c r="RCI5" s="68"/>
      <c r="RCJ5" s="68"/>
      <c r="RCK5" s="68"/>
      <c r="RCL5" s="68"/>
      <c r="RCM5" s="68"/>
      <c r="RCN5" s="68"/>
      <c r="RCO5" s="68"/>
      <c r="RCP5" s="68"/>
      <c r="RCQ5" s="68"/>
      <c r="RCR5" s="68"/>
      <c r="RCS5" s="68"/>
      <c r="RCT5" s="68"/>
      <c r="RCU5" s="68"/>
      <c r="RCV5" s="68"/>
      <c r="RCW5" s="68"/>
      <c r="RCX5" s="68"/>
      <c r="RCY5" s="68"/>
      <c r="RCZ5" s="68"/>
      <c r="RDA5" s="68"/>
      <c r="RDB5" s="68"/>
      <c r="RDC5" s="68"/>
      <c r="RDD5" s="68"/>
      <c r="RDE5" s="68"/>
      <c r="RDF5" s="68"/>
      <c r="RDG5" s="68"/>
      <c r="RDH5" s="68"/>
      <c r="RDI5" s="68"/>
      <c r="RDJ5" s="68"/>
      <c r="RDK5" s="68"/>
      <c r="RDL5" s="68"/>
      <c r="RDM5" s="68"/>
      <c r="RDN5" s="68"/>
      <c r="RDO5" s="68"/>
      <c r="RDP5" s="68"/>
      <c r="RDQ5" s="68"/>
      <c r="RDR5" s="68"/>
      <c r="RDS5" s="68"/>
      <c r="RDT5" s="68"/>
      <c r="RDU5" s="68"/>
      <c r="RDV5" s="68"/>
      <c r="RDW5" s="68"/>
      <c r="RDX5" s="68"/>
      <c r="RDY5" s="68"/>
      <c r="RDZ5" s="68"/>
      <c r="REA5" s="68"/>
      <c r="REB5" s="68"/>
      <c r="REC5" s="68"/>
      <c r="RED5" s="68"/>
      <c r="REE5" s="68"/>
      <c r="REF5" s="68"/>
      <c r="REG5" s="68"/>
      <c r="REH5" s="68"/>
      <c r="REI5" s="68"/>
      <c r="REJ5" s="68"/>
      <c r="REK5" s="68"/>
      <c r="REL5" s="68"/>
      <c r="REM5" s="68"/>
      <c r="REN5" s="68"/>
      <c r="REO5" s="68"/>
      <c r="REP5" s="68"/>
      <c r="REQ5" s="68"/>
      <c r="RER5" s="68"/>
      <c r="RES5" s="68"/>
      <c r="RET5" s="68"/>
      <c r="REU5" s="68"/>
      <c r="REV5" s="68"/>
      <c r="REW5" s="68"/>
      <c r="REX5" s="68"/>
      <c r="REY5" s="68"/>
      <c r="REZ5" s="68"/>
      <c r="RFA5" s="68"/>
      <c r="RFB5" s="68"/>
      <c r="RFC5" s="68"/>
      <c r="RFD5" s="68"/>
      <c r="RFE5" s="68"/>
      <c r="RFF5" s="68"/>
      <c r="RFG5" s="68"/>
      <c r="RFH5" s="68"/>
      <c r="RFI5" s="68"/>
      <c r="RFJ5" s="68"/>
      <c r="RFK5" s="68"/>
      <c r="RFL5" s="68"/>
      <c r="RFM5" s="68"/>
      <c r="RFN5" s="68"/>
      <c r="RFO5" s="68"/>
      <c r="RFP5" s="68"/>
      <c r="RFQ5" s="68"/>
      <c r="RFR5" s="68"/>
      <c r="RFS5" s="68"/>
      <c r="RFT5" s="68"/>
      <c r="RFU5" s="68"/>
      <c r="RFV5" s="68"/>
      <c r="RFW5" s="68"/>
      <c r="RFX5" s="68"/>
      <c r="RFY5" s="68"/>
      <c r="RFZ5" s="68"/>
      <c r="RGA5" s="68"/>
      <c r="RGB5" s="68"/>
      <c r="RGC5" s="68"/>
      <c r="RGD5" s="68"/>
      <c r="RGE5" s="68"/>
      <c r="RGF5" s="68"/>
      <c r="RGG5" s="68"/>
      <c r="RGH5" s="68"/>
      <c r="RGI5" s="68"/>
      <c r="RGJ5" s="68"/>
      <c r="RGK5" s="68"/>
      <c r="RGL5" s="68"/>
      <c r="RGM5" s="68"/>
      <c r="RGN5" s="68"/>
      <c r="RGO5" s="68"/>
      <c r="RGP5" s="68"/>
      <c r="RGQ5" s="68"/>
      <c r="RGR5" s="68"/>
      <c r="RGS5" s="68"/>
      <c r="RGT5" s="68"/>
      <c r="RGU5" s="68"/>
      <c r="RGV5" s="68"/>
      <c r="RGW5" s="68"/>
      <c r="RGX5" s="68"/>
      <c r="RGY5" s="68"/>
      <c r="RGZ5" s="68"/>
      <c r="RHA5" s="68"/>
      <c r="RHB5" s="68"/>
      <c r="RHC5" s="68"/>
      <c r="RHD5" s="68"/>
      <c r="RHE5" s="68"/>
      <c r="RHF5" s="68"/>
      <c r="RHG5" s="68"/>
      <c r="RHH5" s="68"/>
      <c r="RHI5" s="68"/>
      <c r="RHJ5" s="68"/>
      <c r="RHK5" s="68"/>
      <c r="RHL5" s="68"/>
      <c r="RHM5" s="68"/>
      <c r="RHN5" s="68"/>
      <c r="RHO5" s="68"/>
      <c r="RHP5" s="68"/>
      <c r="RHQ5" s="68"/>
      <c r="RHR5" s="68"/>
      <c r="RHS5" s="68"/>
      <c r="RHT5" s="68"/>
      <c r="RHU5" s="68"/>
      <c r="RHV5" s="68"/>
      <c r="RHW5" s="68"/>
      <c r="RHX5" s="68"/>
      <c r="RHY5" s="68"/>
      <c r="RHZ5" s="68"/>
      <c r="RIA5" s="68"/>
      <c r="RIB5" s="68"/>
      <c r="RIC5" s="68"/>
      <c r="RID5" s="68"/>
      <c r="RIE5" s="68"/>
      <c r="RIF5" s="68"/>
      <c r="RIG5" s="68"/>
      <c r="RIH5" s="68"/>
      <c r="RII5" s="68"/>
      <c r="RIJ5" s="68"/>
      <c r="RIK5" s="68"/>
      <c r="RIL5" s="68"/>
      <c r="RIM5" s="68"/>
      <c r="RIN5" s="68"/>
      <c r="RIO5" s="68"/>
      <c r="RIP5" s="68"/>
      <c r="RIQ5" s="68"/>
      <c r="RIR5" s="68"/>
      <c r="RIS5" s="68"/>
      <c r="RIT5" s="68"/>
      <c r="RIU5" s="68"/>
      <c r="RIV5" s="68"/>
      <c r="RIW5" s="68"/>
      <c r="RIX5" s="68"/>
      <c r="RIY5" s="68"/>
      <c r="RIZ5" s="68"/>
      <c r="RJA5" s="68"/>
      <c r="RJB5" s="68"/>
      <c r="RJC5" s="68"/>
      <c r="RJD5" s="68"/>
      <c r="RJE5" s="68"/>
      <c r="RJF5" s="68"/>
      <c r="RJG5" s="68"/>
      <c r="RJH5" s="68"/>
      <c r="RJI5" s="68"/>
      <c r="RJJ5" s="68"/>
      <c r="RJK5" s="68"/>
      <c r="RJL5" s="68"/>
      <c r="RJM5" s="68"/>
      <c r="RJN5" s="68"/>
      <c r="RJO5" s="68"/>
      <c r="RJP5" s="68"/>
      <c r="RJQ5" s="68"/>
      <c r="RJR5" s="68"/>
      <c r="RJS5" s="68"/>
      <c r="RJT5" s="68"/>
      <c r="RJU5" s="68"/>
      <c r="RJV5" s="68"/>
      <c r="RJW5" s="68"/>
      <c r="RJX5" s="68"/>
      <c r="RJY5" s="68"/>
      <c r="RJZ5" s="68"/>
      <c r="RKA5" s="68"/>
      <c r="RKB5" s="68"/>
      <c r="RKC5" s="68"/>
      <c r="RKD5" s="68"/>
      <c r="RKE5" s="68"/>
      <c r="RKF5" s="68"/>
      <c r="RKG5" s="68"/>
      <c r="RKH5" s="68"/>
      <c r="RKI5" s="68"/>
      <c r="RKJ5" s="68"/>
      <c r="RKK5" s="68"/>
      <c r="RKL5" s="68"/>
      <c r="RKM5" s="68"/>
      <c r="RKN5" s="68"/>
      <c r="RKO5" s="68"/>
      <c r="RKP5" s="68"/>
      <c r="RKQ5" s="68"/>
      <c r="RKR5" s="68"/>
      <c r="RKS5" s="68"/>
      <c r="RKT5" s="68"/>
      <c r="RKU5" s="68"/>
      <c r="RKV5" s="68"/>
      <c r="RKW5" s="68"/>
      <c r="RKX5" s="68"/>
      <c r="RKY5" s="68"/>
      <c r="RKZ5" s="68"/>
      <c r="RLA5" s="68"/>
      <c r="RLB5" s="68"/>
      <c r="RLC5" s="68"/>
      <c r="RLD5" s="68"/>
      <c r="RLE5" s="68"/>
      <c r="RLF5" s="68"/>
      <c r="RLG5" s="68"/>
      <c r="RLH5" s="68"/>
      <c r="RLI5" s="68"/>
      <c r="RLJ5" s="68"/>
      <c r="RLK5" s="68"/>
      <c r="RLL5" s="68"/>
      <c r="RLM5" s="68"/>
      <c r="RLN5" s="68"/>
      <c r="RLO5" s="68"/>
      <c r="RLP5" s="68"/>
      <c r="RLQ5" s="68"/>
      <c r="RLR5" s="68"/>
      <c r="RLS5" s="68"/>
      <c r="RLT5" s="68"/>
      <c r="RLU5" s="68"/>
      <c r="RLV5" s="68"/>
      <c r="RLW5" s="68"/>
      <c r="RLX5" s="68"/>
      <c r="RLY5" s="68"/>
      <c r="RLZ5" s="68"/>
      <c r="RMA5" s="68"/>
      <c r="RMB5" s="68"/>
      <c r="RMC5" s="68"/>
      <c r="RMD5" s="68"/>
      <c r="RME5" s="68"/>
      <c r="RMF5" s="68"/>
      <c r="RMG5" s="68"/>
      <c r="RMH5" s="68"/>
      <c r="RMI5" s="68"/>
      <c r="RMJ5" s="68"/>
      <c r="RMK5" s="68"/>
      <c r="RML5" s="68"/>
      <c r="RMM5" s="68"/>
      <c r="RMN5" s="68"/>
      <c r="RMO5" s="68"/>
      <c r="RMP5" s="68"/>
      <c r="RMQ5" s="68"/>
      <c r="RMR5" s="68"/>
      <c r="RMS5" s="68"/>
      <c r="RMT5" s="68"/>
      <c r="RMU5" s="68"/>
      <c r="RMV5" s="68"/>
      <c r="RMW5" s="68"/>
      <c r="RMX5" s="68"/>
      <c r="RMY5" s="68"/>
      <c r="RMZ5" s="68"/>
      <c r="RNA5" s="68"/>
      <c r="RNB5" s="68"/>
      <c r="RNC5" s="68"/>
      <c r="RND5" s="68"/>
      <c r="RNE5" s="68"/>
      <c r="RNF5" s="68"/>
      <c r="RNG5" s="68"/>
      <c r="RNH5" s="68"/>
      <c r="RNI5" s="68"/>
      <c r="RNJ5" s="68"/>
      <c r="RNK5" s="68"/>
      <c r="RNL5" s="68"/>
      <c r="RNM5" s="68"/>
      <c r="RNN5" s="68"/>
      <c r="RNO5" s="68"/>
      <c r="RNP5" s="68"/>
      <c r="RNQ5" s="68"/>
      <c r="RNR5" s="68"/>
      <c r="RNS5" s="68"/>
      <c r="RNT5" s="68"/>
      <c r="RNU5" s="68"/>
      <c r="RNV5" s="68"/>
      <c r="RNW5" s="68"/>
      <c r="RNX5" s="68"/>
      <c r="RNY5" s="68"/>
      <c r="RNZ5" s="68"/>
      <c r="ROA5" s="68"/>
      <c r="ROB5" s="68"/>
      <c r="ROC5" s="68"/>
      <c r="ROD5" s="68"/>
      <c r="ROE5" s="68"/>
      <c r="ROF5" s="68"/>
      <c r="ROG5" s="68"/>
      <c r="ROH5" s="68"/>
      <c r="ROI5" s="68"/>
      <c r="ROJ5" s="68"/>
      <c r="ROK5" s="68"/>
      <c r="ROL5" s="68"/>
      <c r="ROM5" s="68"/>
      <c r="RON5" s="68"/>
      <c r="ROO5" s="68"/>
      <c r="ROP5" s="68"/>
      <c r="ROQ5" s="68"/>
      <c r="ROR5" s="68"/>
      <c r="ROS5" s="68"/>
      <c r="ROT5" s="68"/>
      <c r="ROU5" s="68"/>
      <c r="ROV5" s="68"/>
      <c r="ROW5" s="68"/>
      <c r="ROX5" s="68"/>
      <c r="ROY5" s="68"/>
      <c r="ROZ5" s="68"/>
      <c r="RPA5" s="68"/>
      <c r="RPB5" s="68"/>
      <c r="RPC5" s="68"/>
      <c r="RPD5" s="68"/>
      <c r="RPE5" s="68"/>
      <c r="RPF5" s="68"/>
      <c r="RPG5" s="68"/>
      <c r="RPH5" s="68"/>
      <c r="RPI5" s="68"/>
      <c r="RPJ5" s="68"/>
      <c r="RPK5" s="68"/>
      <c r="RPL5" s="68"/>
      <c r="RPM5" s="68"/>
      <c r="RPN5" s="68"/>
      <c r="RPO5" s="68"/>
      <c r="RPP5" s="68"/>
      <c r="RPQ5" s="68"/>
      <c r="RPR5" s="68"/>
      <c r="RPS5" s="68"/>
      <c r="RPT5" s="68"/>
      <c r="RPU5" s="68"/>
      <c r="RPV5" s="68"/>
      <c r="RPW5" s="68"/>
      <c r="RPX5" s="68"/>
      <c r="RPY5" s="68"/>
      <c r="RPZ5" s="68"/>
      <c r="RQA5" s="68"/>
      <c r="RQB5" s="68"/>
      <c r="RQC5" s="68"/>
      <c r="RQD5" s="68"/>
      <c r="RQE5" s="68"/>
      <c r="RQF5" s="68"/>
      <c r="RQG5" s="68"/>
      <c r="RQH5" s="68"/>
      <c r="RQI5" s="68"/>
      <c r="RQJ5" s="68"/>
      <c r="RQK5" s="68"/>
      <c r="RQL5" s="68"/>
      <c r="RQM5" s="68"/>
      <c r="RQN5" s="68"/>
      <c r="RQO5" s="68"/>
      <c r="RQP5" s="68"/>
      <c r="RQQ5" s="68"/>
      <c r="RQR5" s="68"/>
      <c r="RQS5" s="68"/>
      <c r="RQT5" s="68"/>
      <c r="RQU5" s="68"/>
      <c r="RQV5" s="68"/>
      <c r="RQW5" s="68"/>
      <c r="RQX5" s="68"/>
      <c r="RQY5" s="68"/>
      <c r="RQZ5" s="68"/>
      <c r="RRA5" s="68"/>
      <c r="RRB5" s="68"/>
      <c r="RRC5" s="68"/>
      <c r="RRD5" s="68"/>
      <c r="RRE5" s="68"/>
      <c r="RRF5" s="68"/>
      <c r="RRG5" s="68"/>
      <c r="RRH5" s="68"/>
      <c r="RRI5" s="68"/>
      <c r="RRJ5" s="68"/>
      <c r="RRK5" s="68"/>
      <c r="RRL5" s="68"/>
      <c r="RRM5" s="68"/>
      <c r="RRN5" s="68"/>
      <c r="RRO5" s="68"/>
      <c r="RRP5" s="68"/>
      <c r="RRQ5" s="68"/>
      <c r="RRR5" s="68"/>
      <c r="RRS5" s="68"/>
      <c r="RRT5" s="68"/>
      <c r="RRU5" s="68"/>
      <c r="RRV5" s="68"/>
      <c r="RRW5" s="68"/>
      <c r="RRX5" s="68"/>
      <c r="RRY5" s="68"/>
      <c r="RRZ5" s="68"/>
      <c r="RSA5" s="68"/>
      <c r="RSB5" s="68"/>
      <c r="RSC5" s="68"/>
      <c r="RSD5" s="68"/>
      <c r="RSE5" s="68"/>
      <c r="RSF5" s="68"/>
      <c r="RSG5" s="68"/>
      <c r="RSH5" s="68"/>
      <c r="RSI5" s="68"/>
      <c r="RSJ5" s="68"/>
      <c r="RSK5" s="68"/>
      <c r="RSL5" s="68"/>
      <c r="RSM5" s="68"/>
      <c r="RSN5" s="68"/>
      <c r="RSO5" s="68"/>
      <c r="RSP5" s="68"/>
      <c r="RSQ5" s="68"/>
      <c r="RSR5" s="68"/>
      <c r="RSS5" s="68"/>
      <c r="RST5" s="68"/>
      <c r="RSU5" s="68"/>
      <c r="RSV5" s="68"/>
      <c r="RSW5" s="68"/>
      <c r="RSX5" s="68"/>
      <c r="RSY5" s="68"/>
      <c r="RSZ5" s="68"/>
      <c r="RTA5" s="68"/>
      <c r="RTB5" s="68"/>
      <c r="RTC5" s="68"/>
      <c r="RTD5" s="68"/>
      <c r="RTE5" s="68"/>
      <c r="RTF5" s="68"/>
      <c r="RTG5" s="68"/>
      <c r="RTH5" s="68"/>
      <c r="RTI5" s="68"/>
      <c r="RTJ5" s="68"/>
      <c r="RTK5" s="68"/>
      <c r="RTL5" s="68"/>
      <c r="RTM5" s="68"/>
      <c r="RTN5" s="68"/>
      <c r="RTO5" s="68"/>
      <c r="RTP5" s="68"/>
      <c r="RTQ5" s="68"/>
      <c r="RTR5" s="68"/>
      <c r="RTS5" s="68"/>
      <c r="RTT5" s="68"/>
      <c r="RTU5" s="68"/>
      <c r="RTV5" s="68"/>
      <c r="RTW5" s="68"/>
      <c r="RTX5" s="68"/>
      <c r="RTY5" s="68"/>
      <c r="RTZ5" s="68"/>
      <c r="RUA5" s="68"/>
      <c r="RUB5" s="68"/>
      <c r="RUC5" s="68"/>
      <c r="RUD5" s="68"/>
      <c r="RUE5" s="68"/>
      <c r="RUF5" s="68"/>
      <c r="RUG5" s="68"/>
      <c r="RUH5" s="68"/>
      <c r="RUI5" s="68"/>
      <c r="RUJ5" s="68"/>
      <c r="RUK5" s="68"/>
      <c r="RUL5" s="68"/>
      <c r="RUM5" s="68"/>
      <c r="RUN5" s="68"/>
      <c r="RUO5" s="68"/>
      <c r="RUP5" s="68"/>
      <c r="RUQ5" s="68"/>
      <c r="RUR5" s="68"/>
      <c r="RUS5" s="68"/>
      <c r="RUT5" s="68"/>
      <c r="RUU5" s="68"/>
      <c r="RUV5" s="68"/>
      <c r="RUW5" s="68"/>
      <c r="RUX5" s="68"/>
      <c r="RUY5" s="68"/>
      <c r="RUZ5" s="68"/>
      <c r="RVA5" s="68"/>
      <c r="RVB5" s="68"/>
      <c r="RVC5" s="68"/>
      <c r="RVD5" s="68"/>
      <c r="RVE5" s="68"/>
      <c r="RVF5" s="68"/>
      <c r="RVG5" s="68"/>
      <c r="RVH5" s="68"/>
      <c r="RVI5" s="68"/>
      <c r="RVJ5" s="68"/>
      <c r="RVK5" s="68"/>
      <c r="RVL5" s="68"/>
      <c r="RVM5" s="68"/>
      <c r="RVN5" s="68"/>
      <c r="RVO5" s="68"/>
      <c r="RVP5" s="68"/>
      <c r="RVQ5" s="68"/>
      <c r="RVR5" s="68"/>
      <c r="RVS5" s="68"/>
      <c r="RVT5" s="68"/>
      <c r="RVU5" s="68"/>
      <c r="RVV5" s="68"/>
      <c r="RVW5" s="68"/>
      <c r="RVX5" s="68"/>
      <c r="RVY5" s="68"/>
      <c r="RVZ5" s="68"/>
      <c r="RWA5" s="68"/>
      <c r="RWB5" s="68"/>
      <c r="RWC5" s="68"/>
      <c r="RWD5" s="68"/>
      <c r="RWE5" s="68"/>
      <c r="RWF5" s="68"/>
      <c r="RWG5" s="68"/>
      <c r="RWH5" s="68"/>
      <c r="RWI5" s="68"/>
      <c r="RWJ5" s="68"/>
      <c r="RWK5" s="68"/>
      <c r="RWL5" s="68"/>
      <c r="RWM5" s="68"/>
      <c r="RWN5" s="68"/>
      <c r="RWO5" s="68"/>
      <c r="RWP5" s="68"/>
      <c r="RWQ5" s="68"/>
      <c r="RWR5" s="68"/>
      <c r="RWS5" s="68"/>
      <c r="RWT5" s="68"/>
      <c r="RWU5" s="68"/>
      <c r="RWV5" s="68"/>
      <c r="RWW5" s="68"/>
      <c r="RWX5" s="68"/>
      <c r="RWY5" s="68"/>
      <c r="RWZ5" s="68"/>
      <c r="RXA5" s="68"/>
      <c r="RXB5" s="68"/>
      <c r="RXC5" s="68"/>
      <c r="RXD5" s="68"/>
      <c r="RXE5" s="68"/>
      <c r="RXF5" s="68"/>
      <c r="RXG5" s="68"/>
      <c r="RXH5" s="68"/>
      <c r="RXI5" s="68"/>
      <c r="RXJ5" s="68"/>
      <c r="RXK5" s="68"/>
      <c r="RXL5" s="68"/>
      <c r="RXM5" s="68"/>
      <c r="RXN5" s="68"/>
      <c r="RXO5" s="68"/>
      <c r="RXP5" s="68"/>
      <c r="RXQ5" s="68"/>
      <c r="RXR5" s="68"/>
      <c r="RXS5" s="68"/>
      <c r="RXT5" s="68"/>
      <c r="RXU5" s="68"/>
      <c r="RXV5" s="68"/>
      <c r="RXW5" s="68"/>
      <c r="RXX5" s="68"/>
      <c r="RXY5" s="68"/>
      <c r="RXZ5" s="68"/>
      <c r="RYA5" s="68"/>
      <c r="RYB5" s="68"/>
      <c r="RYC5" s="68"/>
      <c r="RYD5" s="68"/>
      <c r="RYE5" s="68"/>
      <c r="RYF5" s="68"/>
      <c r="RYG5" s="68"/>
      <c r="RYH5" s="68"/>
      <c r="RYI5" s="68"/>
      <c r="RYJ5" s="68"/>
      <c r="RYK5" s="68"/>
      <c r="RYL5" s="68"/>
      <c r="RYM5" s="68"/>
      <c r="RYN5" s="68"/>
      <c r="RYO5" s="68"/>
      <c r="RYP5" s="68"/>
      <c r="RYQ5" s="68"/>
      <c r="RYR5" s="68"/>
      <c r="RYS5" s="68"/>
      <c r="RYT5" s="68"/>
      <c r="RYU5" s="68"/>
      <c r="RYV5" s="68"/>
      <c r="RYW5" s="68"/>
      <c r="RYX5" s="68"/>
      <c r="RYY5" s="68"/>
      <c r="RYZ5" s="68"/>
      <c r="RZA5" s="68"/>
      <c r="RZB5" s="68"/>
      <c r="RZC5" s="68"/>
      <c r="RZD5" s="68"/>
      <c r="RZE5" s="68"/>
      <c r="RZF5" s="68"/>
      <c r="RZG5" s="68"/>
      <c r="RZH5" s="68"/>
      <c r="RZI5" s="68"/>
      <c r="RZJ5" s="68"/>
      <c r="RZK5" s="68"/>
      <c r="RZL5" s="68"/>
      <c r="RZM5" s="68"/>
      <c r="RZN5" s="68"/>
      <c r="RZO5" s="68"/>
      <c r="RZP5" s="68"/>
      <c r="RZQ5" s="68"/>
      <c r="RZR5" s="68"/>
      <c r="RZS5" s="68"/>
      <c r="RZT5" s="68"/>
      <c r="RZU5" s="68"/>
      <c r="RZV5" s="68"/>
      <c r="RZW5" s="68"/>
      <c r="RZX5" s="68"/>
      <c r="RZY5" s="68"/>
      <c r="RZZ5" s="68"/>
      <c r="SAA5" s="68"/>
      <c r="SAB5" s="68"/>
      <c r="SAC5" s="68"/>
      <c r="SAD5" s="68"/>
      <c r="SAE5" s="68"/>
      <c r="SAF5" s="68"/>
      <c r="SAG5" s="68"/>
      <c r="SAH5" s="68"/>
      <c r="SAI5" s="68"/>
      <c r="SAJ5" s="68"/>
      <c r="SAK5" s="68"/>
      <c r="SAL5" s="68"/>
      <c r="SAM5" s="68"/>
      <c r="SAN5" s="68"/>
      <c r="SAO5" s="68"/>
      <c r="SAP5" s="68"/>
      <c r="SAQ5" s="68"/>
      <c r="SAR5" s="68"/>
      <c r="SAS5" s="68"/>
      <c r="SAT5" s="68"/>
      <c r="SAU5" s="68"/>
      <c r="SAV5" s="68"/>
      <c r="SAW5" s="68"/>
      <c r="SAX5" s="68"/>
      <c r="SAY5" s="68"/>
      <c r="SAZ5" s="68"/>
      <c r="SBA5" s="68"/>
      <c r="SBB5" s="68"/>
      <c r="SBC5" s="68"/>
      <c r="SBD5" s="68"/>
      <c r="SBE5" s="68"/>
      <c r="SBF5" s="68"/>
      <c r="SBG5" s="68"/>
      <c r="SBH5" s="68"/>
      <c r="SBI5" s="68"/>
      <c r="SBJ5" s="68"/>
      <c r="SBK5" s="68"/>
      <c r="SBL5" s="68"/>
      <c r="SBM5" s="68"/>
      <c r="SBN5" s="68"/>
      <c r="SBO5" s="68"/>
      <c r="SBP5" s="68"/>
      <c r="SBQ5" s="68"/>
      <c r="SBR5" s="68"/>
      <c r="SBS5" s="68"/>
      <c r="SBT5" s="68"/>
      <c r="SBU5" s="68"/>
      <c r="SBV5" s="68"/>
      <c r="SBW5" s="68"/>
      <c r="SBX5" s="68"/>
      <c r="SBY5" s="68"/>
      <c r="SBZ5" s="68"/>
      <c r="SCA5" s="68"/>
      <c r="SCB5" s="68"/>
      <c r="SCC5" s="68"/>
      <c r="SCD5" s="68"/>
      <c r="SCE5" s="68"/>
      <c r="SCF5" s="68"/>
      <c r="SCG5" s="68"/>
      <c r="SCH5" s="68"/>
      <c r="SCI5" s="68"/>
      <c r="SCJ5" s="68"/>
      <c r="SCK5" s="68"/>
      <c r="SCL5" s="68"/>
      <c r="SCM5" s="68"/>
      <c r="SCN5" s="68"/>
      <c r="SCO5" s="68"/>
      <c r="SCP5" s="68"/>
      <c r="SCQ5" s="68"/>
      <c r="SCR5" s="68"/>
      <c r="SCS5" s="68"/>
      <c r="SCT5" s="68"/>
      <c r="SCU5" s="68"/>
      <c r="SCV5" s="68"/>
      <c r="SCW5" s="68"/>
      <c r="SCX5" s="68"/>
      <c r="SCY5" s="68"/>
      <c r="SCZ5" s="68"/>
      <c r="SDA5" s="68"/>
      <c r="SDB5" s="68"/>
      <c r="SDC5" s="68"/>
      <c r="SDD5" s="68"/>
      <c r="SDE5" s="68"/>
      <c r="SDF5" s="68"/>
      <c r="SDG5" s="68"/>
      <c r="SDH5" s="68"/>
      <c r="SDI5" s="68"/>
      <c r="SDJ5" s="68"/>
      <c r="SDK5" s="68"/>
      <c r="SDL5" s="68"/>
      <c r="SDM5" s="68"/>
      <c r="SDN5" s="68"/>
      <c r="SDO5" s="68"/>
      <c r="SDP5" s="68"/>
      <c r="SDQ5" s="68"/>
      <c r="SDR5" s="68"/>
      <c r="SDS5" s="68"/>
      <c r="SDT5" s="68"/>
      <c r="SDU5" s="68"/>
      <c r="SDV5" s="68"/>
      <c r="SDW5" s="68"/>
      <c r="SDX5" s="68"/>
      <c r="SDY5" s="68"/>
      <c r="SDZ5" s="68"/>
      <c r="SEA5" s="68"/>
      <c r="SEB5" s="68"/>
      <c r="SEC5" s="68"/>
      <c r="SED5" s="68"/>
      <c r="SEE5" s="68"/>
      <c r="SEF5" s="68"/>
      <c r="SEG5" s="68"/>
      <c r="SEH5" s="68"/>
      <c r="SEI5" s="68"/>
      <c r="SEJ5" s="68"/>
      <c r="SEK5" s="68"/>
      <c r="SEL5" s="68"/>
      <c r="SEM5" s="68"/>
      <c r="SEN5" s="68"/>
      <c r="SEO5" s="68"/>
      <c r="SEP5" s="68"/>
      <c r="SEQ5" s="68"/>
      <c r="SER5" s="68"/>
      <c r="SES5" s="68"/>
      <c r="SET5" s="68"/>
      <c r="SEU5" s="68"/>
      <c r="SEV5" s="68"/>
      <c r="SEW5" s="68"/>
      <c r="SEX5" s="68"/>
      <c r="SEY5" s="68"/>
      <c r="SEZ5" s="68"/>
      <c r="SFA5" s="68"/>
      <c r="SFB5" s="68"/>
      <c r="SFC5" s="68"/>
      <c r="SFD5" s="68"/>
      <c r="SFE5" s="68"/>
      <c r="SFF5" s="68"/>
      <c r="SFG5" s="68"/>
      <c r="SFH5" s="68"/>
      <c r="SFI5" s="68"/>
      <c r="SFJ5" s="68"/>
      <c r="SFK5" s="68"/>
      <c r="SFL5" s="68"/>
      <c r="SFM5" s="68"/>
      <c r="SFN5" s="68"/>
      <c r="SFO5" s="68"/>
      <c r="SFP5" s="68"/>
      <c r="SFQ5" s="68"/>
      <c r="SFR5" s="68"/>
      <c r="SFS5" s="68"/>
      <c r="SFT5" s="68"/>
      <c r="SFU5" s="68"/>
      <c r="SFV5" s="68"/>
      <c r="SFW5" s="68"/>
      <c r="SFX5" s="68"/>
      <c r="SFY5" s="68"/>
      <c r="SFZ5" s="68"/>
      <c r="SGA5" s="68"/>
      <c r="SGB5" s="68"/>
      <c r="SGC5" s="68"/>
      <c r="SGD5" s="68"/>
      <c r="SGE5" s="68"/>
      <c r="SGF5" s="68"/>
      <c r="SGG5" s="68"/>
      <c r="SGH5" s="68"/>
      <c r="SGI5" s="68"/>
      <c r="SGJ5" s="68"/>
      <c r="SGK5" s="68"/>
      <c r="SGL5" s="68"/>
      <c r="SGM5" s="68"/>
      <c r="SGN5" s="68"/>
      <c r="SGO5" s="68"/>
      <c r="SGP5" s="68"/>
      <c r="SGQ5" s="68"/>
      <c r="SGR5" s="68"/>
      <c r="SGS5" s="68"/>
      <c r="SGT5" s="68"/>
      <c r="SGU5" s="68"/>
      <c r="SGV5" s="68"/>
      <c r="SGW5" s="68"/>
      <c r="SGX5" s="68"/>
      <c r="SGY5" s="68"/>
      <c r="SGZ5" s="68"/>
      <c r="SHA5" s="68"/>
      <c r="SHB5" s="68"/>
      <c r="SHC5" s="68"/>
      <c r="SHD5" s="68"/>
      <c r="SHE5" s="68"/>
      <c r="SHF5" s="68"/>
      <c r="SHG5" s="68"/>
      <c r="SHH5" s="68"/>
      <c r="SHI5" s="68"/>
      <c r="SHJ5" s="68"/>
      <c r="SHK5" s="68"/>
      <c r="SHL5" s="68"/>
      <c r="SHM5" s="68"/>
      <c r="SHN5" s="68"/>
      <c r="SHO5" s="68"/>
      <c r="SHP5" s="68"/>
      <c r="SHQ5" s="68"/>
      <c r="SHR5" s="68"/>
      <c r="SHS5" s="68"/>
      <c r="SHT5" s="68"/>
      <c r="SHU5" s="68"/>
      <c r="SHV5" s="68"/>
      <c r="SHW5" s="68"/>
      <c r="SHX5" s="68"/>
      <c r="SHY5" s="68"/>
      <c r="SHZ5" s="68"/>
      <c r="SIA5" s="68"/>
      <c r="SIB5" s="68"/>
      <c r="SIC5" s="68"/>
      <c r="SID5" s="68"/>
      <c r="SIE5" s="68"/>
      <c r="SIF5" s="68"/>
      <c r="SIG5" s="68"/>
      <c r="SIH5" s="68"/>
      <c r="SII5" s="68"/>
      <c r="SIJ5" s="68"/>
      <c r="SIK5" s="68"/>
      <c r="SIL5" s="68"/>
      <c r="SIM5" s="68"/>
      <c r="SIN5" s="68"/>
      <c r="SIO5" s="68"/>
      <c r="SIP5" s="68"/>
      <c r="SIQ5" s="68"/>
      <c r="SIR5" s="68"/>
      <c r="SIS5" s="68"/>
      <c r="SIT5" s="68"/>
      <c r="SIU5" s="68"/>
      <c r="SIV5" s="68"/>
      <c r="SIW5" s="68"/>
      <c r="SIX5" s="68"/>
      <c r="SIY5" s="68"/>
      <c r="SIZ5" s="68"/>
      <c r="SJA5" s="68"/>
      <c r="SJB5" s="68"/>
      <c r="SJC5" s="68"/>
      <c r="SJD5" s="68"/>
      <c r="SJE5" s="68"/>
      <c r="SJF5" s="68"/>
      <c r="SJG5" s="68"/>
      <c r="SJH5" s="68"/>
      <c r="SJI5" s="68"/>
      <c r="SJJ5" s="68"/>
      <c r="SJK5" s="68"/>
      <c r="SJL5" s="68"/>
      <c r="SJM5" s="68"/>
      <c r="SJN5" s="68"/>
      <c r="SJO5" s="68"/>
      <c r="SJP5" s="68"/>
      <c r="SJQ5" s="68"/>
      <c r="SJR5" s="68"/>
      <c r="SJS5" s="68"/>
      <c r="SJT5" s="68"/>
      <c r="SJU5" s="68"/>
      <c r="SJV5" s="68"/>
      <c r="SJW5" s="68"/>
      <c r="SJX5" s="68"/>
      <c r="SJY5" s="68"/>
      <c r="SJZ5" s="68"/>
      <c r="SKA5" s="68"/>
      <c r="SKB5" s="68"/>
      <c r="SKC5" s="68"/>
      <c r="SKD5" s="68"/>
      <c r="SKE5" s="68"/>
      <c r="SKF5" s="68"/>
      <c r="SKG5" s="68"/>
      <c r="SKH5" s="68"/>
      <c r="SKI5" s="68"/>
      <c r="SKJ5" s="68"/>
      <c r="SKK5" s="68"/>
      <c r="SKL5" s="68"/>
      <c r="SKM5" s="68"/>
      <c r="SKN5" s="68"/>
      <c r="SKO5" s="68"/>
      <c r="SKP5" s="68"/>
      <c r="SKQ5" s="68"/>
      <c r="SKR5" s="68"/>
      <c r="SKS5" s="68"/>
      <c r="SKT5" s="68"/>
      <c r="SKU5" s="68"/>
      <c r="SKV5" s="68"/>
      <c r="SKW5" s="68"/>
      <c r="SKX5" s="68"/>
      <c r="SKY5" s="68"/>
      <c r="SKZ5" s="68"/>
      <c r="SLA5" s="68"/>
      <c r="SLB5" s="68"/>
      <c r="SLC5" s="68"/>
      <c r="SLD5" s="68"/>
      <c r="SLE5" s="68"/>
      <c r="SLF5" s="68"/>
      <c r="SLG5" s="68"/>
      <c r="SLH5" s="68"/>
      <c r="SLI5" s="68"/>
      <c r="SLJ5" s="68"/>
      <c r="SLK5" s="68"/>
      <c r="SLL5" s="68"/>
      <c r="SLM5" s="68"/>
      <c r="SLN5" s="68"/>
      <c r="SLO5" s="68"/>
      <c r="SLP5" s="68"/>
      <c r="SLQ5" s="68"/>
      <c r="SLR5" s="68"/>
      <c r="SLS5" s="68"/>
      <c r="SLT5" s="68"/>
      <c r="SLU5" s="68"/>
      <c r="SLV5" s="68"/>
      <c r="SLW5" s="68"/>
      <c r="SLX5" s="68"/>
      <c r="SLY5" s="68"/>
      <c r="SLZ5" s="68"/>
      <c r="SMA5" s="68"/>
      <c r="SMB5" s="68"/>
      <c r="SMC5" s="68"/>
      <c r="SMD5" s="68"/>
      <c r="SME5" s="68"/>
      <c r="SMF5" s="68"/>
      <c r="SMG5" s="68"/>
      <c r="SMH5" s="68"/>
      <c r="SMI5" s="68"/>
      <c r="SMJ5" s="68"/>
      <c r="SMK5" s="68"/>
      <c r="SML5" s="68"/>
      <c r="SMM5" s="68"/>
      <c r="SMN5" s="68"/>
      <c r="SMO5" s="68"/>
      <c r="SMP5" s="68"/>
      <c r="SMQ5" s="68"/>
      <c r="SMR5" s="68"/>
      <c r="SMS5" s="68"/>
      <c r="SMT5" s="68"/>
      <c r="SMU5" s="68"/>
      <c r="SMV5" s="68"/>
      <c r="SMW5" s="68"/>
      <c r="SMX5" s="68"/>
      <c r="SMY5" s="68"/>
      <c r="SMZ5" s="68"/>
      <c r="SNA5" s="68"/>
      <c r="SNB5" s="68"/>
      <c r="SNC5" s="68"/>
      <c r="SND5" s="68"/>
      <c r="SNE5" s="68"/>
      <c r="SNF5" s="68"/>
      <c r="SNG5" s="68"/>
      <c r="SNH5" s="68"/>
      <c r="SNI5" s="68"/>
      <c r="SNJ5" s="68"/>
      <c r="SNK5" s="68"/>
      <c r="SNL5" s="68"/>
      <c r="SNM5" s="68"/>
      <c r="SNN5" s="68"/>
      <c r="SNO5" s="68"/>
      <c r="SNP5" s="68"/>
      <c r="SNQ5" s="68"/>
      <c r="SNR5" s="68"/>
      <c r="SNS5" s="68"/>
      <c r="SNT5" s="68"/>
      <c r="SNU5" s="68"/>
      <c r="SNV5" s="68"/>
      <c r="SNW5" s="68"/>
      <c r="SNX5" s="68"/>
      <c r="SNY5" s="68"/>
      <c r="SNZ5" s="68"/>
      <c r="SOA5" s="68"/>
      <c r="SOB5" s="68"/>
      <c r="SOC5" s="68"/>
      <c r="SOD5" s="68"/>
      <c r="SOE5" s="68"/>
      <c r="SOF5" s="68"/>
      <c r="SOG5" s="68"/>
      <c r="SOH5" s="68"/>
      <c r="SOI5" s="68"/>
      <c r="SOJ5" s="68"/>
      <c r="SOK5" s="68"/>
      <c r="SOL5" s="68"/>
      <c r="SOM5" s="68"/>
      <c r="SON5" s="68"/>
      <c r="SOO5" s="68"/>
      <c r="SOP5" s="68"/>
      <c r="SOQ5" s="68"/>
      <c r="SOR5" s="68"/>
      <c r="SOS5" s="68"/>
      <c r="SOT5" s="68"/>
      <c r="SOU5" s="68"/>
      <c r="SOV5" s="68"/>
      <c r="SOW5" s="68"/>
      <c r="SOX5" s="68"/>
      <c r="SOY5" s="68"/>
      <c r="SOZ5" s="68"/>
      <c r="SPA5" s="68"/>
      <c r="SPB5" s="68"/>
      <c r="SPC5" s="68"/>
      <c r="SPD5" s="68"/>
      <c r="SPE5" s="68"/>
      <c r="SPF5" s="68"/>
      <c r="SPG5" s="68"/>
      <c r="SPH5" s="68"/>
      <c r="SPI5" s="68"/>
      <c r="SPJ5" s="68"/>
      <c r="SPK5" s="68"/>
      <c r="SPL5" s="68"/>
      <c r="SPM5" s="68"/>
      <c r="SPN5" s="68"/>
      <c r="SPO5" s="68"/>
      <c r="SPP5" s="68"/>
      <c r="SPQ5" s="68"/>
      <c r="SPR5" s="68"/>
      <c r="SPS5" s="68"/>
      <c r="SPT5" s="68"/>
      <c r="SPU5" s="68"/>
      <c r="SPV5" s="68"/>
      <c r="SPW5" s="68"/>
      <c r="SPX5" s="68"/>
      <c r="SPY5" s="68"/>
      <c r="SPZ5" s="68"/>
      <c r="SQA5" s="68"/>
      <c r="SQB5" s="68"/>
      <c r="SQC5" s="68"/>
      <c r="SQD5" s="68"/>
      <c r="SQE5" s="68"/>
      <c r="SQF5" s="68"/>
      <c r="SQG5" s="68"/>
      <c r="SQH5" s="68"/>
      <c r="SQI5" s="68"/>
      <c r="SQJ5" s="68"/>
      <c r="SQK5" s="68"/>
      <c r="SQL5" s="68"/>
      <c r="SQM5" s="68"/>
      <c r="SQN5" s="68"/>
      <c r="SQO5" s="68"/>
      <c r="SQP5" s="68"/>
      <c r="SQQ5" s="68"/>
      <c r="SQR5" s="68"/>
      <c r="SQS5" s="68"/>
      <c r="SQT5" s="68"/>
      <c r="SQU5" s="68"/>
      <c r="SQV5" s="68"/>
      <c r="SQW5" s="68"/>
      <c r="SQX5" s="68"/>
      <c r="SQY5" s="68"/>
      <c r="SQZ5" s="68"/>
      <c r="SRA5" s="68"/>
      <c r="SRB5" s="68"/>
      <c r="SRC5" s="68"/>
      <c r="SRD5" s="68"/>
      <c r="SRE5" s="68"/>
      <c r="SRF5" s="68"/>
      <c r="SRG5" s="68"/>
      <c r="SRH5" s="68"/>
      <c r="SRI5" s="68"/>
      <c r="SRJ5" s="68"/>
      <c r="SRK5" s="68"/>
      <c r="SRL5" s="68"/>
      <c r="SRM5" s="68"/>
      <c r="SRN5" s="68"/>
      <c r="SRO5" s="68"/>
      <c r="SRP5" s="68"/>
      <c r="SRQ5" s="68"/>
      <c r="SRR5" s="68"/>
      <c r="SRS5" s="68"/>
      <c r="SRT5" s="68"/>
      <c r="SRU5" s="68"/>
      <c r="SRV5" s="68"/>
      <c r="SRW5" s="68"/>
      <c r="SRX5" s="68"/>
      <c r="SRY5" s="68"/>
      <c r="SRZ5" s="68"/>
      <c r="SSA5" s="68"/>
      <c r="SSB5" s="68"/>
      <c r="SSC5" s="68"/>
      <c r="SSD5" s="68"/>
      <c r="SSE5" s="68"/>
      <c r="SSF5" s="68"/>
      <c r="SSG5" s="68"/>
      <c r="SSH5" s="68"/>
      <c r="SSI5" s="68"/>
      <c r="SSJ5" s="68"/>
      <c r="SSK5" s="68"/>
      <c r="SSL5" s="68"/>
      <c r="SSM5" s="68"/>
      <c r="SSN5" s="68"/>
      <c r="SSO5" s="68"/>
      <c r="SSP5" s="68"/>
      <c r="SSQ5" s="68"/>
      <c r="SSR5" s="68"/>
      <c r="SSS5" s="68"/>
      <c r="SST5" s="68"/>
      <c r="SSU5" s="68"/>
      <c r="SSV5" s="68"/>
      <c r="SSW5" s="68"/>
      <c r="SSX5" s="68"/>
      <c r="SSY5" s="68"/>
      <c r="SSZ5" s="68"/>
      <c r="STA5" s="68"/>
      <c r="STB5" s="68"/>
      <c r="STC5" s="68"/>
      <c r="STD5" s="68"/>
      <c r="STE5" s="68"/>
      <c r="STF5" s="68"/>
      <c r="STG5" s="68"/>
      <c r="STH5" s="68"/>
      <c r="STI5" s="68"/>
      <c r="STJ5" s="68"/>
      <c r="STK5" s="68"/>
      <c r="STL5" s="68"/>
      <c r="STM5" s="68"/>
      <c r="STN5" s="68"/>
      <c r="STO5" s="68"/>
      <c r="STP5" s="68"/>
      <c r="STQ5" s="68"/>
      <c r="STR5" s="68"/>
      <c r="STS5" s="68"/>
      <c r="STT5" s="68"/>
      <c r="STU5" s="68"/>
      <c r="STV5" s="68"/>
      <c r="STW5" s="68"/>
      <c r="STX5" s="68"/>
      <c r="STY5" s="68"/>
      <c r="STZ5" s="68"/>
      <c r="SUA5" s="68"/>
      <c r="SUB5" s="68"/>
      <c r="SUC5" s="68"/>
      <c r="SUD5" s="68"/>
      <c r="SUE5" s="68"/>
      <c r="SUF5" s="68"/>
      <c r="SUG5" s="68"/>
      <c r="SUH5" s="68"/>
      <c r="SUI5" s="68"/>
      <c r="SUJ5" s="68"/>
      <c r="SUK5" s="68"/>
      <c r="SUL5" s="68"/>
      <c r="SUM5" s="68"/>
      <c r="SUN5" s="68"/>
      <c r="SUO5" s="68"/>
      <c r="SUP5" s="68"/>
      <c r="SUQ5" s="68"/>
      <c r="SUR5" s="68"/>
      <c r="SUS5" s="68"/>
      <c r="SUT5" s="68"/>
      <c r="SUU5" s="68"/>
      <c r="SUV5" s="68"/>
      <c r="SUW5" s="68"/>
      <c r="SUX5" s="68"/>
      <c r="SUY5" s="68"/>
      <c r="SUZ5" s="68"/>
      <c r="SVA5" s="68"/>
      <c r="SVB5" s="68"/>
      <c r="SVC5" s="68"/>
      <c r="SVD5" s="68"/>
      <c r="SVE5" s="68"/>
      <c r="SVF5" s="68"/>
      <c r="SVG5" s="68"/>
      <c r="SVH5" s="68"/>
      <c r="SVI5" s="68"/>
      <c r="SVJ5" s="68"/>
      <c r="SVK5" s="68"/>
      <c r="SVL5" s="68"/>
      <c r="SVM5" s="68"/>
      <c r="SVN5" s="68"/>
      <c r="SVO5" s="68"/>
      <c r="SVP5" s="68"/>
      <c r="SVQ5" s="68"/>
      <c r="SVR5" s="68"/>
      <c r="SVS5" s="68"/>
      <c r="SVT5" s="68"/>
      <c r="SVU5" s="68"/>
      <c r="SVV5" s="68"/>
      <c r="SVW5" s="68"/>
      <c r="SVX5" s="68"/>
      <c r="SVY5" s="68"/>
      <c r="SVZ5" s="68"/>
      <c r="SWA5" s="68"/>
      <c r="SWB5" s="68"/>
      <c r="SWC5" s="68"/>
      <c r="SWD5" s="68"/>
      <c r="SWE5" s="68"/>
      <c r="SWF5" s="68"/>
      <c r="SWG5" s="68"/>
      <c r="SWH5" s="68"/>
      <c r="SWI5" s="68"/>
      <c r="SWJ5" s="68"/>
      <c r="SWK5" s="68"/>
      <c r="SWL5" s="68"/>
      <c r="SWM5" s="68"/>
      <c r="SWN5" s="68"/>
      <c r="SWO5" s="68"/>
      <c r="SWP5" s="68"/>
      <c r="SWQ5" s="68"/>
      <c r="SWR5" s="68"/>
      <c r="SWS5" s="68"/>
      <c r="SWT5" s="68"/>
      <c r="SWU5" s="68"/>
      <c r="SWV5" s="68"/>
      <c r="SWW5" s="68"/>
      <c r="SWX5" s="68"/>
      <c r="SWY5" s="68"/>
      <c r="SWZ5" s="68"/>
      <c r="SXA5" s="68"/>
      <c r="SXB5" s="68"/>
      <c r="SXC5" s="68"/>
      <c r="SXD5" s="68"/>
      <c r="SXE5" s="68"/>
      <c r="SXF5" s="68"/>
      <c r="SXG5" s="68"/>
      <c r="SXH5" s="68"/>
      <c r="SXI5" s="68"/>
      <c r="SXJ5" s="68"/>
      <c r="SXK5" s="68"/>
      <c r="SXL5" s="68"/>
      <c r="SXM5" s="68"/>
      <c r="SXN5" s="68"/>
      <c r="SXO5" s="68"/>
      <c r="SXP5" s="68"/>
      <c r="SXQ5" s="68"/>
      <c r="SXR5" s="68"/>
      <c r="SXS5" s="68"/>
      <c r="SXT5" s="68"/>
      <c r="SXU5" s="68"/>
      <c r="SXV5" s="68"/>
      <c r="SXW5" s="68"/>
      <c r="SXX5" s="68"/>
      <c r="SXY5" s="68"/>
      <c r="SXZ5" s="68"/>
      <c r="SYA5" s="68"/>
      <c r="SYB5" s="68"/>
      <c r="SYC5" s="68"/>
      <c r="SYD5" s="68"/>
      <c r="SYE5" s="68"/>
      <c r="SYF5" s="68"/>
      <c r="SYG5" s="68"/>
      <c r="SYH5" s="68"/>
      <c r="SYI5" s="68"/>
      <c r="SYJ5" s="68"/>
      <c r="SYK5" s="68"/>
      <c r="SYL5" s="68"/>
      <c r="SYM5" s="68"/>
      <c r="SYN5" s="68"/>
      <c r="SYO5" s="68"/>
      <c r="SYP5" s="68"/>
      <c r="SYQ5" s="68"/>
      <c r="SYR5" s="68"/>
      <c r="SYS5" s="68"/>
      <c r="SYT5" s="68"/>
      <c r="SYU5" s="68"/>
      <c r="SYV5" s="68"/>
      <c r="SYW5" s="68"/>
      <c r="SYX5" s="68"/>
      <c r="SYY5" s="68"/>
      <c r="SYZ5" s="68"/>
      <c r="SZA5" s="68"/>
      <c r="SZB5" s="68"/>
      <c r="SZC5" s="68"/>
      <c r="SZD5" s="68"/>
      <c r="SZE5" s="68"/>
      <c r="SZF5" s="68"/>
      <c r="SZG5" s="68"/>
      <c r="SZH5" s="68"/>
      <c r="SZI5" s="68"/>
      <c r="SZJ5" s="68"/>
      <c r="SZK5" s="68"/>
      <c r="SZL5" s="68"/>
      <c r="SZM5" s="68"/>
      <c r="SZN5" s="68"/>
      <c r="SZO5" s="68"/>
      <c r="SZP5" s="68"/>
      <c r="SZQ5" s="68"/>
      <c r="SZR5" s="68"/>
      <c r="SZS5" s="68"/>
      <c r="SZT5" s="68"/>
      <c r="SZU5" s="68"/>
      <c r="SZV5" s="68"/>
      <c r="SZW5" s="68"/>
      <c r="SZX5" s="68"/>
      <c r="SZY5" s="68"/>
      <c r="SZZ5" s="68"/>
      <c r="TAA5" s="68"/>
      <c r="TAB5" s="68"/>
      <c r="TAC5" s="68"/>
      <c r="TAD5" s="68"/>
      <c r="TAE5" s="68"/>
      <c r="TAF5" s="68"/>
      <c r="TAG5" s="68"/>
      <c r="TAH5" s="68"/>
      <c r="TAI5" s="68"/>
      <c r="TAJ5" s="68"/>
      <c r="TAK5" s="68"/>
      <c r="TAL5" s="68"/>
      <c r="TAM5" s="68"/>
      <c r="TAN5" s="68"/>
      <c r="TAO5" s="68"/>
      <c r="TAP5" s="68"/>
      <c r="TAQ5" s="68"/>
      <c r="TAR5" s="68"/>
      <c r="TAS5" s="68"/>
      <c r="TAT5" s="68"/>
      <c r="TAU5" s="68"/>
      <c r="TAV5" s="68"/>
      <c r="TAW5" s="68"/>
      <c r="TAX5" s="68"/>
      <c r="TAY5" s="68"/>
      <c r="TAZ5" s="68"/>
      <c r="TBA5" s="68"/>
      <c r="TBB5" s="68"/>
      <c r="TBC5" s="68"/>
      <c r="TBD5" s="68"/>
      <c r="TBE5" s="68"/>
      <c r="TBF5" s="68"/>
      <c r="TBG5" s="68"/>
      <c r="TBH5" s="68"/>
      <c r="TBI5" s="68"/>
      <c r="TBJ5" s="68"/>
      <c r="TBK5" s="68"/>
      <c r="TBL5" s="68"/>
      <c r="TBM5" s="68"/>
      <c r="TBN5" s="68"/>
      <c r="TBO5" s="68"/>
      <c r="TBP5" s="68"/>
      <c r="TBQ5" s="68"/>
      <c r="TBR5" s="68"/>
      <c r="TBS5" s="68"/>
      <c r="TBT5" s="68"/>
      <c r="TBU5" s="68"/>
      <c r="TBV5" s="68"/>
      <c r="TBW5" s="68"/>
      <c r="TBX5" s="68"/>
      <c r="TBY5" s="68"/>
      <c r="TBZ5" s="68"/>
      <c r="TCA5" s="68"/>
      <c r="TCB5" s="68"/>
      <c r="TCC5" s="68"/>
      <c r="TCD5" s="68"/>
      <c r="TCE5" s="68"/>
      <c r="TCF5" s="68"/>
      <c r="TCG5" s="68"/>
      <c r="TCH5" s="68"/>
      <c r="TCI5" s="68"/>
      <c r="TCJ5" s="68"/>
      <c r="TCK5" s="68"/>
      <c r="TCL5" s="68"/>
      <c r="TCM5" s="68"/>
      <c r="TCN5" s="68"/>
      <c r="TCO5" s="68"/>
      <c r="TCP5" s="68"/>
      <c r="TCQ5" s="68"/>
      <c r="TCR5" s="68"/>
      <c r="TCS5" s="68"/>
      <c r="TCT5" s="68"/>
      <c r="TCU5" s="68"/>
      <c r="TCV5" s="68"/>
      <c r="TCW5" s="68"/>
      <c r="TCX5" s="68"/>
      <c r="TCY5" s="68"/>
      <c r="TCZ5" s="68"/>
      <c r="TDA5" s="68"/>
      <c r="TDB5" s="68"/>
      <c r="TDC5" s="68"/>
      <c r="TDD5" s="68"/>
      <c r="TDE5" s="68"/>
      <c r="TDF5" s="68"/>
      <c r="TDG5" s="68"/>
      <c r="TDH5" s="68"/>
      <c r="TDI5" s="68"/>
      <c r="TDJ5" s="68"/>
      <c r="TDK5" s="68"/>
      <c r="TDL5" s="68"/>
      <c r="TDM5" s="68"/>
      <c r="TDN5" s="68"/>
      <c r="TDO5" s="68"/>
      <c r="TDP5" s="68"/>
      <c r="TDQ5" s="68"/>
      <c r="TDR5" s="68"/>
      <c r="TDS5" s="68"/>
      <c r="TDT5" s="68"/>
      <c r="TDU5" s="68"/>
      <c r="TDV5" s="68"/>
      <c r="TDW5" s="68"/>
      <c r="TDX5" s="68"/>
      <c r="TDY5" s="68"/>
      <c r="TDZ5" s="68"/>
      <c r="TEA5" s="68"/>
      <c r="TEB5" s="68"/>
      <c r="TEC5" s="68"/>
      <c r="TED5" s="68"/>
      <c r="TEE5" s="68"/>
      <c r="TEF5" s="68"/>
      <c r="TEG5" s="68"/>
      <c r="TEH5" s="68"/>
      <c r="TEI5" s="68"/>
      <c r="TEJ5" s="68"/>
      <c r="TEK5" s="68"/>
      <c r="TEL5" s="68"/>
      <c r="TEM5" s="68"/>
      <c r="TEN5" s="68"/>
      <c r="TEO5" s="68"/>
      <c r="TEP5" s="68"/>
      <c r="TEQ5" s="68"/>
      <c r="TER5" s="68"/>
      <c r="TES5" s="68"/>
      <c r="TET5" s="68"/>
      <c r="TEU5" s="68"/>
      <c r="TEV5" s="68"/>
      <c r="TEW5" s="68"/>
      <c r="TEX5" s="68"/>
      <c r="TEY5" s="68"/>
      <c r="TEZ5" s="68"/>
      <c r="TFA5" s="68"/>
      <c r="TFB5" s="68"/>
      <c r="TFC5" s="68"/>
      <c r="TFD5" s="68"/>
      <c r="TFE5" s="68"/>
      <c r="TFF5" s="68"/>
      <c r="TFG5" s="68"/>
      <c r="TFH5" s="68"/>
      <c r="TFI5" s="68"/>
      <c r="TFJ5" s="68"/>
      <c r="TFK5" s="68"/>
      <c r="TFL5" s="68"/>
      <c r="TFM5" s="68"/>
      <c r="TFN5" s="68"/>
      <c r="TFO5" s="68"/>
      <c r="TFP5" s="68"/>
      <c r="TFQ5" s="68"/>
      <c r="TFR5" s="68"/>
      <c r="TFS5" s="68"/>
      <c r="TFT5" s="68"/>
      <c r="TFU5" s="68"/>
      <c r="TFV5" s="68"/>
      <c r="TFW5" s="68"/>
      <c r="TFX5" s="68"/>
      <c r="TFY5" s="68"/>
      <c r="TFZ5" s="68"/>
      <c r="TGA5" s="68"/>
      <c r="TGB5" s="68"/>
      <c r="TGC5" s="68"/>
      <c r="TGD5" s="68"/>
      <c r="TGE5" s="68"/>
      <c r="TGF5" s="68"/>
      <c r="TGG5" s="68"/>
      <c r="TGH5" s="68"/>
      <c r="TGI5" s="68"/>
      <c r="TGJ5" s="68"/>
      <c r="TGK5" s="68"/>
      <c r="TGL5" s="68"/>
      <c r="TGM5" s="68"/>
      <c r="TGN5" s="68"/>
      <c r="TGO5" s="68"/>
      <c r="TGP5" s="68"/>
      <c r="TGQ5" s="68"/>
      <c r="TGR5" s="68"/>
      <c r="TGS5" s="68"/>
      <c r="TGT5" s="68"/>
      <c r="TGU5" s="68"/>
      <c r="TGV5" s="68"/>
      <c r="TGW5" s="68"/>
      <c r="TGX5" s="68"/>
      <c r="TGY5" s="68"/>
      <c r="TGZ5" s="68"/>
      <c r="THA5" s="68"/>
      <c r="THB5" s="68"/>
      <c r="THC5" s="68"/>
      <c r="THD5" s="68"/>
      <c r="THE5" s="68"/>
      <c r="THF5" s="68"/>
      <c r="THG5" s="68"/>
      <c r="THH5" s="68"/>
      <c r="THI5" s="68"/>
      <c r="THJ5" s="68"/>
      <c r="THK5" s="68"/>
      <c r="THL5" s="68"/>
      <c r="THM5" s="68"/>
      <c r="THN5" s="68"/>
      <c r="THO5" s="68"/>
      <c r="THP5" s="68"/>
      <c r="THQ5" s="68"/>
      <c r="THR5" s="68"/>
      <c r="THS5" s="68"/>
      <c r="THT5" s="68"/>
      <c r="THU5" s="68"/>
      <c r="THV5" s="68"/>
      <c r="THW5" s="68"/>
      <c r="THX5" s="68"/>
      <c r="THY5" s="68"/>
      <c r="THZ5" s="68"/>
      <c r="TIA5" s="68"/>
      <c r="TIB5" s="68"/>
      <c r="TIC5" s="68"/>
      <c r="TID5" s="68"/>
      <c r="TIE5" s="68"/>
      <c r="TIF5" s="68"/>
      <c r="TIG5" s="68"/>
      <c r="TIH5" s="68"/>
      <c r="TII5" s="68"/>
      <c r="TIJ5" s="68"/>
      <c r="TIK5" s="68"/>
      <c r="TIL5" s="68"/>
      <c r="TIM5" s="68"/>
      <c r="TIN5" s="68"/>
      <c r="TIO5" s="68"/>
      <c r="TIP5" s="68"/>
      <c r="TIQ5" s="68"/>
      <c r="TIR5" s="68"/>
      <c r="TIS5" s="68"/>
      <c r="TIT5" s="68"/>
      <c r="TIU5" s="68"/>
      <c r="TIV5" s="68"/>
      <c r="TIW5" s="68"/>
      <c r="TIX5" s="68"/>
      <c r="TIY5" s="68"/>
      <c r="TIZ5" s="68"/>
      <c r="TJA5" s="68"/>
      <c r="TJB5" s="68"/>
      <c r="TJC5" s="68"/>
      <c r="TJD5" s="68"/>
      <c r="TJE5" s="68"/>
      <c r="TJF5" s="68"/>
      <c r="TJG5" s="68"/>
      <c r="TJH5" s="68"/>
      <c r="TJI5" s="68"/>
      <c r="TJJ5" s="68"/>
      <c r="TJK5" s="68"/>
      <c r="TJL5" s="68"/>
      <c r="TJM5" s="68"/>
      <c r="TJN5" s="68"/>
      <c r="TJO5" s="68"/>
      <c r="TJP5" s="68"/>
      <c r="TJQ5" s="68"/>
      <c r="TJR5" s="68"/>
      <c r="TJS5" s="68"/>
      <c r="TJT5" s="68"/>
      <c r="TJU5" s="68"/>
      <c r="TJV5" s="68"/>
      <c r="TJW5" s="68"/>
      <c r="TJX5" s="68"/>
      <c r="TJY5" s="68"/>
      <c r="TJZ5" s="68"/>
      <c r="TKA5" s="68"/>
      <c r="TKB5" s="68"/>
      <c r="TKC5" s="68"/>
      <c r="TKD5" s="68"/>
      <c r="TKE5" s="68"/>
      <c r="TKF5" s="68"/>
      <c r="TKG5" s="68"/>
      <c r="TKH5" s="68"/>
      <c r="TKI5" s="68"/>
      <c r="TKJ5" s="68"/>
      <c r="TKK5" s="68"/>
      <c r="TKL5" s="68"/>
      <c r="TKM5" s="68"/>
      <c r="TKN5" s="68"/>
      <c r="TKO5" s="68"/>
      <c r="TKP5" s="68"/>
      <c r="TKQ5" s="68"/>
      <c r="TKR5" s="68"/>
      <c r="TKS5" s="68"/>
      <c r="TKT5" s="68"/>
      <c r="TKU5" s="68"/>
      <c r="TKV5" s="68"/>
      <c r="TKW5" s="68"/>
      <c r="TKX5" s="68"/>
      <c r="TKY5" s="68"/>
      <c r="TKZ5" s="68"/>
      <c r="TLA5" s="68"/>
      <c r="TLB5" s="68"/>
      <c r="TLC5" s="68"/>
      <c r="TLD5" s="68"/>
      <c r="TLE5" s="68"/>
      <c r="TLF5" s="68"/>
      <c r="TLG5" s="68"/>
      <c r="TLH5" s="68"/>
      <c r="TLI5" s="68"/>
      <c r="TLJ5" s="68"/>
      <c r="TLK5" s="68"/>
      <c r="TLL5" s="68"/>
      <c r="TLM5" s="68"/>
      <c r="TLN5" s="68"/>
      <c r="TLO5" s="68"/>
      <c r="TLP5" s="68"/>
      <c r="TLQ5" s="68"/>
      <c r="TLR5" s="68"/>
      <c r="TLS5" s="68"/>
      <c r="TLT5" s="68"/>
      <c r="TLU5" s="68"/>
      <c r="TLV5" s="68"/>
      <c r="TLW5" s="68"/>
      <c r="TLX5" s="68"/>
      <c r="TLY5" s="68"/>
      <c r="TLZ5" s="68"/>
      <c r="TMA5" s="68"/>
      <c r="TMB5" s="68"/>
      <c r="TMC5" s="68"/>
      <c r="TMD5" s="68"/>
      <c r="TME5" s="68"/>
      <c r="TMF5" s="68"/>
      <c r="TMG5" s="68"/>
      <c r="TMH5" s="68"/>
      <c r="TMI5" s="68"/>
      <c r="TMJ5" s="68"/>
      <c r="TMK5" s="68"/>
      <c r="TML5" s="68"/>
      <c r="TMM5" s="68"/>
      <c r="TMN5" s="68"/>
      <c r="TMO5" s="68"/>
      <c r="TMP5" s="68"/>
      <c r="TMQ5" s="68"/>
      <c r="TMR5" s="68"/>
      <c r="TMS5" s="68"/>
      <c r="TMT5" s="68"/>
      <c r="TMU5" s="68"/>
      <c r="TMV5" s="68"/>
      <c r="TMW5" s="68"/>
      <c r="TMX5" s="68"/>
      <c r="TMY5" s="68"/>
      <c r="TMZ5" s="68"/>
      <c r="TNA5" s="68"/>
      <c r="TNB5" s="68"/>
      <c r="TNC5" s="68"/>
      <c r="TND5" s="68"/>
      <c r="TNE5" s="68"/>
      <c r="TNF5" s="68"/>
      <c r="TNG5" s="68"/>
      <c r="TNH5" s="68"/>
      <c r="TNI5" s="68"/>
      <c r="TNJ5" s="68"/>
      <c r="TNK5" s="68"/>
      <c r="TNL5" s="68"/>
      <c r="TNM5" s="68"/>
      <c r="TNN5" s="68"/>
      <c r="TNO5" s="68"/>
      <c r="TNP5" s="68"/>
      <c r="TNQ5" s="68"/>
      <c r="TNR5" s="68"/>
      <c r="TNS5" s="68"/>
      <c r="TNT5" s="68"/>
      <c r="TNU5" s="68"/>
      <c r="TNV5" s="68"/>
      <c r="TNW5" s="68"/>
      <c r="TNX5" s="68"/>
      <c r="TNY5" s="68"/>
      <c r="TNZ5" s="68"/>
      <c r="TOA5" s="68"/>
      <c r="TOB5" s="68"/>
      <c r="TOC5" s="68"/>
      <c r="TOD5" s="68"/>
      <c r="TOE5" s="68"/>
      <c r="TOF5" s="68"/>
      <c r="TOG5" s="68"/>
      <c r="TOH5" s="68"/>
      <c r="TOI5" s="68"/>
      <c r="TOJ5" s="68"/>
      <c r="TOK5" s="68"/>
      <c r="TOL5" s="68"/>
      <c r="TOM5" s="68"/>
      <c r="TON5" s="68"/>
      <c r="TOO5" s="68"/>
      <c r="TOP5" s="68"/>
      <c r="TOQ5" s="68"/>
      <c r="TOR5" s="68"/>
      <c r="TOS5" s="68"/>
      <c r="TOT5" s="68"/>
      <c r="TOU5" s="68"/>
      <c r="TOV5" s="68"/>
      <c r="TOW5" s="68"/>
      <c r="TOX5" s="68"/>
      <c r="TOY5" s="68"/>
      <c r="TOZ5" s="68"/>
      <c r="TPA5" s="68"/>
      <c r="TPB5" s="68"/>
      <c r="TPC5" s="68"/>
      <c r="TPD5" s="68"/>
      <c r="TPE5" s="68"/>
      <c r="TPF5" s="68"/>
      <c r="TPG5" s="68"/>
      <c r="TPH5" s="68"/>
      <c r="TPI5" s="68"/>
      <c r="TPJ5" s="68"/>
      <c r="TPK5" s="68"/>
      <c r="TPL5" s="68"/>
      <c r="TPM5" s="68"/>
      <c r="TPN5" s="68"/>
      <c r="TPO5" s="68"/>
      <c r="TPP5" s="68"/>
      <c r="TPQ5" s="68"/>
      <c r="TPR5" s="68"/>
      <c r="TPS5" s="68"/>
      <c r="TPT5" s="68"/>
      <c r="TPU5" s="68"/>
      <c r="TPV5" s="68"/>
      <c r="TPW5" s="68"/>
      <c r="TPX5" s="68"/>
      <c r="TPY5" s="68"/>
      <c r="TPZ5" s="68"/>
      <c r="TQA5" s="68"/>
      <c r="TQB5" s="68"/>
      <c r="TQC5" s="68"/>
      <c r="TQD5" s="68"/>
      <c r="TQE5" s="68"/>
      <c r="TQF5" s="68"/>
      <c r="TQG5" s="68"/>
      <c r="TQH5" s="68"/>
      <c r="TQI5" s="68"/>
      <c r="TQJ5" s="68"/>
      <c r="TQK5" s="68"/>
      <c r="TQL5" s="68"/>
      <c r="TQM5" s="68"/>
      <c r="TQN5" s="68"/>
      <c r="TQO5" s="68"/>
      <c r="TQP5" s="68"/>
      <c r="TQQ5" s="68"/>
      <c r="TQR5" s="68"/>
      <c r="TQS5" s="68"/>
      <c r="TQT5" s="68"/>
      <c r="TQU5" s="68"/>
      <c r="TQV5" s="68"/>
      <c r="TQW5" s="68"/>
      <c r="TQX5" s="68"/>
      <c r="TQY5" s="68"/>
      <c r="TQZ5" s="68"/>
      <c r="TRA5" s="68"/>
      <c r="TRB5" s="68"/>
      <c r="TRC5" s="68"/>
      <c r="TRD5" s="68"/>
      <c r="TRE5" s="68"/>
      <c r="TRF5" s="68"/>
      <c r="TRG5" s="68"/>
      <c r="TRH5" s="68"/>
      <c r="TRI5" s="68"/>
      <c r="TRJ5" s="68"/>
      <c r="TRK5" s="68"/>
      <c r="TRL5" s="68"/>
      <c r="TRM5" s="68"/>
      <c r="TRN5" s="68"/>
      <c r="TRO5" s="68"/>
      <c r="TRP5" s="68"/>
      <c r="TRQ5" s="68"/>
      <c r="TRR5" s="68"/>
      <c r="TRS5" s="68"/>
      <c r="TRT5" s="68"/>
      <c r="TRU5" s="68"/>
      <c r="TRV5" s="68"/>
      <c r="TRW5" s="68"/>
      <c r="TRX5" s="68"/>
      <c r="TRY5" s="68"/>
      <c r="TRZ5" s="68"/>
      <c r="TSA5" s="68"/>
      <c r="TSB5" s="68"/>
      <c r="TSC5" s="68"/>
      <c r="TSD5" s="68"/>
      <c r="TSE5" s="68"/>
      <c r="TSF5" s="68"/>
      <c r="TSG5" s="68"/>
      <c r="TSH5" s="68"/>
      <c r="TSI5" s="68"/>
      <c r="TSJ5" s="68"/>
      <c r="TSK5" s="68"/>
      <c r="TSL5" s="68"/>
      <c r="TSM5" s="68"/>
      <c r="TSN5" s="68"/>
      <c r="TSO5" s="68"/>
      <c r="TSP5" s="68"/>
      <c r="TSQ5" s="68"/>
      <c r="TSR5" s="68"/>
      <c r="TSS5" s="68"/>
      <c r="TST5" s="68"/>
      <c r="TSU5" s="68"/>
      <c r="TSV5" s="68"/>
      <c r="TSW5" s="68"/>
      <c r="TSX5" s="68"/>
      <c r="TSY5" s="68"/>
      <c r="TSZ5" s="68"/>
      <c r="TTA5" s="68"/>
      <c r="TTB5" s="68"/>
      <c r="TTC5" s="68"/>
      <c r="TTD5" s="68"/>
      <c r="TTE5" s="68"/>
      <c r="TTF5" s="68"/>
      <c r="TTG5" s="68"/>
      <c r="TTH5" s="68"/>
      <c r="TTI5" s="68"/>
      <c r="TTJ5" s="68"/>
      <c r="TTK5" s="68"/>
      <c r="TTL5" s="68"/>
      <c r="TTM5" s="68"/>
      <c r="TTN5" s="68"/>
      <c r="TTO5" s="68"/>
      <c r="TTP5" s="68"/>
      <c r="TTQ5" s="68"/>
      <c r="TTR5" s="68"/>
      <c r="TTS5" s="68"/>
      <c r="TTT5" s="68"/>
      <c r="TTU5" s="68"/>
      <c r="TTV5" s="68"/>
      <c r="TTW5" s="68"/>
      <c r="TTX5" s="68"/>
      <c r="TTY5" s="68"/>
      <c r="TTZ5" s="68"/>
      <c r="TUA5" s="68"/>
      <c r="TUB5" s="68"/>
      <c r="TUC5" s="68"/>
      <c r="TUD5" s="68"/>
      <c r="TUE5" s="68"/>
      <c r="TUF5" s="68"/>
      <c r="TUG5" s="68"/>
      <c r="TUH5" s="68"/>
      <c r="TUI5" s="68"/>
      <c r="TUJ5" s="68"/>
      <c r="TUK5" s="68"/>
      <c r="TUL5" s="68"/>
      <c r="TUM5" s="68"/>
      <c r="TUN5" s="68"/>
      <c r="TUO5" s="68"/>
      <c r="TUP5" s="68"/>
      <c r="TUQ5" s="68"/>
      <c r="TUR5" s="68"/>
      <c r="TUS5" s="68"/>
      <c r="TUT5" s="68"/>
      <c r="TUU5" s="68"/>
      <c r="TUV5" s="68"/>
      <c r="TUW5" s="68"/>
      <c r="TUX5" s="68"/>
      <c r="TUY5" s="68"/>
      <c r="TUZ5" s="68"/>
      <c r="TVA5" s="68"/>
      <c r="TVB5" s="68"/>
      <c r="TVC5" s="68"/>
      <c r="TVD5" s="68"/>
      <c r="TVE5" s="68"/>
      <c r="TVF5" s="68"/>
      <c r="TVG5" s="68"/>
      <c r="TVH5" s="68"/>
      <c r="TVI5" s="68"/>
      <c r="TVJ5" s="68"/>
      <c r="TVK5" s="68"/>
      <c r="TVL5" s="68"/>
      <c r="TVM5" s="68"/>
      <c r="TVN5" s="68"/>
      <c r="TVO5" s="68"/>
      <c r="TVP5" s="68"/>
      <c r="TVQ5" s="68"/>
      <c r="TVR5" s="68"/>
      <c r="TVS5" s="68"/>
      <c r="TVT5" s="68"/>
      <c r="TVU5" s="68"/>
      <c r="TVV5" s="68"/>
      <c r="TVW5" s="68"/>
      <c r="TVX5" s="68"/>
      <c r="TVY5" s="68"/>
      <c r="TVZ5" s="68"/>
      <c r="TWA5" s="68"/>
      <c r="TWB5" s="68"/>
      <c r="TWC5" s="68"/>
      <c r="TWD5" s="68"/>
      <c r="TWE5" s="68"/>
      <c r="TWF5" s="68"/>
      <c r="TWG5" s="68"/>
      <c r="TWH5" s="68"/>
      <c r="TWI5" s="68"/>
      <c r="TWJ5" s="68"/>
      <c r="TWK5" s="68"/>
      <c r="TWL5" s="68"/>
      <c r="TWM5" s="68"/>
      <c r="TWN5" s="68"/>
      <c r="TWO5" s="68"/>
      <c r="TWP5" s="68"/>
      <c r="TWQ5" s="68"/>
      <c r="TWR5" s="68"/>
      <c r="TWS5" s="68"/>
      <c r="TWT5" s="68"/>
      <c r="TWU5" s="68"/>
      <c r="TWV5" s="68"/>
      <c r="TWW5" s="68"/>
      <c r="TWX5" s="68"/>
      <c r="TWY5" s="68"/>
      <c r="TWZ5" s="68"/>
      <c r="TXA5" s="68"/>
      <c r="TXB5" s="68"/>
      <c r="TXC5" s="68"/>
      <c r="TXD5" s="68"/>
      <c r="TXE5" s="68"/>
      <c r="TXF5" s="68"/>
      <c r="TXG5" s="68"/>
      <c r="TXH5" s="68"/>
      <c r="TXI5" s="68"/>
      <c r="TXJ5" s="68"/>
      <c r="TXK5" s="68"/>
      <c r="TXL5" s="68"/>
      <c r="TXM5" s="68"/>
      <c r="TXN5" s="68"/>
      <c r="TXO5" s="68"/>
      <c r="TXP5" s="68"/>
      <c r="TXQ5" s="68"/>
      <c r="TXR5" s="68"/>
      <c r="TXS5" s="68"/>
      <c r="TXT5" s="68"/>
      <c r="TXU5" s="68"/>
      <c r="TXV5" s="68"/>
      <c r="TXW5" s="68"/>
      <c r="TXX5" s="68"/>
      <c r="TXY5" s="68"/>
      <c r="TXZ5" s="68"/>
      <c r="TYA5" s="68"/>
      <c r="TYB5" s="68"/>
      <c r="TYC5" s="68"/>
      <c r="TYD5" s="68"/>
      <c r="TYE5" s="68"/>
      <c r="TYF5" s="68"/>
      <c r="TYG5" s="68"/>
      <c r="TYH5" s="68"/>
      <c r="TYI5" s="68"/>
      <c r="TYJ5" s="68"/>
      <c r="TYK5" s="68"/>
      <c r="TYL5" s="68"/>
      <c r="TYM5" s="68"/>
      <c r="TYN5" s="68"/>
      <c r="TYO5" s="68"/>
      <c r="TYP5" s="68"/>
      <c r="TYQ5" s="68"/>
      <c r="TYR5" s="68"/>
      <c r="TYS5" s="68"/>
      <c r="TYT5" s="68"/>
      <c r="TYU5" s="68"/>
      <c r="TYV5" s="68"/>
      <c r="TYW5" s="68"/>
      <c r="TYX5" s="68"/>
      <c r="TYY5" s="68"/>
      <c r="TYZ5" s="68"/>
      <c r="TZA5" s="68"/>
      <c r="TZB5" s="68"/>
      <c r="TZC5" s="68"/>
      <c r="TZD5" s="68"/>
      <c r="TZE5" s="68"/>
      <c r="TZF5" s="68"/>
      <c r="TZG5" s="68"/>
      <c r="TZH5" s="68"/>
      <c r="TZI5" s="68"/>
      <c r="TZJ5" s="68"/>
      <c r="TZK5" s="68"/>
      <c r="TZL5" s="68"/>
      <c r="TZM5" s="68"/>
      <c r="TZN5" s="68"/>
      <c r="TZO5" s="68"/>
      <c r="TZP5" s="68"/>
      <c r="TZQ5" s="68"/>
      <c r="TZR5" s="68"/>
      <c r="TZS5" s="68"/>
      <c r="TZT5" s="68"/>
      <c r="TZU5" s="68"/>
      <c r="TZV5" s="68"/>
      <c r="TZW5" s="68"/>
      <c r="TZX5" s="68"/>
      <c r="TZY5" s="68"/>
      <c r="TZZ5" s="68"/>
      <c r="UAA5" s="68"/>
      <c r="UAB5" s="68"/>
      <c r="UAC5" s="68"/>
      <c r="UAD5" s="68"/>
      <c r="UAE5" s="68"/>
      <c r="UAF5" s="68"/>
      <c r="UAG5" s="68"/>
      <c r="UAH5" s="68"/>
      <c r="UAI5" s="68"/>
      <c r="UAJ5" s="68"/>
      <c r="UAK5" s="68"/>
      <c r="UAL5" s="68"/>
      <c r="UAM5" s="68"/>
      <c r="UAN5" s="68"/>
      <c r="UAO5" s="68"/>
      <c r="UAP5" s="68"/>
      <c r="UAQ5" s="68"/>
      <c r="UAR5" s="68"/>
      <c r="UAS5" s="68"/>
      <c r="UAT5" s="68"/>
      <c r="UAU5" s="68"/>
      <c r="UAV5" s="68"/>
      <c r="UAW5" s="68"/>
      <c r="UAX5" s="68"/>
      <c r="UAY5" s="68"/>
      <c r="UAZ5" s="68"/>
      <c r="UBA5" s="68"/>
      <c r="UBB5" s="68"/>
      <c r="UBC5" s="68"/>
      <c r="UBD5" s="68"/>
      <c r="UBE5" s="68"/>
      <c r="UBF5" s="68"/>
      <c r="UBG5" s="68"/>
      <c r="UBH5" s="68"/>
      <c r="UBI5" s="68"/>
      <c r="UBJ5" s="68"/>
      <c r="UBK5" s="68"/>
      <c r="UBL5" s="68"/>
      <c r="UBM5" s="68"/>
      <c r="UBN5" s="68"/>
      <c r="UBO5" s="68"/>
      <c r="UBP5" s="68"/>
      <c r="UBQ5" s="68"/>
      <c r="UBR5" s="68"/>
      <c r="UBS5" s="68"/>
      <c r="UBT5" s="68"/>
      <c r="UBU5" s="68"/>
      <c r="UBV5" s="68"/>
      <c r="UBW5" s="68"/>
      <c r="UBX5" s="68"/>
      <c r="UBY5" s="68"/>
      <c r="UBZ5" s="68"/>
      <c r="UCA5" s="68"/>
      <c r="UCB5" s="68"/>
      <c r="UCC5" s="68"/>
      <c r="UCD5" s="68"/>
      <c r="UCE5" s="68"/>
      <c r="UCF5" s="68"/>
      <c r="UCG5" s="68"/>
      <c r="UCH5" s="68"/>
      <c r="UCI5" s="68"/>
      <c r="UCJ5" s="68"/>
      <c r="UCK5" s="68"/>
      <c r="UCL5" s="68"/>
      <c r="UCM5" s="68"/>
      <c r="UCN5" s="68"/>
      <c r="UCO5" s="68"/>
      <c r="UCP5" s="68"/>
      <c r="UCQ5" s="68"/>
      <c r="UCR5" s="68"/>
      <c r="UCS5" s="68"/>
      <c r="UCT5" s="68"/>
      <c r="UCU5" s="68"/>
      <c r="UCV5" s="68"/>
      <c r="UCW5" s="68"/>
      <c r="UCX5" s="68"/>
      <c r="UCY5" s="68"/>
      <c r="UCZ5" s="68"/>
      <c r="UDA5" s="68"/>
      <c r="UDB5" s="68"/>
      <c r="UDC5" s="68"/>
      <c r="UDD5" s="68"/>
      <c r="UDE5" s="68"/>
      <c r="UDF5" s="68"/>
      <c r="UDG5" s="68"/>
      <c r="UDH5" s="68"/>
      <c r="UDI5" s="68"/>
      <c r="UDJ5" s="68"/>
      <c r="UDK5" s="68"/>
      <c r="UDL5" s="68"/>
      <c r="UDM5" s="68"/>
      <c r="UDN5" s="68"/>
      <c r="UDO5" s="68"/>
      <c r="UDP5" s="68"/>
      <c r="UDQ5" s="68"/>
      <c r="UDR5" s="68"/>
      <c r="UDS5" s="68"/>
      <c r="UDT5" s="68"/>
      <c r="UDU5" s="68"/>
      <c r="UDV5" s="68"/>
      <c r="UDW5" s="68"/>
      <c r="UDX5" s="68"/>
      <c r="UDY5" s="68"/>
      <c r="UDZ5" s="68"/>
      <c r="UEA5" s="68"/>
      <c r="UEB5" s="68"/>
      <c r="UEC5" s="68"/>
      <c r="UED5" s="68"/>
      <c r="UEE5" s="68"/>
      <c r="UEF5" s="68"/>
      <c r="UEG5" s="68"/>
      <c r="UEH5" s="68"/>
      <c r="UEI5" s="68"/>
      <c r="UEJ5" s="68"/>
      <c r="UEK5" s="68"/>
      <c r="UEL5" s="68"/>
      <c r="UEM5" s="68"/>
      <c r="UEN5" s="68"/>
      <c r="UEO5" s="68"/>
      <c r="UEP5" s="68"/>
      <c r="UEQ5" s="68"/>
      <c r="UER5" s="68"/>
      <c r="UES5" s="68"/>
      <c r="UET5" s="68"/>
      <c r="UEU5" s="68"/>
      <c r="UEV5" s="68"/>
      <c r="UEW5" s="68"/>
      <c r="UEX5" s="68"/>
      <c r="UEY5" s="68"/>
      <c r="UEZ5" s="68"/>
      <c r="UFA5" s="68"/>
      <c r="UFB5" s="68"/>
      <c r="UFC5" s="68"/>
      <c r="UFD5" s="68"/>
      <c r="UFE5" s="68"/>
      <c r="UFF5" s="68"/>
      <c r="UFG5" s="68"/>
      <c r="UFH5" s="68"/>
      <c r="UFI5" s="68"/>
      <c r="UFJ5" s="68"/>
      <c r="UFK5" s="68"/>
      <c r="UFL5" s="68"/>
      <c r="UFM5" s="68"/>
      <c r="UFN5" s="68"/>
      <c r="UFO5" s="68"/>
      <c r="UFP5" s="68"/>
      <c r="UFQ5" s="68"/>
      <c r="UFR5" s="68"/>
      <c r="UFS5" s="68"/>
      <c r="UFT5" s="68"/>
      <c r="UFU5" s="68"/>
      <c r="UFV5" s="68"/>
      <c r="UFW5" s="68"/>
      <c r="UFX5" s="68"/>
      <c r="UFY5" s="68"/>
      <c r="UFZ5" s="68"/>
      <c r="UGA5" s="68"/>
      <c r="UGB5" s="68"/>
      <c r="UGC5" s="68"/>
      <c r="UGD5" s="68"/>
      <c r="UGE5" s="68"/>
      <c r="UGF5" s="68"/>
      <c r="UGG5" s="68"/>
      <c r="UGH5" s="68"/>
      <c r="UGI5" s="68"/>
      <c r="UGJ5" s="68"/>
      <c r="UGK5" s="68"/>
      <c r="UGL5" s="68"/>
      <c r="UGM5" s="68"/>
      <c r="UGN5" s="68"/>
      <c r="UGO5" s="68"/>
      <c r="UGP5" s="68"/>
      <c r="UGQ5" s="68"/>
      <c r="UGR5" s="68"/>
      <c r="UGS5" s="68"/>
      <c r="UGT5" s="68"/>
      <c r="UGU5" s="68"/>
      <c r="UGV5" s="68"/>
      <c r="UGW5" s="68"/>
      <c r="UGX5" s="68"/>
      <c r="UGY5" s="68"/>
      <c r="UGZ5" s="68"/>
      <c r="UHA5" s="68"/>
      <c r="UHB5" s="68"/>
      <c r="UHC5" s="68"/>
      <c r="UHD5" s="68"/>
      <c r="UHE5" s="68"/>
      <c r="UHF5" s="68"/>
      <c r="UHG5" s="68"/>
      <c r="UHH5" s="68"/>
      <c r="UHI5" s="68"/>
      <c r="UHJ5" s="68"/>
      <c r="UHK5" s="68"/>
      <c r="UHL5" s="68"/>
      <c r="UHM5" s="68"/>
      <c r="UHN5" s="68"/>
      <c r="UHO5" s="68"/>
      <c r="UHP5" s="68"/>
      <c r="UHQ5" s="68"/>
      <c r="UHR5" s="68"/>
      <c r="UHS5" s="68"/>
      <c r="UHT5" s="68"/>
      <c r="UHU5" s="68"/>
      <c r="UHV5" s="68"/>
      <c r="UHW5" s="68"/>
      <c r="UHX5" s="68"/>
      <c r="UHY5" s="68"/>
      <c r="UHZ5" s="68"/>
      <c r="UIA5" s="68"/>
      <c r="UIB5" s="68"/>
      <c r="UIC5" s="68"/>
      <c r="UID5" s="68"/>
      <c r="UIE5" s="68"/>
      <c r="UIF5" s="68"/>
      <c r="UIG5" s="68"/>
      <c r="UIH5" s="68"/>
      <c r="UII5" s="68"/>
      <c r="UIJ5" s="68"/>
      <c r="UIK5" s="68"/>
      <c r="UIL5" s="68"/>
      <c r="UIM5" s="68"/>
      <c r="UIN5" s="68"/>
      <c r="UIO5" s="68"/>
      <c r="UIP5" s="68"/>
      <c r="UIQ5" s="68"/>
      <c r="UIR5" s="68"/>
      <c r="UIS5" s="68"/>
      <c r="UIT5" s="68"/>
      <c r="UIU5" s="68"/>
      <c r="UIV5" s="68"/>
      <c r="UIW5" s="68"/>
      <c r="UIX5" s="68"/>
      <c r="UIY5" s="68"/>
      <c r="UIZ5" s="68"/>
      <c r="UJA5" s="68"/>
      <c r="UJB5" s="68"/>
      <c r="UJC5" s="68"/>
      <c r="UJD5" s="68"/>
      <c r="UJE5" s="68"/>
      <c r="UJF5" s="68"/>
      <c r="UJG5" s="68"/>
      <c r="UJH5" s="68"/>
      <c r="UJI5" s="68"/>
      <c r="UJJ5" s="68"/>
      <c r="UJK5" s="68"/>
      <c r="UJL5" s="68"/>
      <c r="UJM5" s="68"/>
      <c r="UJN5" s="68"/>
      <c r="UJO5" s="68"/>
      <c r="UJP5" s="68"/>
      <c r="UJQ5" s="68"/>
      <c r="UJR5" s="68"/>
      <c r="UJS5" s="68"/>
      <c r="UJT5" s="68"/>
      <c r="UJU5" s="68"/>
      <c r="UJV5" s="68"/>
      <c r="UJW5" s="68"/>
      <c r="UJX5" s="68"/>
      <c r="UJY5" s="68"/>
      <c r="UJZ5" s="68"/>
      <c r="UKA5" s="68"/>
      <c r="UKB5" s="68"/>
      <c r="UKC5" s="68"/>
      <c r="UKD5" s="68"/>
      <c r="UKE5" s="68"/>
      <c r="UKF5" s="68"/>
      <c r="UKG5" s="68"/>
      <c r="UKH5" s="68"/>
      <c r="UKI5" s="68"/>
      <c r="UKJ5" s="68"/>
      <c r="UKK5" s="68"/>
      <c r="UKL5" s="68"/>
      <c r="UKM5" s="68"/>
      <c r="UKN5" s="68"/>
      <c r="UKO5" s="68"/>
      <c r="UKP5" s="68"/>
      <c r="UKQ5" s="68"/>
      <c r="UKR5" s="68"/>
      <c r="UKS5" s="68"/>
      <c r="UKT5" s="68"/>
      <c r="UKU5" s="68"/>
      <c r="UKV5" s="68"/>
      <c r="UKW5" s="68"/>
      <c r="UKX5" s="68"/>
      <c r="UKY5" s="68"/>
      <c r="UKZ5" s="68"/>
      <c r="ULA5" s="68"/>
      <c r="ULB5" s="68"/>
      <c r="ULC5" s="68"/>
      <c r="ULD5" s="68"/>
      <c r="ULE5" s="68"/>
      <c r="ULF5" s="68"/>
      <c r="ULG5" s="68"/>
      <c r="ULH5" s="68"/>
      <c r="ULI5" s="68"/>
      <c r="ULJ5" s="68"/>
      <c r="ULK5" s="68"/>
      <c r="ULL5" s="68"/>
      <c r="ULM5" s="68"/>
      <c r="ULN5" s="68"/>
      <c r="ULO5" s="68"/>
      <c r="ULP5" s="68"/>
      <c r="ULQ5" s="68"/>
      <c r="ULR5" s="68"/>
      <c r="ULS5" s="68"/>
      <c r="ULT5" s="68"/>
      <c r="ULU5" s="68"/>
      <c r="ULV5" s="68"/>
      <c r="ULW5" s="68"/>
      <c r="ULX5" s="68"/>
      <c r="ULY5" s="68"/>
      <c r="ULZ5" s="68"/>
      <c r="UMA5" s="68"/>
      <c r="UMB5" s="68"/>
      <c r="UMC5" s="68"/>
      <c r="UMD5" s="68"/>
      <c r="UME5" s="68"/>
      <c r="UMF5" s="68"/>
      <c r="UMG5" s="68"/>
      <c r="UMH5" s="68"/>
      <c r="UMI5" s="68"/>
      <c r="UMJ5" s="68"/>
      <c r="UMK5" s="68"/>
      <c r="UML5" s="68"/>
      <c r="UMM5" s="68"/>
      <c r="UMN5" s="68"/>
      <c r="UMO5" s="68"/>
      <c r="UMP5" s="68"/>
      <c r="UMQ5" s="68"/>
      <c r="UMR5" s="68"/>
      <c r="UMS5" s="68"/>
      <c r="UMT5" s="68"/>
      <c r="UMU5" s="68"/>
      <c r="UMV5" s="68"/>
      <c r="UMW5" s="68"/>
      <c r="UMX5" s="68"/>
      <c r="UMY5" s="68"/>
      <c r="UMZ5" s="68"/>
      <c r="UNA5" s="68"/>
      <c r="UNB5" s="68"/>
      <c r="UNC5" s="68"/>
      <c r="UND5" s="68"/>
      <c r="UNE5" s="68"/>
      <c r="UNF5" s="68"/>
      <c r="UNG5" s="68"/>
      <c r="UNH5" s="68"/>
      <c r="UNI5" s="68"/>
      <c r="UNJ5" s="68"/>
      <c r="UNK5" s="68"/>
      <c r="UNL5" s="68"/>
      <c r="UNM5" s="68"/>
      <c r="UNN5" s="68"/>
      <c r="UNO5" s="68"/>
      <c r="UNP5" s="68"/>
      <c r="UNQ5" s="68"/>
      <c r="UNR5" s="68"/>
      <c r="UNS5" s="68"/>
      <c r="UNT5" s="68"/>
      <c r="UNU5" s="68"/>
      <c r="UNV5" s="68"/>
      <c r="UNW5" s="68"/>
      <c r="UNX5" s="68"/>
      <c r="UNY5" s="68"/>
      <c r="UNZ5" s="68"/>
      <c r="UOA5" s="68"/>
      <c r="UOB5" s="68"/>
      <c r="UOC5" s="68"/>
      <c r="UOD5" s="68"/>
      <c r="UOE5" s="68"/>
      <c r="UOF5" s="68"/>
      <c r="UOG5" s="68"/>
      <c r="UOH5" s="68"/>
      <c r="UOI5" s="68"/>
      <c r="UOJ5" s="68"/>
      <c r="UOK5" s="68"/>
      <c r="UOL5" s="68"/>
      <c r="UOM5" s="68"/>
      <c r="UON5" s="68"/>
      <c r="UOO5" s="68"/>
      <c r="UOP5" s="68"/>
      <c r="UOQ5" s="68"/>
      <c r="UOR5" s="68"/>
      <c r="UOS5" s="68"/>
      <c r="UOT5" s="68"/>
      <c r="UOU5" s="68"/>
      <c r="UOV5" s="68"/>
      <c r="UOW5" s="68"/>
      <c r="UOX5" s="68"/>
      <c r="UOY5" s="68"/>
      <c r="UOZ5" s="68"/>
      <c r="UPA5" s="68"/>
      <c r="UPB5" s="68"/>
      <c r="UPC5" s="68"/>
      <c r="UPD5" s="68"/>
      <c r="UPE5" s="68"/>
      <c r="UPF5" s="68"/>
      <c r="UPG5" s="68"/>
      <c r="UPH5" s="68"/>
      <c r="UPI5" s="68"/>
      <c r="UPJ5" s="68"/>
      <c r="UPK5" s="68"/>
      <c r="UPL5" s="68"/>
      <c r="UPM5" s="68"/>
      <c r="UPN5" s="68"/>
      <c r="UPO5" s="68"/>
      <c r="UPP5" s="68"/>
      <c r="UPQ5" s="68"/>
      <c r="UPR5" s="68"/>
      <c r="UPS5" s="68"/>
      <c r="UPT5" s="68"/>
      <c r="UPU5" s="68"/>
      <c r="UPV5" s="68"/>
      <c r="UPW5" s="68"/>
      <c r="UPX5" s="68"/>
      <c r="UPY5" s="68"/>
      <c r="UPZ5" s="68"/>
      <c r="UQA5" s="68"/>
      <c r="UQB5" s="68"/>
      <c r="UQC5" s="68"/>
      <c r="UQD5" s="68"/>
      <c r="UQE5" s="68"/>
      <c r="UQF5" s="68"/>
      <c r="UQG5" s="68"/>
      <c r="UQH5" s="68"/>
      <c r="UQI5" s="68"/>
      <c r="UQJ5" s="68"/>
      <c r="UQK5" s="68"/>
      <c r="UQL5" s="68"/>
      <c r="UQM5" s="68"/>
      <c r="UQN5" s="68"/>
      <c r="UQO5" s="68"/>
      <c r="UQP5" s="68"/>
      <c r="UQQ5" s="68"/>
      <c r="UQR5" s="68"/>
      <c r="UQS5" s="68"/>
      <c r="UQT5" s="68"/>
      <c r="UQU5" s="68"/>
      <c r="UQV5" s="68"/>
      <c r="UQW5" s="68"/>
      <c r="UQX5" s="68"/>
      <c r="UQY5" s="68"/>
      <c r="UQZ5" s="68"/>
      <c r="URA5" s="68"/>
      <c r="URB5" s="68"/>
      <c r="URC5" s="68"/>
      <c r="URD5" s="68"/>
      <c r="URE5" s="68"/>
      <c r="URF5" s="68"/>
      <c r="URG5" s="68"/>
      <c r="URH5" s="68"/>
      <c r="URI5" s="68"/>
      <c r="URJ5" s="68"/>
      <c r="URK5" s="68"/>
      <c r="URL5" s="68"/>
      <c r="URM5" s="68"/>
      <c r="URN5" s="68"/>
      <c r="URO5" s="68"/>
      <c r="URP5" s="68"/>
      <c r="URQ5" s="68"/>
      <c r="URR5" s="68"/>
      <c r="URS5" s="68"/>
      <c r="URT5" s="68"/>
      <c r="URU5" s="68"/>
      <c r="URV5" s="68"/>
      <c r="URW5" s="68"/>
      <c r="URX5" s="68"/>
      <c r="URY5" s="68"/>
      <c r="URZ5" s="68"/>
      <c r="USA5" s="68"/>
      <c r="USB5" s="68"/>
      <c r="USC5" s="68"/>
      <c r="USD5" s="68"/>
      <c r="USE5" s="68"/>
      <c r="USF5" s="68"/>
      <c r="USG5" s="68"/>
      <c r="USH5" s="68"/>
      <c r="USI5" s="68"/>
      <c r="USJ5" s="68"/>
      <c r="USK5" s="68"/>
      <c r="USL5" s="68"/>
      <c r="USM5" s="68"/>
      <c r="USN5" s="68"/>
      <c r="USO5" s="68"/>
      <c r="USP5" s="68"/>
      <c r="USQ5" s="68"/>
      <c r="USR5" s="68"/>
      <c r="USS5" s="68"/>
      <c r="UST5" s="68"/>
      <c r="USU5" s="68"/>
      <c r="USV5" s="68"/>
      <c r="USW5" s="68"/>
      <c r="USX5" s="68"/>
      <c r="USY5" s="68"/>
      <c r="USZ5" s="68"/>
      <c r="UTA5" s="68"/>
      <c r="UTB5" s="68"/>
      <c r="UTC5" s="68"/>
      <c r="UTD5" s="68"/>
      <c r="UTE5" s="68"/>
      <c r="UTF5" s="68"/>
      <c r="UTG5" s="68"/>
      <c r="UTH5" s="68"/>
      <c r="UTI5" s="68"/>
      <c r="UTJ5" s="68"/>
      <c r="UTK5" s="68"/>
      <c r="UTL5" s="68"/>
      <c r="UTM5" s="68"/>
      <c r="UTN5" s="68"/>
      <c r="UTO5" s="68"/>
      <c r="UTP5" s="68"/>
      <c r="UTQ5" s="68"/>
      <c r="UTR5" s="68"/>
      <c r="UTS5" s="68"/>
      <c r="UTT5" s="68"/>
      <c r="UTU5" s="68"/>
      <c r="UTV5" s="68"/>
      <c r="UTW5" s="68"/>
      <c r="UTX5" s="68"/>
      <c r="UTY5" s="68"/>
      <c r="UTZ5" s="68"/>
      <c r="UUA5" s="68"/>
      <c r="UUB5" s="68"/>
      <c r="UUC5" s="68"/>
      <c r="UUD5" s="68"/>
      <c r="UUE5" s="68"/>
      <c r="UUF5" s="68"/>
      <c r="UUG5" s="68"/>
      <c r="UUH5" s="68"/>
      <c r="UUI5" s="68"/>
      <c r="UUJ5" s="68"/>
      <c r="UUK5" s="68"/>
      <c r="UUL5" s="68"/>
      <c r="UUM5" s="68"/>
      <c r="UUN5" s="68"/>
      <c r="UUO5" s="68"/>
      <c r="UUP5" s="68"/>
      <c r="UUQ5" s="68"/>
      <c r="UUR5" s="68"/>
      <c r="UUS5" s="68"/>
      <c r="UUT5" s="68"/>
      <c r="UUU5" s="68"/>
      <c r="UUV5" s="68"/>
      <c r="UUW5" s="68"/>
      <c r="UUX5" s="68"/>
      <c r="UUY5" s="68"/>
      <c r="UUZ5" s="68"/>
      <c r="UVA5" s="68"/>
      <c r="UVB5" s="68"/>
      <c r="UVC5" s="68"/>
      <c r="UVD5" s="68"/>
      <c r="UVE5" s="68"/>
      <c r="UVF5" s="68"/>
      <c r="UVG5" s="68"/>
      <c r="UVH5" s="68"/>
      <c r="UVI5" s="68"/>
      <c r="UVJ5" s="68"/>
      <c r="UVK5" s="68"/>
      <c r="UVL5" s="68"/>
      <c r="UVM5" s="68"/>
      <c r="UVN5" s="68"/>
      <c r="UVO5" s="68"/>
      <c r="UVP5" s="68"/>
      <c r="UVQ5" s="68"/>
      <c r="UVR5" s="68"/>
      <c r="UVS5" s="68"/>
      <c r="UVT5" s="68"/>
      <c r="UVU5" s="68"/>
      <c r="UVV5" s="68"/>
      <c r="UVW5" s="68"/>
      <c r="UVX5" s="68"/>
      <c r="UVY5" s="68"/>
      <c r="UVZ5" s="68"/>
      <c r="UWA5" s="68"/>
      <c r="UWB5" s="68"/>
      <c r="UWC5" s="68"/>
      <c r="UWD5" s="68"/>
      <c r="UWE5" s="68"/>
      <c r="UWF5" s="68"/>
      <c r="UWG5" s="68"/>
      <c r="UWH5" s="68"/>
      <c r="UWI5" s="68"/>
      <c r="UWJ5" s="68"/>
      <c r="UWK5" s="68"/>
      <c r="UWL5" s="68"/>
      <c r="UWM5" s="68"/>
      <c r="UWN5" s="68"/>
      <c r="UWO5" s="68"/>
      <c r="UWP5" s="68"/>
      <c r="UWQ5" s="68"/>
      <c r="UWR5" s="68"/>
      <c r="UWS5" s="68"/>
      <c r="UWT5" s="68"/>
      <c r="UWU5" s="68"/>
      <c r="UWV5" s="68"/>
      <c r="UWW5" s="68"/>
      <c r="UWX5" s="68"/>
      <c r="UWY5" s="68"/>
      <c r="UWZ5" s="68"/>
      <c r="UXA5" s="68"/>
      <c r="UXB5" s="68"/>
      <c r="UXC5" s="68"/>
      <c r="UXD5" s="68"/>
      <c r="UXE5" s="68"/>
      <c r="UXF5" s="68"/>
      <c r="UXG5" s="68"/>
      <c r="UXH5" s="68"/>
      <c r="UXI5" s="68"/>
      <c r="UXJ5" s="68"/>
      <c r="UXK5" s="68"/>
      <c r="UXL5" s="68"/>
      <c r="UXM5" s="68"/>
      <c r="UXN5" s="68"/>
      <c r="UXO5" s="68"/>
      <c r="UXP5" s="68"/>
      <c r="UXQ5" s="68"/>
      <c r="UXR5" s="68"/>
      <c r="UXS5" s="68"/>
      <c r="UXT5" s="68"/>
      <c r="UXU5" s="68"/>
      <c r="UXV5" s="68"/>
      <c r="UXW5" s="68"/>
      <c r="UXX5" s="68"/>
      <c r="UXY5" s="68"/>
      <c r="UXZ5" s="68"/>
      <c r="UYA5" s="68"/>
      <c r="UYB5" s="68"/>
      <c r="UYC5" s="68"/>
      <c r="UYD5" s="68"/>
      <c r="UYE5" s="68"/>
      <c r="UYF5" s="68"/>
      <c r="UYG5" s="68"/>
      <c r="UYH5" s="68"/>
      <c r="UYI5" s="68"/>
      <c r="UYJ5" s="68"/>
      <c r="UYK5" s="68"/>
      <c r="UYL5" s="68"/>
      <c r="UYM5" s="68"/>
      <c r="UYN5" s="68"/>
      <c r="UYO5" s="68"/>
      <c r="UYP5" s="68"/>
      <c r="UYQ5" s="68"/>
      <c r="UYR5" s="68"/>
      <c r="UYS5" s="68"/>
      <c r="UYT5" s="68"/>
      <c r="UYU5" s="68"/>
      <c r="UYV5" s="68"/>
      <c r="UYW5" s="68"/>
      <c r="UYX5" s="68"/>
      <c r="UYY5" s="68"/>
      <c r="UYZ5" s="68"/>
      <c r="UZA5" s="68"/>
      <c r="UZB5" s="68"/>
      <c r="UZC5" s="68"/>
      <c r="UZD5" s="68"/>
      <c r="UZE5" s="68"/>
      <c r="UZF5" s="68"/>
      <c r="UZG5" s="68"/>
      <c r="UZH5" s="68"/>
      <c r="UZI5" s="68"/>
      <c r="UZJ5" s="68"/>
      <c r="UZK5" s="68"/>
      <c r="UZL5" s="68"/>
      <c r="UZM5" s="68"/>
      <c r="UZN5" s="68"/>
      <c r="UZO5" s="68"/>
      <c r="UZP5" s="68"/>
      <c r="UZQ5" s="68"/>
      <c r="UZR5" s="68"/>
      <c r="UZS5" s="68"/>
      <c r="UZT5" s="68"/>
      <c r="UZU5" s="68"/>
      <c r="UZV5" s="68"/>
      <c r="UZW5" s="68"/>
      <c r="UZX5" s="68"/>
      <c r="UZY5" s="68"/>
      <c r="UZZ5" s="68"/>
      <c r="VAA5" s="68"/>
      <c r="VAB5" s="68"/>
      <c r="VAC5" s="68"/>
      <c r="VAD5" s="68"/>
      <c r="VAE5" s="68"/>
      <c r="VAF5" s="68"/>
      <c r="VAG5" s="68"/>
      <c r="VAH5" s="68"/>
      <c r="VAI5" s="68"/>
      <c r="VAJ5" s="68"/>
      <c r="VAK5" s="68"/>
      <c r="VAL5" s="68"/>
      <c r="VAM5" s="68"/>
      <c r="VAN5" s="68"/>
      <c r="VAO5" s="68"/>
      <c r="VAP5" s="68"/>
      <c r="VAQ5" s="68"/>
      <c r="VAR5" s="68"/>
      <c r="VAS5" s="68"/>
      <c r="VAT5" s="68"/>
      <c r="VAU5" s="68"/>
      <c r="VAV5" s="68"/>
      <c r="VAW5" s="68"/>
      <c r="VAX5" s="68"/>
      <c r="VAY5" s="68"/>
      <c r="VAZ5" s="68"/>
      <c r="VBA5" s="68"/>
      <c r="VBB5" s="68"/>
      <c r="VBC5" s="68"/>
      <c r="VBD5" s="68"/>
      <c r="VBE5" s="68"/>
      <c r="VBF5" s="68"/>
      <c r="VBG5" s="68"/>
      <c r="VBH5" s="68"/>
      <c r="VBI5" s="68"/>
      <c r="VBJ5" s="68"/>
      <c r="VBK5" s="68"/>
      <c r="VBL5" s="68"/>
      <c r="VBM5" s="68"/>
      <c r="VBN5" s="68"/>
      <c r="VBO5" s="68"/>
      <c r="VBP5" s="68"/>
      <c r="VBQ5" s="68"/>
      <c r="VBR5" s="68"/>
      <c r="VBS5" s="68"/>
      <c r="VBT5" s="68"/>
      <c r="VBU5" s="68"/>
      <c r="VBV5" s="68"/>
      <c r="VBW5" s="68"/>
      <c r="VBX5" s="68"/>
      <c r="VBY5" s="68"/>
      <c r="VBZ5" s="68"/>
      <c r="VCA5" s="68"/>
      <c r="VCB5" s="68"/>
      <c r="VCC5" s="68"/>
      <c r="VCD5" s="68"/>
      <c r="VCE5" s="68"/>
      <c r="VCF5" s="68"/>
      <c r="VCG5" s="68"/>
      <c r="VCH5" s="68"/>
      <c r="VCI5" s="68"/>
      <c r="VCJ5" s="68"/>
      <c r="VCK5" s="68"/>
      <c r="VCL5" s="68"/>
      <c r="VCM5" s="68"/>
      <c r="VCN5" s="68"/>
      <c r="VCO5" s="68"/>
      <c r="VCP5" s="68"/>
      <c r="VCQ5" s="68"/>
      <c r="VCR5" s="68"/>
      <c r="VCS5" s="68"/>
      <c r="VCT5" s="68"/>
      <c r="VCU5" s="68"/>
      <c r="VCV5" s="68"/>
      <c r="VCW5" s="68"/>
      <c r="VCX5" s="68"/>
      <c r="VCY5" s="68"/>
      <c r="VCZ5" s="68"/>
      <c r="VDA5" s="68"/>
      <c r="VDB5" s="68"/>
      <c r="VDC5" s="68"/>
      <c r="VDD5" s="68"/>
      <c r="VDE5" s="68"/>
      <c r="VDF5" s="68"/>
      <c r="VDG5" s="68"/>
      <c r="VDH5" s="68"/>
      <c r="VDI5" s="68"/>
      <c r="VDJ5" s="68"/>
      <c r="VDK5" s="68"/>
      <c r="VDL5" s="68"/>
      <c r="VDM5" s="68"/>
      <c r="VDN5" s="68"/>
      <c r="VDO5" s="68"/>
      <c r="VDP5" s="68"/>
      <c r="VDQ5" s="68"/>
      <c r="VDR5" s="68"/>
      <c r="VDS5" s="68"/>
      <c r="VDT5" s="68"/>
      <c r="VDU5" s="68"/>
      <c r="VDV5" s="68"/>
      <c r="VDW5" s="68"/>
      <c r="VDX5" s="68"/>
      <c r="VDY5" s="68"/>
      <c r="VDZ5" s="68"/>
      <c r="VEA5" s="68"/>
      <c r="VEB5" s="68"/>
      <c r="VEC5" s="68"/>
      <c r="VED5" s="68"/>
      <c r="VEE5" s="68"/>
      <c r="VEF5" s="68"/>
      <c r="VEG5" s="68"/>
      <c r="VEH5" s="68"/>
      <c r="VEI5" s="68"/>
      <c r="VEJ5" s="68"/>
      <c r="VEK5" s="68"/>
      <c r="VEL5" s="68"/>
      <c r="VEM5" s="68"/>
      <c r="VEN5" s="68"/>
      <c r="VEO5" s="68"/>
      <c r="VEP5" s="68"/>
      <c r="VEQ5" s="68"/>
      <c r="VER5" s="68"/>
      <c r="VES5" s="68"/>
      <c r="VET5" s="68"/>
      <c r="VEU5" s="68"/>
      <c r="VEV5" s="68"/>
      <c r="VEW5" s="68"/>
      <c r="VEX5" s="68"/>
      <c r="VEY5" s="68"/>
      <c r="VEZ5" s="68"/>
      <c r="VFA5" s="68"/>
      <c r="VFB5" s="68"/>
      <c r="VFC5" s="68"/>
      <c r="VFD5" s="68"/>
      <c r="VFE5" s="68"/>
      <c r="VFF5" s="68"/>
      <c r="VFG5" s="68"/>
      <c r="VFH5" s="68"/>
      <c r="VFI5" s="68"/>
      <c r="VFJ5" s="68"/>
      <c r="VFK5" s="68"/>
      <c r="VFL5" s="68"/>
      <c r="VFM5" s="68"/>
      <c r="VFN5" s="68"/>
      <c r="VFO5" s="68"/>
      <c r="VFP5" s="68"/>
      <c r="VFQ5" s="68"/>
      <c r="VFR5" s="68"/>
      <c r="VFS5" s="68"/>
      <c r="VFT5" s="68"/>
      <c r="VFU5" s="68"/>
      <c r="VFV5" s="68"/>
      <c r="VFW5" s="68"/>
      <c r="VFX5" s="68"/>
      <c r="VFY5" s="68"/>
      <c r="VFZ5" s="68"/>
      <c r="VGA5" s="68"/>
      <c r="VGB5" s="68"/>
      <c r="VGC5" s="68"/>
      <c r="VGD5" s="68"/>
      <c r="VGE5" s="68"/>
      <c r="VGF5" s="68"/>
      <c r="VGG5" s="68"/>
      <c r="VGH5" s="68"/>
      <c r="VGI5" s="68"/>
      <c r="VGJ5" s="68"/>
      <c r="VGK5" s="68"/>
      <c r="VGL5" s="68"/>
      <c r="VGM5" s="68"/>
      <c r="VGN5" s="68"/>
      <c r="VGO5" s="68"/>
      <c r="VGP5" s="68"/>
      <c r="VGQ5" s="68"/>
      <c r="VGR5" s="68"/>
      <c r="VGS5" s="68"/>
      <c r="VGT5" s="68"/>
      <c r="VGU5" s="68"/>
      <c r="VGV5" s="68"/>
      <c r="VGW5" s="68"/>
      <c r="VGX5" s="68"/>
      <c r="VGY5" s="68"/>
      <c r="VGZ5" s="68"/>
      <c r="VHA5" s="68"/>
      <c r="VHB5" s="68"/>
      <c r="VHC5" s="68"/>
      <c r="VHD5" s="68"/>
      <c r="VHE5" s="68"/>
      <c r="VHF5" s="68"/>
      <c r="VHG5" s="68"/>
      <c r="VHH5" s="68"/>
      <c r="VHI5" s="68"/>
      <c r="VHJ5" s="68"/>
      <c r="VHK5" s="68"/>
      <c r="VHL5" s="68"/>
      <c r="VHM5" s="68"/>
      <c r="VHN5" s="68"/>
      <c r="VHO5" s="68"/>
      <c r="VHP5" s="68"/>
      <c r="VHQ5" s="68"/>
      <c r="VHR5" s="68"/>
      <c r="VHS5" s="68"/>
      <c r="VHT5" s="68"/>
      <c r="VHU5" s="68"/>
      <c r="VHV5" s="68"/>
      <c r="VHW5" s="68"/>
      <c r="VHX5" s="68"/>
      <c r="VHY5" s="68"/>
      <c r="VHZ5" s="68"/>
      <c r="VIA5" s="68"/>
      <c r="VIB5" s="68"/>
      <c r="VIC5" s="68"/>
      <c r="VID5" s="68"/>
      <c r="VIE5" s="68"/>
      <c r="VIF5" s="68"/>
      <c r="VIG5" s="68"/>
      <c r="VIH5" s="68"/>
      <c r="VII5" s="68"/>
      <c r="VIJ5" s="68"/>
      <c r="VIK5" s="68"/>
      <c r="VIL5" s="68"/>
      <c r="VIM5" s="68"/>
      <c r="VIN5" s="68"/>
      <c r="VIO5" s="68"/>
      <c r="VIP5" s="68"/>
      <c r="VIQ5" s="68"/>
      <c r="VIR5" s="68"/>
      <c r="VIS5" s="68"/>
      <c r="VIT5" s="68"/>
      <c r="VIU5" s="68"/>
      <c r="VIV5" s="68"/>
      <c r="VIW5" s="68"/>
      <c r="VIX5" s="68"/>
      <c r="VIY5" s="68"/>
      <c r="VIZ5" s="68"/>
      <c r="VJA5" s="68"/>
      <c r="VJB5" s="68"/>
      <c r="VJC5" s="68"/>
      <c r="VJD5" s="68"/>
      <c r="VJE5" s="68"/>
      <c r="VJF5" s="68"/>
      <c r="VJG5" s="68"/>
      <c r="VJH5" s="68"/>
      <c r="VJI5" s="68"/>
      <c r="VJJ5" s="68"/>
      <c r="VJK5" s="68"/>
      <c r="VJL5" s="68"/>
      <c r="VJM5" s="68"/>
      <c r="VJN5" s="68"/>
      <c r="VJO5" s="68"/>
      <c r="VJP5" s="68"/>
      <c r="VJQ5" s="68"/>
      <c r="VJR5" s="68"/>
      <c r="VJS5" s="68"/>
      <c r="VJT5" s="68"/>
      <c r="VJU5" s="68"/>
      <c r="VJV5" s="68"/>
      <c r="VJW5" s="68"/>
      <c r="VJX5" s="68"/>
      <c r="VJY5" s="68"/>
      <c r="VJZ5" s="68"/>
      <c r="VKA5" s="68"/>
      <c r="VKB5" s="68"/>
      <c r="VKC5" s="68"/>
      <c r="VKD5" s="68"/>
      <c r="VKE5" s="68"/>
      <c r="VKF5" s="68"/>
      <c r="VKG5" s="68"/>
      <c r="VKH5" s="68"/>
      <c r="VKI5" s="68"/>
      <c r="VKJ5" s="68"/>
      <c r="VKK5" s="68"/>
      <c r="VKL5" s="68"/>
      <c r="VKM5" s="68"/>
      <c r="VKN5" s="68"/>
      <c r="VKO5" s="68"/>
      <c r="VKP5" s="68"/>
      <c r="VKQ5" s="68"/>
      <c r="VKR5" s="68"/>
      <c r="VKS5" s="68"/>
      <c r="VKT5" s="68"/>
      <c r="VKU5" s="68"/>
      <c r="VKV5" s="68"/>
      <c r="VKW5" s="68"/>
      <c r="VKX5" s="68"/>
      <c r="VKY5" s="68"/>
      <c r="VKZ5" s="68"/>
      <c r="VLA5" s="68"/>
      <c r="VLB5" s="68"/>
      <c r="VLC5" s="68"/>
      <c r="VLD5" s="68"/>
      <c r="VLE5" s="68"/>
      <c r="VLF5" s="68"/>
      <c r="VLG5" s="68"/>
      <c r="VLH5" s="68"/>
      <c r="VLI5" s="68"/>
      <c r="VLJ5" s="68"/>
      <c r="VLK5" s="68"/>
      <c r="VLL5" s="68"/>
      <c r="VLM5" s="68"/>
      <c r="VLN5" s="68"/>
      <c r="VLO5" s="68"/>
      <c r="VLP5" s="68"/>
      <c r="VLQ5" s="68"/>
      <c r="VLR5" s="68"/>
      <c r="VLS5" s="68"/>
      <c r="VLT5" s="68"/>
      <c r="VLU5" s="68"/>
      <c r="VLV5" s="68"/>
      <c r="VLW5" s="68"/>
      <c r="VLX5" s="68"/>
      <c r="VLY5" s="68"/>
      <c r="VLZ5" s="68"/>
      <c r="VMA5" s="68"/>
      <c r="VMB5" s="68"/>
      <c r="VMC5" s="68"/>
      <c r="VMD5" s="68"/>
      <c r="VME5" s="68"/>
      <c r="VMF5" s="68"/>
      <c r="VMG5" s="68"/>
      <c r="VMH5" s="68"/>
      <c r="VMI5" s="68"/>
      <c r="VMJ5" s="68"/>
      <c r="VMK5" s="68"/>
      <c r="VML5" s="68"/>
      <c r="VMM5" s="68"/>
      <c r="VMN5" s="68"/>
      <c r="VMO5" s="68"/>
      <c r="VMP5" s="68"/>
      <c r="VMQ5" s="68"/>
      <c r="VMR5" s="68"/>
      <c r="VMS5" s="68"/>
      <c r="VMT5" s="68"/>
      <c r="VMU5" s="68"/>
      <c r="VMV5" s="68"/>
      <c r="VMW5" s="68"/>
      <c r="VMX5" s="68"/>
      <c r="VMY5" s="68"/>
      <c r="VMZ5" s="68"/>
      <c r="VNA5" s="68"/>
      <c r="VNB5" s="68"/>
      <c r="VNC5" s="68"/>
      <c r="VND5" s="68"/>
      <c r="VNE5" s="68"/>
      <c r="VNF5" s="68"/>
      <c r="VNG5" s="68"/>
      <c r="VNH5" s="68"/>
      <c r="VNI5" s="68"/>
      <c r="VNJ5" s="68"/>
      <c r="VNK5" s="68"/>
      <c r="VNL5" s="68"/>
      <c r="VNM5" s="68"/>
      <c r="VNN5" s="68"/>
      <c r="VNO5" s="68"/>
      <c r="VNP5" s="68"/>
      <c r="VNQ5" s="68"/>
      <c r="VNR5" s="68"/>
      <c r="VNS5" s="68"/>
      <c r="VNT5" s="68"/>
      <c r="VNU5" s="68"/>
      <c r="VNV5" s="68"/>
      <c r="VNW5" s="68"/>
      <c r="VNX5" s="68"/>
      <c r="VNY5" s="68"/>
      <c r="VNZ5" s="68"/>
      <c r="VOA5" s="68"/>
      <c r="VOB5" s="68"/>
      <c r="VOC5" s="68"/>
      <c r="VOD5" s="68"/>
      <c r="VOE5" s="68"/>
      <c r="VOF5" s="68"/>
      <c r="VOG5" s="68"/>
      <c r="VOH5" s="68"/>
      <c r="VOI5" s="68"/>
      <c r="VOJ5" s="68"/>
      <c r="VOK5" s="68"/>
      <c r="VOL5" s="68"/>
      <c r="VOM5" s="68"/>
      <c r="VON5" s="68"/>
      <c r="VOO5" s="68"/>
      <c r="VOP5" s="68"/>
      <c r="VOQ5" s="68"/>
      <c r="VOR5" s="68"/>
      <c r="VOS5" s="68"/>
      <c r="VOT5" s="68"/>
      <c r="VOU5" s="68"/>
      <c r="VOV5" s="68"/>
      <c r="VOW5" s="68"/>
      <c r="VOX5" s="68"/>
      <c r="VOY5" s="68"/>
      <c r="VOZ5" s="68"/>
      <c r="VPA5" s="68"/>
      <c r="VPB5" s="68"/>
      <c r="VPC5" s="68"/>
      <c r="VPD5" s="68"/>
      <c r="VPE5" s="68"/>
      <c r="VPF5" s="68"/>
      <c r="VPG5" s="68"/>
      <c r="VPH5" s="68"/>
      <c r="VPI5" s="68"/>
      <c r="VPJ5" s="68"/>
      <c r="VPK5" s="68"/>
      <c r="VPL5" s="68"/>
      <c r="VPM5" s="68"/>
      <c r="VPN5" s="68"/>
      <c r="VPO5" s="68"/>
      <c r="VPP5" s="68"/>
      <c r="VPQ5" s="68"/>
      <c r="VPR5" s="68"/>
      <c r="VPS5" s="68"/>
      <c r="VPT5" s="68"/>
      <c r="VPU5" s="68"/>
      <c r="VPV5" s="68"/>
      <c r="VPW5" s="68"/>
      <c r="VPX5" s="68"/>
      <c r="VPY5" s="68"/>
      <c r="VPZ5" s="68"/>
      <c r="VQA5" s="68"/>
      <c r="VQB5" s="68"/>
      <c r="VQC5" s="68"/>
      <c r="VQD5" s="68"/>
      <c r="VQE5" s="68"/>
      <c r="VQF5" s="68"/>
      <c r="VQG5" s="68"/>
      <c r="VQH5" s="68"/>
      <c r="VQI5" s="68"/>
      <c r="VQJ5" s="68"/>
      <c r="VQK5" s="68"/>
      <c r="VQL5" s="68"/>
      <c r="VQM5" s="68"/>
      <c r="VQN5" s="68"/>
      <c r="VQO5" s="68"/>
      <c r="VQP5" s="68"/>
      <c r="VQQ5" s="68"/>
      <c r="VQR5" s="68"/>
      <c r="VQS5" s="68"/>
      <c r="VQT5" s="68"/>
      <c r="VQU5" s="68"/>
      <c r="VQV5" s="68"/>
      <c r="VQW5" s="68"/>
      <c r="VQX5" s="68"/>
      <c r="VQY5" s="68"/>
      <c r="VQZ5" s="68"/>
      <c r="VRA5" s="68"/>
      <c r="VRB5" s="68"/>
      <c r="VRC5" s="68"/>
      <c r="VRD5" s="68"/>
      <c r="VRE5" s="68"/>
      <c r="VRF5" s="68"/>
      <c r="VRG5" s="68"/>
      <c r="VRH5" s="68"/>
      <c r="VRI5" s="68"/>
      <c r="VRJ5" s="68"/>
      <c r="VRK5" s="68"/>
      <c r="VRL5" s="68"/>
      <c r="VRM5" s="68"/>
      <c r="VRN5" s="68"/>
      <c r="VRO5" s="68"/>
      <c r="VRP5" s="68"/>
      <c r="VRQ5" s="68"/>
      <c r="VRR5" s="68"/>
      <c r="VRS5" s="68"/>
      <c r="VRT5" s="68"/>
      <c r="VRU5" s="68"/>
      <c r="VRV5" s="68"/>
      <c r="VRW5" s="68"/>
      <c r="VRX5" s="68"/>
      <c r="VRY5" s="68"/>
      <c r="VRZ5" s="68"/>
      <c r="VSA5" s="68"/>
      <c r="VSB5" s="68"/>
      <c r="VSC5" s="68"/>
      <c r="VSD5" s="68"/>
      <c r="VSE5" s="68"/>
      <c r="VSF5" s="68"/>
      <c r="VSG5" s="68"/>
      <c r="VSH5" s="68"/>
      <c r="VSI5" s="68"/>
      <c r="VSJ5" s="68"/>
      <c r="VSK5" s="68"/>
      <c r="VSL5" s="68"/>
      <c r="VSM5" s="68"/>
      <c r="VSN5" s="68"/>
      <c r="VSO5" s="68"/>
      <c r="VSP5" s="68"/>
      <c r="VSQ5" s="68"/>
      <c r="VSR5" s="68"/>
      <c r="VSS5" s="68"/>
      <c r="VST5" s="68"/>
      <c r="VSU5" s="68"/>
      <c r="VSV5" s="68"/>
      <c r="VSW5" s="68"/>
      <c r="VSX5" s="68"/>
      <c r="VSY5" s="68"/>
      <c r="VSZ5" s="68"/>
      <c r="VTA5" s="68"/>
      <c r="VTB5" s="68"/>
      <c r="VTC5" s="68"/>
      <c r="VTD5" s="68"/>
      <c r="VTE5" s="68"/>
      <c r="VTF5" s="68"/>
      <c r="VTG5" s="68"/>
      <c r="VTH5" s="68"/>
      <c r="VTI5" s="68"/>
      <c r="VTJ5" s="68"/>
      <c r="VTK5" s="68"/>
      <c r="VTL5" s="68"/>
      <c r="VTM5" s="68"/>
      <c r="VTN5" s="68"/>
      <c r="VTO5" s="68"/>
      <c r="VTP5" s="68"/>
      <c r="VTQ5" s="68"/>
      <c r="VTR5" s="68"/>
      <c r="VTS5" s="68"/>
      <c r="VTT5" s="68"/>
      <c r="VTU5" s="68"/>
      <c r="VTV5" s="68"/>
      <c r="VTW5" s="68"/>
      <c r="VTX5" s="68"/>
      <c r="VTY5" s="68"/>
      <c r="VTZ5" s="68"/>
      <c r="VUA5" s="68"/>
      <c r="VUB5" s="68"/>
      <c r="VUC5" s="68"/>
      <c r="VUD5" s="68"/>
      <c r="VUE5" s="68"/>
      <c r="VUF5" s="68"/>
      <c r="VUG5" s="68"/>
      <c r="VUH5" s="68"/>
      <c r="VUI5" s="68"/>
      <c r="VUJ5" s="68"/>
      <c r="VUK5" s="68"/>
      <c r="VUL5" s="68"/>
      <c r="VUM5" s="68"/>
      <c r="VUN5" s="68"/>
      <c r="VUO5" s="68"/>
      <c r="VUP5" s="68"/>
      <c r="VUQ5" s="68"/>
      <c r="VUR5" s="68"/>
      <c r="VUS5" s="68"/>
      <c r="VUT5" s="68"/>
      <c r="VUU5" s="68"/>
      <c r="VUV5" s="68"/>
      <c r="VUW5" s="68"/>
      <c r="VUX5" s="68"/>
      <c r="VUY5" s="68"/>
      <c r="VUZ5" s="68"/>
      <c r="VVA5" s="68"/>
      <c r="VVB5" s="68"/>
      <c r="VVC5" s="68"/>
      <c r="VVD5" s="68"/>
      <c r="VVE5" s="68"/>
      <c r="VVF5" s="68"/>
      <c r="VVG5" s="68"/>
      <c r="VVH5" s="68"/>
      <c r="VVI5" s="68"/>
      <c r="VVJ5" s="68"/>
      <c r="VVK5" s="68"/>
      <c r="VVL5" s="68"/>
      <c r="VVM5" s="68"/>
      <c r="VVN5" s="68"/>
      <c r="VVO5" s="68"/>
      <c r="VVP5" s="68"/>
      <c r="VVQ5" s="68"/>
      <c r="VVR5" s="68"/>
      <c r="VVS5" s="68"/>
      <c r="VVT5" s="68"/>
      <c r="VVU5" s="68"/>
      <c r="VVV5" s="68"/>
      <c r="VVW5" s="68"/>
      <c r="VVX5" s="68"/>
      <c r="VVY5" s="68"/>
      <c r="VVZ5" s="68"/>
      <c r="VWA5" s="68"/>
      <c r="VWB5" s="68"/>
      <c r="VWC5" s="68"/>
      <c r="VWD5" s="68"/>
      <c r="VWE5" s="68"/>
      <c r="VWF5" s="68"/>
      <c r="VWG5" s="68"/>
      <c r="VWH5" s="68"/>
      <c r="VWI5" s="68"/>
      <c r="VWJ5" s="68"/>
      <c r="VWK5" s="68"/>
      <c r="VWL5" s="68"/>
      <c r="VWM5" s="68"/>
      <c r="VWN5" s="68"/>
      <c r="VWO5" s="68"/>
      <c r="VWP5" s="68"/>
      <c r="VWQ5" s="68"/>
      <c r="VWR5" s="68"/>
      <c r="VWS5" s="68"/>
      <c r="VWT5" s="68"/>
      <c r="VWU5" s="68"/>
      <c r="VWV5" s="68"/>
      <c r="VWW5" s="68"/>
      <c r="VWX5" s="68"/>
      <c r="VWY5" s="68"/>
      <c r="VWZ5" s="68"/>
      <c r="VXA5" s="68"/>
      <c r="VXB5" s="68"/>
      <c r="VXC5" s="68"/>
      <c r="VXD5" s="68"/>
      <c r="VXE5" s="68"/>
      <c r="VXF5" s="68"/>
      <c r="VXG5" s="68"/>
      <c r="VXH5" s="68"/>
      <c r="VXI5" s="68"/>
      <c r="VXJ5" s="68"/>
      <c r="VXK5" s="68"/>
      <c r="VXL5" s="68"/>
      <c r="VXM5" s="68"/>
      <c r="VXN5" s="68"/>
      <c r="VXO5" s="68"/>
      <c r="VXP5" s="68"/>
      <c r="VXQ5" s="68"/>
      <c r="VXR5" s="68"/>
      <c r="VXS5" s="68"/>
      <c r="VXT5" s="68"/>
      <c r="VXU5" s="68"/>
      <c r="VXV5" s="68"/>
      <c r="VXW5" s="68"/>
      <c r="VXX5" s="68"/>
      <c r="VXY5" s="68"/>
      <c r="VXZ5" s="68"/>
      <c r="VYA5" s="68"/>
      <c r="VYB5" s="68"/>
      <c r="VYC5" s="68"/>
      <c r="VYD5" s="68"/>
      <c r="VYE5" s="68"/>
      <c r="VYF5" s="68"/>
      <c r="VYG5" s="68"/>
      <c r="VYH5" s="68"/>
      <c r="VYI5" s="68"/>
      <c r="VYJ5" s="68"/>
      <c r="VYK5" s="68"/>
      <c r="VYL5" s="68"/>
      <c r="VYM5" s="68"/>
      <c r="VYN5" s="68"/>
      <c r="VYO5" s="68"/>
      <c r="VYP5" s="68"/>
      <c r="VYQ5" s="68"/>
      <c r="VYR5" s="68"/>
      <c r="VYS5" s="68"/>
      <c r="VYT5" s="68"/>
      <c r="VYU5" s="68"/>
      <c r="VYV5" s="68"/>
      <c r="VYW5" s="68"/>
      <c r="VYX5" s="68"/>
      <c r="VYY5" s="68"/>
      <c r="VYZ5" s="68"/>
      <c r="VZA5" s="68"/>
      <c r="VZB5" s="68"/>
      <c r="VZC5" s="68"/>
      <c r="VZD5" s="68"/>
      <c r="VZE5" s="68"/>
      <c r="VZF5" s="68"/>
      <c r="VZG5" s="68"/>
      <c r="VZH5" s="68"/>
      <c r="VZI5" s="68"/>
      <c r="VZJ5" s="68"/>
      <c r="VZK5" s="68"/>
      <c r="VZL5" s="68"/>
      <c r="VZM5" s="68"/>
      <c r="VZN5" s="68"/>
      <c r="VZO5" s="68"/>
      <c r="VZP5" s="68"/>
      <c r="VZQ5" s="68"/>
      <c r="VZR5" s="68"/>
      <c r="VZS5" s="68"/>
      <c r="VZT5" s="68"/>
      <c r="VZU5" s="68"/>
      <c r="VZV5" s="68"/>
      <c r="VZW5" s="68"/>
      <c r="VZX5" s="68"/>
      <c r="VZY5" s="68"/>
      <c r="VZZ5" s="68"/>
      <c r="WAA5" s="68"/>
      <c r="WAB5" s="68"/>
      <c r="WAC5" s="68"/>
      <c r="WAD5" s="68"/>
      <c r="WAE5" s="68"/>
      <c r="WAF5" s="68"/>
      <c r="WAG5" s="68"/>
      <c r="WAH5" s="68"/>
      <c r="WAI5" s="68"/>
      <c r="WAJ5" s="68"/>
      <c r="WAK5" s="68"/>
      <c r="WAL5" s="68"/>
      <c r="WAM5" s="68"/>
      <c r="WAN5" s="68"/>
      <c r="WAO5" s="68"/>
      <c r="WAP5" s="68"/>
      <c r="WAQ5" s="68"/>
      <c r="WAR5" s="68"/>
      <c r="WAS5" s="68"/>
      <c r="WAT5" s="68"/>
      <c r="WAU5" s="68"/>
      <c r="WAV5" s="68"/>
      <c r="WAW5" s="68"/>
      <c r="WAX5" s="68"/>
      <c r="WAY5" s="68"/>
      <c r="WAZ5" s="68"/>
      <c r="WBA5" s="68"/>
      <c r="WBB5" s="68"/>
      <c r="WBC5" s="68"/>
      <c r="WBD5" s="68"/>
      <c r="WBE5" s="68"/>
      <c r="WBF5" s="68"/>
      <c r="WBG5" s="68"/>
      <c r="WBH5" s="68"/>
      <c r="WBI5" s="68"/>
      <c r="WBJ5" s="68"/>
      <c r="WBK5" s="68"/>
      <c r="WBL5" s="68"/>
      <c r="WBM5" s="68"/>
      <c r="WBN5" s="68"/>
      <c r="WBO5" s="68"/>
      <c r="WBP5" s="68"/>
      <c r="WBQ5" s="68"/>
      <c r="WBR5" s="68"/>
      <c r="WBS5" s="68"/>
      <c r="WBT5" s="68"/>
      <c r="WBU5" s="68"/>
      <c r="WBV5" s="68"/>
      <c r="WBW5" s="68"/>
      <c r="WBX5" s="68"/>
      <c r="WBY5" s="68"/>
      <c r="WBZ5" s="68"/>
      <c r="WCA5" s="68"/>
      <c r="WCB5" s="68"/>
      <c r="WCC5" s="68"/>
      <c r="WCD5" s="68"/>
      <c r="WCE5" s="68"/>
      <c r="WCF5" s="68"/>
      <c r="WCG5" s="68"/>
      <c r="WCH5" s="68"/>
      <c r="WCI5" s="68"/>
      <c r="WCJ5" s="68"/>
      <c r="WCK5" s="68"/>
      <c r="WCL5" s="68"/>
      <c r="WCM5" s="68"/>
      <c r="WCN5" s="68"/>
      <c r="WCO5" s="68"/>
      <c r="WCP5" s="68"/>
      <c r="WCQ5" s="68"/>
      <c r="WCR5" s="68"/>
      <c r="WCS5" s="68"/>
      <c r="WCT5" s="68"/>
      <c r="WCU5" s="68"/>
      <c r="WCV5" s="68"/>
      <c r="WCW5" s="68"/>
      <c r="WCX5" s="68"/>
      <c r="WCY5" s="68"/>
      <c r="WCZ5" s="68"/>
      <c r="WDA5" s="68"/>
      <c r="WDB5" s="68"/>
      <c r="WDC5" s="68"/>
      <c r="WDD5" s="68"/>
      <c r="WDE5" s="68"/>
      <c r="WDF5" s="68"/>
      <c r="WDG5" s="68"/>
      <c r="WDH5" s="68"/>
      <c r="WDI5" s="68"/>
      <c r="WDJ5" s="68"/>
      <c r="WDK5" s="68"/>
      <c r="WDL5" s="68"/>
      <c r="WDM5" s="68"/>
      <c r="WDN5" s="68"/>
      <c r="WDO5" s="68"/>
      <c r="WDP5" s="68"/>
      <c r="WDQ5" s="68"/>
      <c r="WDR5" s="68"/>
      <c r="WDS5" s="68"/>
      <c r="WDT5" s="68"/>
      <c r="WDU5" s="68"/>
      <c r="WDV5" s="68"/>
      <c r="WDW5" s="68"/>
      <c r="WDX5" s="68"/>
      <c r="WDY5" s="68"/>
      <c r="WDZ5" s="68"/>
      <c r="WEA5" s="68"/>
      <c r="WEB5" s="68"/>
      <c r="WEC5" s="68"/>
      <c r="WED5" s="68"/>
      <c r="WEE5" s="68"/>
      <c r="WEF5" s="68"/>
      <c r="WEG5" s="68"/>
      <c r="WEH5" s="68"/>
      <c r="WEI5" s="68"/>
      <c r="WEJ5" s="68"/>
      <c r="WEK5" s="68"/>
      <c r="WEL5" s="68"/>
      <c r="WEM5" s="68"/>
      <c r="WEN5" s="68"/>
      <c r="WEO5" s="68"/>
      <c r="WEP5" s="68"/>
      <c r="WEQ5" s="68"/>
      <c r="WER5" s="68"/>
      <c r="WES5" s="68"/>
      <c r="WET5" s="68"/>
      <c r="WEU5" s="68"/>
      <c r="WEV5" s="68"/>
      <c r="WEW5" s="68"/>
      <c r="WEX5" s="68"/>
      <c r="WEY5" s="68"/>
      <c r="WEZ5" s="68"/>
      <c r="WFA5" s="68"/>
      <c r="WFB5" s="68"/>
      <c r="WFC5" s="68"/>
      <c r="WFD5" s="68"/>
      <c r="WFE5" s="68"/>
      <c r="WFF5" s="68"/>
      <c r="WFG5" s="68"/>
      <c r="WFH5" s="68"/>
      <c r="WFI5" s="68"/>
      <c r="WFJ5" s="68"/>
      <c r="WFK5" s="68"/>
      <c r="WFL5" s="68"/>
      <c r="WFM5" s="68"/>
      <c r="WFN5" s="68"/>
      <c r="WFO5" s="68"/>
      <c r="WFP5" s="68"/>
      <c r="WFQ5" s="68"/>
      <c r="WFR5" s="68"/>
      <c r="WFS5" s="68"/>
      <c r="WFT5" s="68"/>
      <c r="WFU5" s="68"/>
      <c r="WFV5" s="68"/>
      <c r="WFW5" s="68"/>
      <c r="WFX5" s="68"/>
      <c r="WFY5" s="68"/>
      <c r="WFZ5" s="68"/>
      <c r="WGA5" s="68"/>
      <c r="WGB5" s="68"/>
      <c r="WGC5" s="68"/>
      <c r="WGD5" s="68"/>
      <c r="WGE5" s="68"/>
      <c r="WGF5" s="68"/>
      <c r="WGG5" s="68"/>
      <c r="WGH5" s="68"/>
      <c r="WGI5" s="68"/>
      <c r="WGJ5" s="68"/>
      <c r="WGK5" s="68"/>
      <c r="WGL5" s="68"/>
      <c r="WGM5" s="68"/>
      <c r="WGN5" s="68"/>
      <c r="WGO5" s="68"/>
      <c r="WGP5" s="68"/>
      <c r="WGQ5" s="68"/>
      <c r="WGR5" s="68"/>
      <c r="WGS5" s="68"/>
      <c r="WGT5" s="68"/>
      <c r="WGU5" s="68"/>
      <c r="WGV5" s="68"/>
      <c r="WGW5" s="68"/>
      <c r="WGX5" s="68"/>
      <c r="WGY5" s="68"/>
      <c r="WGZ5" s="68"/>
      <c r="WHA5" s="68"/>
      <c r="WHB5" s="68"/>
      <c r="WHC5" s="68"/>
      <c r="WHD5" s="68"/>
      <c r="WHE5" s="68"/>
      <c r="WHF5" s="68"/>
      <c r="WHG5" s="68"/>
      <c r="WHH5" s="68"/>
      <c r="WHI5" s="68"/>
      <c r="WHJ5" s="68"/>
      <c r="WHK5" s="68"/>
      <c r="WHL5" s="68"/>
      <c r="WHM5" s="68"/>
      <c r="WHN5" s="68"/>
      <c r="WHO5" s="68"/>
      <c r="WHP5" s="68"/>
      <c r="WHQ5" s="68"/>
      <c r="WHR5" s="68"/>
      <c r="WHS5" s="68"/>
      <c r="WHT5" s="68"/>
      <c r="WHU5" s="68"/>
      <c r="WHV5" s="68"/>
      <c r="WHW5" s="68"/>
      <c r="WHX5" s="68"/>
      <c r="WHY5" s="68"/>
      <c r="WHZ5" s="68"/>
      <c r="WIA5" s="68"/>
      <c r="WIB5" s="68"/>
      <c r="WIC5" s="68"/>
      <c r="WID5" s="68"/>
      <c r="WIE5" s="68"/>
      <c r="WIF5" s="68"/>
      <c r="WIG5" s="68"/>
      <c r="WIH5" s="68"/>
      <c r="WII5" s="68"/>
      <c r="WIJ5" s="68"/>
      <c r="WIK5" s="68"/>
      <c r="WIL5" s="68"/>
      <c r="WIM5" s="68"/>
      <c r="WIN5" s="68"/>
      <c r="WIO5" s="68"/>
      <c r="WIP5" s="68"/>
      <c r="WIQ5" s="68"/>
      <c r="WIR5" s="68"/>
      <c r="WIS5" s="68"/>
      <c r="WIT5" s="68"/>
      <c r="WIU5" s="68"/>
      <c r="WIV5" s="68"/>
      <c r="WIW5" s="68"/>
      <c r="WIX5" s="68"/>
      <c r="WIY5" s="68"/>
      <c r="WIZ5" s="68"/>
      <c r="WJA5" s="68"/>
      <c r="WJB5" s="68"/>
      <c r="WJC5" s="68"/>
      <c r="WJD5" s="68"/>
      <c r="WJE5" s="68"/>
      <c r="WJF5" s="68"/>
      <c r="WJG5" s="68"/>
      <c r="WJH5" s="68"/>
      <c r="WJI5" s="68"/>
      <c r="WJJ5" s="68"/>
      <c r="WJK5" s="68"/>
      <c r="WJL5" s="68"/>
      <c r="WJM5" s="68"/>
      <c r="WJN5" s="68"/>
      <c r="WJO5" s="68"/>
      <c r="WJP5" s="68"/>
      <c r="WJQ5" s="68"/>
      <c r="WJR5" s="68"/>
      <c r="WJS5" s="68"/>
      <c r="WJT5" s="68"/>
      <c r="WJU5" s="68"/>
      <c r="WJV5" s="68"/>
      <c r="WJW5" s="68"/>
      <c r="WJX5" s="68"/>
      <c r="WJY5" s="68"/>
      <c r="WJZ5" s="68"/>
      <c r="WKA5" s="68"/>
      <c r="WKB5" s="68"/>
      <c r="WKC5" s="68"/>
      <c r="WKD5" s="68"/>
      <c r="WKE5" s="68"/>
      <c r="WKF5" s="68"/>
      <c r="WKG5" s="68"/>
      <c r="WKH5" s="68"/>
      <c r="WKI5" s="68"/>
      <c r="WKJ5" s="68"/>
      <c r="WKK5" s="68"/>
      <c r="WKL5" s="68"/>
      <c r="WKM5" s="68"/>
      <c r="WKN5" s="68"/>
      <c r="WKO5" s="68"/>
      <c r="WKP5" s="68"/>
      <c r="WKQ5" s="68"/>
      <c r="WKR5" s="68"/>
      <c r="WKS5" s="68"/>
      <c r="WKT5" s="68"/>
      <c r="WKU5" s="68"/>
      <c r="WKV5" s="68"/>
      <c r="WKW5" s="68"/>
      <c r="WKX5" s="68"/>
      <c r="WKY5" s="68"/>
      <c r="WKZ5" s="68"/>
      <c r="WLA5" s="68"/>
      <c r="WLB5" s="68"/>
      <c r="WLC5" s="68"/>
      <c r="WLD5" s="68"/>
      <c r="WLE5" s="68"/>
      <c r="WLF5" s="68"/>
      <c r="WLG5" s="68"/>
      <c r="WLH5" s="68"/>
      <c r="WLI5" s="68"/>
      <c r="WLJ5" s="68"/>
      <c r="WLK5" s="68"/>
      <c r="WLL5" s="68"/>
      <c r="WLM5" s="68"/>
      <c r="WLN5" s="68"/>
      <c r="WLO5" s="68"/>
      <c r="WLP5" s="68"/>
      <c r="WLQ5" s="68"/>
      <c r="WLR5" s="68"/>
      <c r="WLS5" s="68"/>
      <c r="WLT5" s="68"/>
      <c r="WLU5" s="68"/>
      <c r="WLV5" s="68"/>
      <c r="WLW5" s="68"/>
      <c r="WLX5" s="68"/>
      <c r="WLY5" s="68"/>
      <c r="WLZ5" s="68"/>
      <c r="WMA5" s="68"/>
      <c r="WMB5" s="68"/>
      <c r="WMC5" s="68"/>
      <c r="WMD5" s="68"/>
      <c r="WME5" s="68"/>
      <c r="WMF5" s="68"/>
      <c r="WMG5" s="68"/>
      <c r="WMH5" s="68"/>
      <c r="WMI5" s="68"/>
      <c r="WMJ5" s="68"/>
      <c r="WMK5" s="68"/>
      <c r="WML5" s="68"/>
      <c r="WMM5" s="68"/>
      <c r="WMN5" s="68"/>
      <c r="WMO5" s="68"/>
      <c r="WMP5" s="68"/>
      <c r="WMQ5" s="68"/>
      <c r="WMR5" s="68"/>
      <c r="WMS5" s="68"/>
      <c r="WMT5" s="68"/>
      <c r="WMU5" s="68"/>
      <c r="WMV5" s="68"/>
      <c r="WMW5" s="68"/>
      <c r="WMX5" s="68"/>
      <c r="WMY5" s="68"/>
      <c r="WMZ5" s="68"/>
      <c r="WNA5" s="68"/>
      <c r="WNB5" s="68"/>
      <c r="WNC5" s="68"/>
      <c r="WND5" s="68"/>
      <c r="WNE5" s="68"/>
      <c r="WNF5" s="68"/>
      <c r="WNG5" s="68"/>
      <c r="WNH5" s="68"/>
      <c r="WNI5" s="68"/>
      <c r="WNJ5" s="68"/>
      <c r="WNK5" s="68"/>
      <c r="WNL5" s="68"/>
      <c r="WNM5" s="68"/>
      <c r="WNN5" s="68"/>
      <c r="WNO5" s="68"/>
      <c r="WNP5" s="68"/>
      <c r="WNQ5" s="68"/>
      <c r="WNR5" s="68"/>
      <c r="WNS5" s="68"/>
      <c r="WNT5" s="68"/>
      <c r="WNU5" s="68"/>
      <c r="WNV5" s="68"/>
      <c r="WNW5" s="68"/>
      <c r="WNX5" s="68"/>
      <c r="WNY5" s="68"/>
      <c r="WNZ5" s="68"/>
      <c r="WOA5" s="68"/>
      <c r="WOB5" s="68"/>
      <c r="WOC5" s="68"/>
      <c r="WOD5" s="68"/>
      <c r="WOE5" s="68"/>
      <c r="WOF5" s="68"/>
      <c r="WOG5" s="68"/>
      <c r="WOH5" s="68"/>
      <c r="WOI5" s="68"/>
      <c r="WOJ5" s="68"/>
      <c r="WOK5" s="68"/>
      <c r="WOL5" s="68"/>
      <c r="WOM5" s="68"/>
      <c r="WON5" s="68"/>
      <c r="WOO5" s="68"/>
      <c r="WOP5" s="68"/>
      <c r="WOQ5" s="68"/>
      <c r="WOR5" s="68"/>
      <c r="WOS5" s="68"/>
      <c r="WOT5" s="68"/>
      <c r="WOU5" s="68"/>
      <c r="WOV5" s="68"/>
      <c r="WOW5" s="68"/>
      <c r="WOX5" s="68"/>
      <c r="WOY5" s="68"/>
      <c r="WOZ5" s="68"/>
      <c r="WPA5" s="68"/>
      <c r="WPB5" s="68"/>
      <c r="WPC5" s="68"/>
      <c r="WPD5" s="68"/>
      <c r="WPE5" s="68"/>
      <c r="WPF5" s="68"/>
      <c r="WPG5" s="68"/>
      <c r="WPH5" s="68"/>
      <c r="WPI5" s="68"/>
      <c r="WPJ5" s="68"/>
      <c r="WPK5" s="68"/>
      <c r="WPL5" s="68"/>
      <c r="WPM5" s="68"/>
      <c r="WPN5" s="68"/>
      <c r="WPO5" s="68"/>
      <c r="WPP5" s="68"/>
      <c r="WPQ5" s="68"/>
      <c r="WPR5" s="68"/>
      <c r="WPS5" s="68"/>
      <c r="WPT5" s="68"/>
      <c r="WPU5" s="68"/>
      <c r="WPV5" s="68"/>
      <c r="WPW5" s="68"/>
      <c r="WPX5" s="68"/>
      <c r="WPY5" s="68"/>
      <c r="WPZ5" s="68"/>
      <c r="WQA5" s="68"/>
      <c r="WQB5" s="68"/>
      <c r="WQC5" s="68"/>
      <c r="WQD5" s="68"/>
      <c r="WQE5" s="68"/>
      <c r="WQF5" s="68"/>
      <c r="WQG5" s="68"/>
      <c r="WQH5" s="68"/>
      <c r="WQI5" s="68"/>
      <c r="WQJ5" s="68"/>
      <c r="WQK5" s="68"/>
      <c r="WQL5" s="68"/>
      <c r="WQM5" s="68"/>
      <c r="WQN5" s="68"/>
      <c r="WQO5" s="68"/>
      <c r="WQP5" s="68"/>
      <c r="WQQ5" s="68"/>
      <c r="WQR5" s="68"/>
      <c r="WQS5" s="68"/>
      <c r="WQT5" s="68"/>
      <c r="WQU5" s="68"/>
      <c r="WQV5" s="68"/>
      <c r="WQW5" s="68"/>
      <c r="WQX5" s="68"/>
      <c r="WQY5" s="68"/>
      <c r="WQZ5" s="68"/>
      <c r="WRA5" s="68"/>
      <c r="WRB5" s="68"/>
      <c r="WRC5" s="68"/>
      <c r="WRD5" s="68"/>
      <c r="WRE5" s="68"/>
      <c r="WRF5" s="68"/>
      <c r="WRG5" s="68"/>
      <c r="WRH5" s="68"/>
      <c r="WRI5" s="68"/>
      <c r="WRJ5" s="68"/>
      <c r="WRK5" s="68"/>
      <c r="WRL5" s="68"/>
      <c r="WRM5" s="68"/>
      <c r="WRN5" s="68"/>
      <c r="WRO5" s="68"/>
      <c r="WRP5" s="68"/>
      <c r="WRQ5" s="68"/>
      <c r="WRR5" s="68"/>
      <c r="WRS5" s="68"/>
      <c r="WRT5" s="68"/>
      <c r="WRU5" s="68"/>
      <c r="WRV5" s="68"/>
      <c r="WRW5" s="68"/>
      <c r="WRX5" s="68"/>
      <c r="WRY5" s="68"/>
      <c r="WRZ5" s="68"/>
      <c r="WSA5" s="68"/>
      <c r="WSB5" s="68"/>
      <c r="WSC5" s="68"/>
      <c r="WSD5" s="68"/>
      <c r="WSE5" s="68"/>
      <c r="WSF5" s="68"/>
      <c r="WSG5" s="68"/>
      <c r="WSH5" s="68"/>
      <c r="WSI5" s="68"/>
      <c r="WSJ5" s="68"/>
      <c r="WSK5" s="68"/>
      <c r="WSL5" s="68"/>
      <c r="WSM5" s="68"/>
      <c r="WSN5" s="68"/>
      <c r="WSO5" s="68"/>
      <c r="WSP5" s="68"/>
      <c r="WSQ5" s="68"/>
      <c r="WSR5" s="68"/>
      <c r="WSS5" s="68"/>
      <c r="WST5" s="68"/>
      <c r="WSU5" s="68"/>
      <c r="WSV5" s="68"/>
      <c r="WSW5" s="68"/>
      <c r="WSX5" s="68"/>
      <c r="WSY5" s="68"/>
      <c r="WSZ5" s="68"/>
      <c r="WTA5" s="68"/>
      <c r="WTB5" s="68"/>
      <c r="WTC5" s="68"/>
      <c r="WTD5" s="68"/>
      <c r="WTE5" s="68"/>
      <c r="WTF5" s="68"/>
      <c r="WTG5" s="68"/>
      <c r="WTH5" s="68"/>
      <c r="WTI5" s="68"/>
      <c r="WTJ5" s="68"/>
      <c r="WTK5" s="68"/>
      <c r="WTL5" s="68"/>
      <c r="WTM5" s="68"/>
      <c r="WTN5" s="68"/>
      <c r="WTO5" s="68"/>
      <c r="WTP5" s="68"/>
      <c r="WTQ5" s="68"/>
      <c r="WTR5" s="68"/>
      <c r="WTS5" s="68"/>
      <c r="WTT5" s="68"/>
      <c r="WTU5" s="68"/>
      <c r="WTV5" s="68"/>
      <c r="WTW5" s="68"/>
      <c r="WTX5" s="68"/>
      <c r="WTY5" s="68"/>
      <c r="WTZ5" s="68"/>
      <c r="WUA5" s="68"/>
      <c r="WUB5" s="68"/>
      <c r="WUC5" s="68"/>
      <c r="WUD5" s="68"/>
      <c r="WUE5" s="68"/>
      <c r="WUF5" s="68"/>
      <c r="WUG5" s="68"/>
      <c r="WUH5" s="68"/>
      <c r="WUI5" s="68"/>
      <c r="WUJ5" s="68"/>
      <c r="WUK5" s="68"/>
      <c r="WUL5" s="68"/>
      <c r="WUM5" s="68"/>
      <c r="WUN5" s="68"/>
      <c r="WUO5" s="68"/>
      <c r="WUP5" s="68"/>
      <c r="WUQ5" s="68"/>
      <c r="WUR5" s="68"/>
      <c r="WUS5" s="68"/>
      <c r="WUT5" s="68"/>
      <c r="WUU5" s="68"/>
      <c r="WUV5" s="68"/>
      <c r="WUW5" s="68"/>
      <c r="WUX5" s="68"/>
      <c r="WUY5" s="68"/>
      <c r="WUZ5" s="68"/>
      <c r="WVA5" s="68"/>
      <c r="WVB5" s="68"/>
      <c r="WVC5" s="68"/>
      <c r="WVD5" s="68"/>
      <c r="WVE5" s="68"/>
      <c r="WVF5" s="68"/>
      <c r="WVG5" s="68"/>
      <c r="WVH5" s="68"/>
      <c r="WVI5" s="68"/>
      <c r="WVJ5" s="68"/>
      <c r="WVK5" s="68"/>
      <c r="WVL5" s="68"/>
      <c r="WVM5" s="68"/>
      <c r="WVN5" s="68"/>
      <c r="WVO5" s="68"/>
      <c r="WVP5" s="68"/>
      <c r="WVQ5" s="68"/>
      <c r="WVR5" s="68"/>
      <c r="WVS5" s="68"/>
      <c r="WVT5" s="68"/>
      <c r="WVU5" s="68"/>
      <c r="WVV5" s="68"/>
      <c r="WVW5" s="68"/>
      <c r="WVX5" s="68"/>
      <c r="WVY5" s="68"/>
      <c r="WVZ5" s="68"/>
      <c r="WWA5" s="68"/>
      <c r="WWB5" s="68"/>
      <c r="WWC5" s="68"/>
      <c r="WWD5" s="68"/>
      <c r="WWE5" s="68"/>
      <c r="WWF5" s="68"/>
      <c r="WWG5" s="68"/>
      <c r="WWH5" s="68"/>
      <c r="WWI5" s="68"/>
      <c r="WWJ5" s="68"/>
      <c r="WWK5" s="68"/>
      <c r="WWL5" s="68"/>
      <c r="WWM5" s="68"/>
      <c r="WWN5" s="68"/>
      <c r="WWO5" s="68"/>
      <c r="WWP5" s="68"/>
      <c r="WWQ5" s="68"/>
      <c r="WWR5" s="68"/>
      <c r="WWS5" s="68"/>
      <c r="WWT5" s="68"/>
      <c r="WWU5" s="68"/>
      <c r="WWV5" s="68"/>
      <c r="WWW5" s="68"/>
      <c r="WWX5" s="68"/>
      <c r="WWY5" s="68"/>
      <c r="WWZ5" s="68"/>
      <c r="WXA5" s="68"/>
      <c r="WXB5" s="68"/>
      <c r="WXC5" s="68"/>
      <c r="WXD5" s="68"/>
      <c r="WXE5" s="68"/>
      <c r="WXF5" s="68"/>
      <c r="WXG5" s="68"/>
      <c r="WXH5" s="68"/>
      <c r="WXI5" s="68"/>
      <c r="WXJ5" s="68"/>
      <c r="WXK5" s="68"/>
      <c r="WXL5" s="68"/>
      <c r="WXM5" s="68"/>
      <c r="WXN5" s="68"/>
      <c r="WXO5" s="68"/>
      <c r="WXP5" s="68"/>
      <c r="WXQ5" s="68"/>
      <c r="WXR5" s="68"/>
      <c r="WXS5" s="68"/>
      <c r="WXT5" s="68"/>
      <c r="WXU5" s="68"/>
      <c r="WXV5" s="68"/>
      <c r="WXW5" s="68"/>
      <c r="WXX5" s="68"/>
      <c r="WXY5" s="68"/>
      <c r="WXZ5" s="68"/>
      <c r="WYA5" s="68"/>
      <c r="WYB5" s="68"/>
      <c r="WYC5" s="68"/>
      <c r="WYD5" s="68"/>
      <c r="WYE5" s="68"/>
      <c r="WYF5" s="68"/>
      <c r="WYG5" s="68"/>
      <c r="WYH5" s="68"/>
      <c r="WYI5" s="68"/>
      <c r="WYJ5" s="68"/>
      <c r="WYK5" s="68"/>
      <c r="WYL5" s="68"/>
      <c r="WYM5" s="68"/>
      <c r="WYN5" s="68"/>
      <c r="WYO5" s="68"/>
      <c r="WYP5" s="68"/>
      <c r="WYQ5" s="68"/>
      <c r="WYR5" s="68"/>
      <c r="WYS5" s="68"/>
      <c r="WYT5" s="68"/>
      <c r="WYU5" s="68"/>
      <c r="WYV5" s="68"/>
      <c r="WYW5" s="68"/>
      <c r="WYX5" s="68"/>
      <c r="WYY5" s="68"/>
      <c r="WYZ5" s="68"/>
      <c r="WZA5" s="68"/>
      <c r="WZB5" s="68"/>
      <c r="WZC5" s="68"/>
      <c r="WZD5" s="68"/>
      <c r="WZE5" s="68"/>
      <c r="WZF5" s="68"/>
      <c r="WZG5" s="68"/>
      <c r="WZH5" s="68"/>
      <c r="WZI5" s="68"/>
      <c r="WZJ5" s="68"/>
      <c r="WZK5" s="68"/>
      <c r="WZL5" s="68"/>
      <c r="WZM5" s="68"/>
      <c r="WZN5" s="68"/>
      <c r="WZO5" s="68"/>
      <c r="WZP5" s="68"/>
      <c r="WZQ5" s="68"/>
      <c r="WZR5" s="68"/>
      <c r="WZS5" s="68"/>
      <c r="WZT5" s="68"/>
      <c r="WZU5" s="68"/>
      <c r="WZV5" s="68"/>
      <c r="WZW5" s="68"/>
      <c r="WZX5" s="68"/>
      <c r="WZY5" s="68"/>
      <c r="WZZ5" s="68"/>
      <c r="XAA5" s="68"/>
      <c r="XAB5" s="68"/>
      <c r="XAC5" s="68"/>
      <c r="XAD5" s="68"/>
      <c r="XAE5" s="68"/>
      <c r="XAF5" s="68"/>
      <c r="XAG5" s="68"/>
      <c r="XAH5" s="68"/>
      <c r="XAI5" s="68"/>
      <c r="XAJ5" s="68"/>
      <c r="XAK5" s="68"/>
      <c r="XAL5" s="68"/>
      <c r="XAM5" s="68"/>
      <c r="XAN5" s="68"/>
      <c r="XAO5" s="68"/>
      <c r="XAP5" s="68"/>
      <c r="XAQ5" s="68"/>
      <c r="XAR5" s="68"/>
      <c r="XAS5" s="68"/>
      <c r="XAT5" s="68"/>
      <c r="XAU5" s="68"/>
      <c r="XAV5" s="68"/>
      <c r="XAW5" s="68"/>
      <c r="XAX5" s="68"/>
      <c r="XAY5" s="68"/>
      <c r="XAZ5" s="68"/>
      <c r="XBA5" s="68"/>
      <c r="XBB5" s="68"/>
      <c r="XBC5" s="68"/>
      <c r="XBD5" s="68"/>
      <c r="XBE5" s="68"/>
      <c r="XBF5" s="68"/>
      <c r="XBG5" s="68"/>
      <c r="XBH5" s="68"/>
      <c r="XBI5" s="68"/>
      <c r="XBJ5" s="68"/>
      <c r="XBK5" s="68"/>
      <c r="XBL5" s="68"/>
      <c r="XBM5" s="68"/>
      <c r="XBN5" s="68"/>
      <c r="XBO5" s="68"/>
      <c r="XBP5" s="68"/>
      <c r="XBQ5" s="68"/>
      <c r="XBR5" s="68"/>
      <c r="XBS5" s="68"/>
      <c r="XBT5" s="68"/>
      <c r="XBU5" s="68"/>
      <c r="XBV5" s="68"/>
      <c r="XBW5" s="68"/>
      <c r="XBX5" s="68"/>
      <c r="XBY5" s="68"/>
      <c r="XBZ5" s="68"/>
      <c r="XCA5" s="68"/>
      <c r="XCB5" s="68"/>
      <c r="XCC5" s="68"/>
      <c r="XCD5" s="68"/>
      <c r="XCE5" s="68"/>
      <c r="XCF5" s="68"/>
      <c r="XCG5" s="68"/>
      <c r="XCH5" s="68"/>
      <c r="XCI5" s="68"/>
      <c r="XCJ5" s="68"/>
      <c r="XCK5" s="68"/>
      <c r="XCL5" s="68"/>
      <c r="XCM5" s="68"/>
      <c r="XCN5" s="68"/>
      <c r="XCO5" s="68"/>
      <c r="XCP5" s="68"/>
      <c r="XCQ5" s="68"/>
      <c r="XCR5" s="68"/>
      <c r="XCS5" s="68"/>
      <c r="XCT5" s="68"/>
      <c r="XCU5" s="68"/>
      <c r="XCV5" s="68"/>
      <c r="XCW5" s="68"/>
      <c r="XCX5" s="68"/>
      <c r="XCY5" s="68"/>
      <c r="XCZ5" s="68"/>
      <c r="XDA5" s="68"/>
      <c r="XDB5" s="68"/>
      <c r="XDC5" s="68"/>
      <c r="XDD5" s="68"/>
      <c r="XDE5" s="68"/>
      <c r="XDF5" s="68"/>
      <c r="XDG5" s="68"/>
      <c r="XDH5" s="68"/>
      <c r="XDI5" s="68"/>
      <c r="XDJ5" s="68"/>
      <c r="XDK5" s="68"/>
      <c r="XDL5" s="68"/>
      <c r="XDM5" s="68"/>
      <c r="XDN5" s="68"/>
      <c r="XDO5" s="68"/>
      <c r="XDP5" s="68"/>
      <c r="XDQ5" s="68"/>
      <c r="XDR5" s="68"/>
      <c r="XDS5" s="68"/>
      <c r="XDT5" s="68"/>
      <c r="XDU5" s="68"/>
      <c r="XDV5" s="68"/>
    </row>
    <row r="6" spans="1:16350" ht="15">
      <c r="A6" s="15"/>
      <c r="B6" s="5"/>
      <c r="C6" s="6"/>
      <c r="D6" s="6" t="s">
        <v>19</v>
      </c>
      <c r="E6" s="7"/>
      <c r="F6" s="7"/>
      <c r="G6" s="7"/>
      <c r="H6" s="7"/>
      <c r="I6" s="8"/>
      <c r="J6" s="9"/>
      <c r="K6" s="104"/>
      <c r="L6" s="25" t="s">
        <v>20</v>
      </c>
      <c r="M6" s="104"/>
      <c r="N6" s="9"/>
      <c r="O6" s="104"/>
      <c r="P6" s="9" t="s">
        <v>21</v>
      </c>
      <c r="Q6" s="7"/>
      <c r="R6" s="84" t="s">
        <v>253</v>
      </c>
      <c r="S6" s="11"/>
      <c r="T6" s="11"/>
      <c r="U6" s="11"/>
      <c r="V6" s="11"/>
      <c r="W6" s="11"/>
      <c r="X6" s="11"/>
      <c r="Y6" s="11"/>
      <c r="Z6" s="11"/>
      <c r="AA6" s="11"/>
      <c r="AB6" s="11"/>
      <c r="AC6" s="85" t="s">
        <v>158</v>
      </c>
      <c r="AD6" s="11"/>
      <c r="AE6" s="11"/>
      <c r="AF6" s="7"/>
      <c r="AG6" s="11"/>
      <c r="AH6" s="11"/>
      <c r="AI6" s="11"/>
      <c r="AJ6" s="11"/>
      <c r="AK6" s="11"/>
      <c r="AL6" s="85" t="s">
        <v>219</v>
      </c>
      <c r="AM6" s="12"/>
      <c r="AN6" s="12"/>
      <c r="AO6" s="29"/>
      <c r="AP6" s="13"/>
      <c r="AQ6" s="12"/>
      <c r="AR6" s="12"/>
      <c r="AS6" s="12"/>
      <c r="AT6" s="12"/>
      <c r="AU6" s="12"/>
      <c r="AV6" s="12"/>
      <c r="AW6" s="12"/>
      <c r="AX6" s="85" t="s">
        <v>220</v>
      </c>
      <c r="AY6" s="12"/>
      <c r="AZ6" s="12"/>
      <c r="BA6" s="85" t="s">
        <v>218</v>
      </c>
      <c r="BB6" s="12"/>
      <c r="BC6" s="12"/>
      <c r="BD6" s="68"/>
      <c r="BE6" s="68"/>
      <c r="BF6" s="68"/>
      <c r="BG6" s="68"/>
      <c r="BH6" s="68"/>
      <c r="BI6" s="68"/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  <c r="CW6" s="68"/>
      <c r="CX6" s="68"/>
      <c r="CY6" s="68"/>
      <c r="CZ6" s="68"/>
      <c r="DA6" s="68"/>
      <c r="DB6" s="68"/>
      <c r="DC6" s="68"/>
      <c r="DD6" s="68"/>
      <c r="DE6" s="68"/>
      <c r="DF6" s="68"/>
      <c r="DG6" s="68"/>
      <c r="DH6" s="68"/>
      <c r="DI6" s="68"/>
      <c r="DJ6" s="68"/>
      <c r="DK6" s="68"/>
      <c r="DL6" s="68"/>
      <c r="DM6" s="68"/>
      <c r="DN6" s="68"/>
      <c r="DO6" s="68"/>
      <c r="DP6" s="68"/>
      <c r="DQ6" s="68"/>
      <c r="DR6" s="68"/>
      <c r="DS6" s="68"/>
      <c r="DT6" s="68"/>
      <c r="DU6" s="68"/>
      <c r="DV6" s="68"/>
      <c r="DW6" s="68"/>
      <c r="DX6" s="68"/>
      <c r="DY6" s="68"/>
      <c r="DZ6" s="68"/>
      <c r="EA6" s="68"/>
      <c r="EB6" s="68"/>
      <c r="EC6" s="68"/>
      <c r="ED6" s="68"/>
      <c r="EE6" s="68"/>
      <c r="EF6" s="68"/>
      <c r="EG6" s="68"/>
      <c r="EH6" s="68"/>
      <c r="EI6" s="68"/>
      <c r="EJ6" s="68"/>
      <c r="EK6" s="68"/>
      <c r="EL6" s="68"/>
      <c r="EM6" s="68"/>
      <c r="EN6" s="68"/>
      <c r="EO6" s="68"/>
      <c r="EP6" s="68"/>
      <c r="EQ6" s="68"/>
      <c r="ER6" s="68"/>
      <c r="ES6" s="68"/>
      <c r="ET6" s="68"/>
      <c r="EU6" s="68"/>
      <c r="EV6" s="68"/>
      <c r="EW6" s="68"/>
      <c r="EX6" s="68"/>
      <c r="EY6" s="68"/>
      <c r="EZ6" s="68"/>
      <c r="FA6" s="68"/>
      <c r="FB6" s="68"/>
      <c r="FC6" s="68"/>
      <c r="FD6" s="68"/>
      <c r="FE6" s="68"/>
      <c r="FF6" s="68"/>
      <c r="FG6" s="68"/>
      <c r="FH6" s="68"/>
      <c r="FI6" s="68"/>
      <c r="FJ6" s="68"/>
      <c r="FK6" s="68"/>
      <c r="FL6" s="68"/>
      <c r="FM6" s="68"/>
      <c r="FN6" s="68"/>
      <c r="FO6" s="68"/>
      <c r="FP6" s="68"/>
      <c r="FQ6" s="68"/>
      <c r="FR6" s="68"/>
      <c r="FS6" s="68"/>
      <c r="FT6" s="68"/>
      <c r="FU6" s="68"/>
      <c r="FV6" s="68"/>
      <c r="FW6" s="68"/>
      <c r="FX6" s="68"/>
      <c r="FY6" s="68"/>
      <c r="FZ6" s="68"/>
      <c r="GA6" s="68"/>
      <c r="GB6" s="68"/>
      <c r="GC6" s="68"/>
      <c r="GD6" s="68"/>
      <c r="GE6" s="68"/>
      <c r="GF6" s="68"/>
      <c r="GG6" s="68"/>
      <c r="GH6" s="68"/>
      <c r="GI6" s="68"/>
      <c r="GJ6" s="68"/>
      <c r="GK6" s="68"/>
      <c r="GL6" s="68"/>
      <c r="GM6" s="68"/>
      <c r="GN6" s="68"/>
      <c r="GO6" s="68"/>
      <c r="GP6" s="68"/>
      <c r="GQ6" s="68"/>
      <c r="GR6" s="68"/>
      <c r="GS6" s="68"/>
      <c r="GT6" s="68"/>
      <c r="GU6" s="68"/>
      <c r="GV6" s="68"/>
      <c r="GW6" s="68"/>
      <c r="GX6" s="68"/>
      <c r="GY6" s="68"/>
      <c r="GZ6" s="68"/>
      <c r="HA6" s="68"/>
      <c r="HB6" s="68"/>
      <c r="HC6" s="68"/>
      <c r="HD6" s="68"/>
      <c r="HE6" s="68"/>
      <c r="HF6" s="68"/>
      <c r="HG6" s="68"/>
      <c r="HH6" s="68"/>
      <c r="HI6" s="68"/>
      <c r="HJ6" s="68"/>
      <c r="HK6" s="68"/>
      <c r="HL6" s="68"/>
      <c r="HM6" s="68"/>
      <c r="HN6" s="68"/>
      <c r="HO6" s="68"/>
      <c r="HP6" s="68"/>
      <c r="HQ6" s="68"/>
      <c r="HR6" s="68"/>
      <c r="HS6" s="68"/>
      <c r="HT6" s="68"/>
      <c r="HU6" s="68"/>
      <c r="HV6" s="68"/>
      <c r="HW6" s="68"/>
      <c r="HX6" s="68"/>
      <c r="HY6" s="68"/>
      <c r="HZ6" s="68"/>
      <c r="IA6" s="68"/>
      <c r="IB6" s="68"/>
      <c r="IC6" s="68"/>
      <c r="ID6" s="68"/>
      <c r="IE6" s="68"/>
      <c r="IF6" s="68"/>
      <c r="IG6" s="68"/>
      <c r="IH6" s="68"/>
      <c r="II6" s="68"/>
      <c r="IJ6" s="68"/>
      <c r="IK6" s="68"/>
      <c r="IL6" s="68"/>
      <c r="IM6" s="68"/>
      <c r="IN6" s="68"/>
      <c r="IO6" s="68"/>
      <c r="IP6" s="68"/>
      <c r="IQ6" s="68"/>
      <c r="IR6" s="68"/>
      <c r="IS6" s="68"/>
      <c r="IT6" s="68"/>
      <c r="IU6" s="68"/>
      <c r="IV6" s="68"/>
      <c r="IW6" s="68"/>
      <c r="IX6" s="68"/>
      <c r="IY6" s="68"/>
      <c r="IZ6" s="68"/>
      <c r="JA6" s="68"/>
      <c r="JB6" s="68"/>
      <c r="JC6" s="68"/>
      <c r="JD6" s="68"/>
      <c r="JE6" s="68"/>
      <c r="JF6" s="68"/>
      <c r="JG6" s="68"/>
      <c r="JH6" s="68"/>
      <c r="JI6" s="68"/>
      <c r="JJ6" s="68"/>
      <c r="JK6" s="68"/>
      <c r="JL6" s="68"/>
      <c r="JM6" s="68"/>
      <c r="JN6" s="68"/>
      <c r="JO6" s="68"/>
      <c r="JP6" s="68"/>
      <c r="JQ6" s="68"/>
      <c r="JR6" s="68"/>
      <c r="JS6" s="68"/>
      <c r="JT6" s="68"/>
      <c r="JU6" s="68"/>
      <c r="JV6" s="68"/>
      <c r="JW6" s="68"/>
      <c r="JX6" s="68"/>
      <c r="JY6" s="68"/>
      <c r="JZ6" s="68"/>
      <c r="KA6" s="68"/>
      <c r="KB6" s="68"/>
      <c r="KC6" s="68"/>
      <c r="KD6" s="68"/>
      <c r="KE6" s="68"/>
      <c r="KF6" s="68"/>
      <c r="KG6" s="68"/>
      <c r="KH6" s="68"/>
      <c r="KI6" s="68"/>
      <c r="KJ6" s="68"/>
      <c r="KK6" s="68"/>
      <c r="KL6" s="68"/>
      <c r="KM6" s="68"/>
      <c r="KN6" s="68"/>
      <c r="KO6" s="68"/>
      <c r="KP6" s="68"/>
      <c r="KQ6" s="68"/>
      <c r="KR6" s="68"/>
      <c r="KS6" s="68"/>
      <c r="KT6" s="68"/>
      <c r="KU6" s="68"/>
      <c r="KV6" s="68"/>
      <c r="KW6" s="68"/>
      <c r="KX6" s="68"/>
      <c r="KY6" s="68"/>
      <c r="KZ6" s="68"/>
      <c r="LA6" s="68"/>
      <c r="LB6" s="68"/>
      <c r="LC6" s="68"/>
      <c r="LD6" s="68"/>
      <c r="LE6" s="68"/>
      <c r="LF6" s="68"/>
      <c r="LG6" s="68"/>
      <c r="LH6" s="68"/>
      <c r="LI6" s="68"/>
      <c r="LJ6" s="68"/>
      <c r="LK6" s="68"/>
      <c r="LL6" s="68"/>
      <c r="LM6" s="68"/>
      <c r="LN6" s="68"/>
      <c r="LO6" s="68"/>
      <c r="LP6" s="68"/>
      <c r="LQ6" s="68"/>
      <c r="LR6" s="68"/>
      <c r="LS6" s="68"/>
      <c r="LT6" s="68"/>
      <c r="LU6" s="68"/>
      <c r="LV6" s="68"/>
      <c r="LW6" s="68"/>
      <c r="LX6" s="68"/>
      <c r="LY6" s="68"/>
      <c r="LZ6" s="68"/>
      <c r="MA6" s="68"/>
      <c r="MB6" s="68"/>
      <c r="MC6" s="68"/>
      <c r="MD6" s="68"/>
      <c r="ME6" s="68"/>
      <c r="MF6" s="68"/>
      <c r="MG6" s="68"/>
      <c r="MH6" s="68"/>
      <c r="MI6" s="68"/>
      <c r="MJ6" s="68"/>
      <c r="MK6" s="68"/>
      <c r="ML6" s="68"/>
      <c r="MM6" s="68"/>
      <c r="MN6" s="68"/>
      <c r="MO6" s="68"/>
      <c r="MP6" s="68"/>
      <c r="MQ6" s="68"/>
      <c r="MR6" s="68"/>
      <c r="MS6" s="68"/>
      <c r="MT6" s="68"/>
      <c r="MU6" s="68"/>
      <c r="MV6" s="68"/>
      <c r="MW6" s="68"/>
      <c r="MX6" s="68"/>
      <c r="MY6" s="68"/>
      <c r="MZ6" s="68"/>
      <c r="NA6" s="68"/>
      <c r="NB6" s="68"/>
      <c r="NC6" s="68"/>
      <c r="ND6" s="68"/>
      <c r="NE6" s="68"/>
      <c r="NF6" s="68"/>
      <c r="NG6" s="68"/>
      <c r="NH6" s="68"/>
      <c r="NI6" s="68"/>
      <c r="NJ6" s="68"/>
      <c r="NK6" s="68"/>
      <c r="NL6" s="68"/>
      <c r="NM6" s="68"/>
      <c r="NN6" s="68"/>
      <c r="NO6" s="68"/>
      <c r="NP6" s="68"/>
      <c r="NQ6" s="68"/>
      <c r="NR6" s="68"/>
      <c r="NS6" s="68"/>
      <c r="NT6" s="68"/>
      <c r="NU6" s="68"/>
      <c r="NV6" s="68"/>
      <c r="NW6" s="68"/>
      <c r="NX6" s="68"/>
      <c r="NY6" s="68"/>
      <c r="NZ6" s="68"/>
      <c r="OA6" s="68"/>
      <c r="OB6" s="68"/>
      <c r="OC6" s="68"/>
      <c r="OD6" s="68"/>
      <c r="OE6" s="68"/>
      <c r="OF6" s="68"/>
      <c r="OG6" s="68"/>
      <c r="OH6" s="68"/>
      <c r="OI6" s="68"/>
      <c r="OJ6" s="68"/>
      <c r="OK6" s="68"/>
      <c r="OL6" s="68"/>
      <c r="OM6" s="68"/>
      <c r="ON6" s="68"/>
      <c r="OO6" s="68"/>
      <c r="OP6" s="68"/>
      <c r="OQ6" s="68"/>
      <c r="OR6" s="68"/>
      <c r="OS6" s="68"/>
      <c r="OT6" s="68"/>
      <c r="OU6" s="68"/>
      <c r="OV6" s="68"/>
      <c r="OW6" s="68"/>
      <c r="OX6" s="68"/>
      <c r="OY6" s="68"/>
      <c r="OZ6" s="68"/>
      <c r="PA6" s="68"/>
      <c r="PB6" s="68"/>
      <c r="PC6" s="68"/>
      <c r="PD6" s="68"/>
      <c r="PE6" s="68"/>
      <c r="PF6" s="68"/>
      <c r="PG6" s="68"/>
      <c r="PH6" s="68"/>
      <c r="PI6" s="68"/>
      <c r="PJ6" s="68"/>
      <c r="PK6" s="68"/>
      <c r="PL6" s="68"/>
      <c r="PM6" s="68"/>
      <c r="PN6" s="68"/>
      <c r="PO6" s="68"/>
      <c r="PP6" s="68"/>
      <c r="PQ6" s="68"/>
      <c r="PR6" s="68"/>
      <c r="PS6" s="68"/>
      <c r="PT6" s="68"/>
      <c r="PU6" s="68"/>
      <c r="PV6" s="68"/>
      <c r="PW6" s="68"/>
      <c r="PX6" s="68"/>
      <c r="PY6" s="68"/>
      <c r="PZ6" s="68"/>
      <c r="QA6" s="68"/>
      <c r="QB6" s="68"/>
      <c r="QC6" s="68"/>
      <c r="QD6" s="68"/>
      <c r="QE6" s="68"/>
      <c r="QF6" s="68"/>
      <c r="QG6" s="68"/>
      <c r="QH6" s="68"/>
      <c r="QI6" s="68"/>
      <c r="QJ6" s="68"/>
      <c r="QK6" s="68"/>
      <c r="QL6" s="68"/>
      <c r="QM6" s="68"/>
      <c r="QN6" s="68"/>
      <c r="QO6" s="68"/>
      <c r="QP6" s="68"/>
      <c r="QQ6" s="68"/>
      <c r="QR6" s="68"/>
      <c r="QS6" s="68"/>
      <c r="QT6" s="68"/>
      <c r="QU6" s="68"/>
      <c r="QV6" s="68"/>
      <c r="QW6" s="68"/>
      <c r="QX6" s="68"/>
      <c r="QY6" s="68"/>
      <c r="QZ6" s="68"/>
      <c r="RA6" s="68"/>
      <c r="RB6" s="68"/>
      <c r="RC6" s="68"/>
      <c r="RD6" s="68"/>
      <c r="RE6" s="68"/>
      <c r="RF6" s="68"/>
      <c r="RG6" s="68"/>
      <c r="RH6" s="68"/>
      <c r="RI6" s="68"/>
      <c r="RJ6" s="68"/>
      <c r="RK6" s="68"/>
      <c r="RL6" s="68"/>
      <c r="RM6" s="68"/>
      <c r="RN6" s="68"/>
      <c r="RO6" s="68"/>
      <c r="RP6" s="68"/>
      <c r="RQ6" s="68"/>
      <c r="RR6" s="68"/>
      <c r="RS6" s="68"/>
      <c r="RT6" s="68"/>
      <c r="RU6" s="68"/>
      <c r="RV6" s="68"/>
      <c r="RW6" s="68"/>
      <c r="RX6" s="68"/>
      <c r="RY6" s="68"/>
      <c r="RZ6" s="68"/>
      <c r="SA6" s="68"/>
      <c r="SB6" s="68"/>
      <c r="SC6" s="68"/>
      <c r="SD6" s="68"/>
      <c r="SE6" s="68"/>
      <c r="SF6" s="68"/>
      <c r="SG6" s="68"/>
      <c r="SH6" s="68"/>
      <c r="SI6" s="68"/>
      <c r="SJ6" s="68"/>
      <c r="SK6" s="68"/>
      <c r="SL6" s="68"/>
      <c r="SM6" s="68"/>
      <c r="SN6" s="68"/>
      <c r="SO6" s="68"/>
      <c r="SP6" s="68"/>
      <c r="SQ6" s="68"/>
      <c r="SR6" s="68"/>
      <c r="SS6" s="68"/>
      <c r="ST6" s="68"/>
      <c r="SU6" s="68"/>
      <c r="SV6" s="68"/>
      <c r="SW6" s="68"/>
      <c r="SX6" s="68"/>
      <c r="SY6" s="68"/>
      <c r="SZ6" s="68"/>
      <c r="TA6" s="68"/>
      <c r="TB6" s="68"/>
      <c r="TC6" s="68"/>
      <c r="TD6" s="68"/>
      <c r="TE6" s="68"/>
      <c r="TF6" s="68"/>
      <c r="TG6" s="68"/>
      <c r="TH6" s="68"/>
      <c r="TI6" s="68"/>
      <c r="TJ6" s="68"/>
      <c r="TK6" s="68"/>
      <c r="TL6" s="68"/>
      <c r="TM6" s="68"/>
      <c r="TN6" s="68"/>
      <c r="TO6" s="68"/>
      <c r="TP6" s="68"/>
      <c r="TQ6" s="68"/>
      <c r="TR6" s="68"/>
      <c r="TS6" s="68"/>
      <c r="TT6" s="68"/>
      <c r="TU6" s="68"/>
      <c r="TV6" s="68"/>
      <c r="TW6" s="68"/>
      <c r="TX6" s="68"/>
      <c r="TY6" s="68"/>
      <c r="TZ6" s="68"/>
      <c r="UA6" s="68"/>
      <c r="UB6" s="68"/>
      <c r="UC6" s="68"/>
      <c r="UD6" s="68"/>
      <c r="UE6" s="68"/>
      <c r="UF6" s="68"/>
      <c r="UG6" s="68"/>
      <c r="UH6" s="68"/>
      <c r="UI6" s="68"/>
      <c r="UJ6" s="68"/>
      <c r="UK6" s="68"/>
      <c r="UL6" s="68"/>
      <c r="UM6" s="68"/>
      <c r="UN6" s="68"/>
      <c r="UO6" s="68"/>
      <c r="UP6" s="68"/>
      <c r="UQ6" s="68"/>
      <c r="UR6" s="68"/>
      <c r="US6" s="68"/>
      <c r="UT6" s="68"/>
      <c r="UU6" s="68"/>
      <c r="UV6" s="68"/>
      <c r="UW6" s="68"/>
      <c r="UX6" s="68"/>
      <c r="UY6" s="68"/>
      <c r="UZ6" s="68"/>
      <c r="VA6" s="68"/>
      <c r="VB6" s="68"/>
      <c r="VC6" s="68"/>
      <c r="VD6" s="68"/>
      <c r="VE6" s="68"/>
      <c r="VF6" s="68"/>
      <c r="VG6" s="68"/>
      <c r="VH6" s="68"/>
      <c r="VI6" s="68"/>
      <c r="VJ6" s="68"/>
      <c r="VK6" s="68"/>
      <c r="VL6" s="68"/>
      <c r="VM6" s="68"/>
      <c r="VN6" s="68"/>
      <c r="VO6" s="68"/>
      <c r="VP6" s="68"/>
      <c r="VQ6" s="68"/>
      <c r="VR6" s="68"/>
      <c r="VS6" s="68"/>
      <c r="VT6" s="68"/>
      <c r="VU6" s="68"/>
      <c r="VV6" s="68"/>
      <c r="VW6" s="68"/>
      <c r="VX6" s="68"/>
      <c r="VY6" s="68"/>
      <c r="VZ6" s="68"/>
      <c r="WA6" s="68"/>
      <c r="WB6" s="68"/>
      <c r="WC6" s="68"/>
      <c r="WD6" s="68"/>
      <c r="WE6" s="68"/>
      <c r="WF6" s="68"/>
      <c r="WG6" s="68"/>
      <c r="WH6" s="68"/>
      <c r="WI6" s="68"/>
      <c r="WJ6" s="68"/>
      <c r="WK6" s="68"/>
      <c r="WL6" s="68"/>
      <c r="WM6" s="68"/>
      <c r="WN6" s="68"/>
      <c r="WO6" s="68"/>
      <c r="WP6" s="68"/>
      <c r="WQ6" s="68"/>
      <c r="WR6" s="68"/>
      <c r="WS6" s="68"/>
      <c r="WT6" s="68"/>
      <c r="WU6" s="68"/>
      <c r="WV6" s="68"/>
      <c r="WW6" s="68"/>
      <c r="WX6" s="68"/>
      <c r="WY6" s="68"/>
      <c r="WZ6" s="68"/>
      <c r="XA6" s="68"/>
      <c r="XB6" s="68"/>
      <c r="XC6" s="68"/>
      <c r="XD6" s="68"/>
      <c r="XE6" s="68"/>
      <c r="XF6" s="68"/>
      <c r="XG6" s="68"/>
      <c r="XH6" s="68"/>
      <c r="XI6" s="68"/>
      <c r="XJ6" s="68"/>
      <c r="XK6" s="68"/>
      <c r="XL6" s="68"/>
      <c r="XM6" s="68"/>
      <c r="XN6" s="68"/>
      <c r="XO6" s="68"/>
      <c r="XP6" s="68"/>
      <c r="XQ6" s="68"/>
      <c r="XR6" s="68"/>
      <c r="XS6" s="68"/>
      <c r="XT6" s="68"/>
      <c r="XU6" s="68"/>
      <c r="XV6" s="68"/>
      <c r="XW6" s="68"/>
      <c r="XX6" s="68"/>
      <c r="XY6" s="68"/>
      <c r="XZ6" s="68"/>
      <c r="YA6" s="68"/>
      <c r="YB6" s="68"/>
      <c r="YC6" s="68"/>
      <c r="YD6" s="68"/>
      <c r="YE6" s="68"/>
      <c r="YF6" s="68"/>
      <c r="YG6" s="68"/>
      <c r="YH6" s="68"/>
      <c r="YI6" s="68"/>
      <c r="YJ6" s="68"/>
      <c r="YK6" s="68"/>
      <c r="YL6" s="68"/>
      <c r="YM6" s="68"/>
      <c r="YN6" s="68"/>
      <c r="YO6" s="68"/>
      <c r="YP6" s="68"/>
      <c r="YQ6" s="68"/>
      <c r="YR6" s="68"/>
      <c r="YS6" s="68"/>
      <c r="YT6" s="68"/>
      <c r="YU6" s="68"/>
      <c r="YV6" s="68"/>
      <c r="YW6" s="68"/>
      <c r="YX6" s="68"/>
      <c r="YY6" s="68"/>
      <c r="YZ6" s="68"/>
      <c r="ZA6" s="68"/>
      <c r="ZB6" s="68"/>
      <c r="ZC6" s="68"/>
      <c r="ZD6" s="68"/>
      <c r="ZE6" s="68"/>
      <c r="ZF6" s="68"/>
      <c r="ZG6" s="68"/>
      <c r="ZH6" s="68"/>
      <c r="ZI6" s="68"/>
      <c r="ZJ6" s="68"/>
      <c r="ZK6" s="68"/>
      <c r="ZL6" s="68"/>
      <c r="ZM6" s="68"/>
      <c r="ZN6" s="68"/>
      <c r="ZO6" s="68"/>
      <c r="ZP6" s="68"/>
      <c r="ZQ6" s="68"/>
      <c r="ZR6" s="68"/>
      <c r="ZS6" s="68"/>
      <c r="ZT6" s="68"/>
      <c r="ZU6" s="68"/>
      <c r="ZV6" s="68"/>
      <c r="ZW6" s="68"/>
      <c r="ZX6" s="68"/>
      <c r="ZY6" s="68"/>
      <c r="ZZ6" s="68"/>
      <c r="AAA6" s="68"/>
      <c r="AAB6" s="68"/>
      <c r="AAC6" s="68"/>
      <c r="AAD6" s="68"/>
      <c r="AAE6" s="68"/>
      <c r="AAF6" s="68"/>
      <c r="AAG6" s="68"/>
      <c r="AAH6" s="68"/>
      <c r="AAI6" s="68"/>
      <c r="AAJ6" s="68"/>
      <c r="AAK6" s="68"/>
      <c r="AAL6" s="68"/>
      <c r="AAM6" s="68"/>
      <c r="AAN6" s="68"/>
      <c r="AAO6" s="68"/>
      <c r="AAP6" s="68"/>
      <c r="AAQ6" s="68"/>
      <c r="AAR6" s="68"/>
      <c r="AAS6" s="68"/>
      <c r="AAT6" s="68"/>
      <c r="AAU6" s="68"/>
      <c r="AAV6" s="68"/>
      <c r="AAW6" s="68"/>
      <c r="AAX6" s="68"/>
      <c r="AAY6" s="68"/>
      <c r="AAZ6" s="68"/>
      <c r="ABA6" s="68"/>
      <c r="ABB6" s="68"/>
      <c r="ABC6" s="68"/>
      <c r="ABD6" s="68"/>
      <c r="ABE6" s="68"/>
      <c r="ABF6" s="68"/>
      <c r="ABG6" s="68"/>
      <c r="ABH6" s="68"/>
      <c r="ABI6" s="68"/>
      <c r="ABJ6" s="68"/>
      <c r="ABK6" s="68"/>
      <c r="ABL6" s="68"/>
      <c r="ABM6" s="68"/>
      <c r="ABN6" s="68"/>
      <c r="ABO6" s="68"/>
      <c r="ABP6" s="68"/>
      <c r="ABQ6" s="68"/>
      <c r="ABR6" s="68"/>
      <c r="ABS6" s="68"/>
      <c r="ABT6" s="68"/>
      <c r="ABU6" s="68"/>
      <c r="ABV6" s="68"/>
      <c r="ABW6" s="68"/>
      <c r="ABX6" s="68"/>
      <c r="ABY6" s="68"/>
      <c r="ABZ6" s="68"/>
      <c r="ACA6" s="68"/>
      <c r="ACB6" s="68"/>
      <c r="ACC6" s="68"/>
      <c r="ACD6" s="68"/>
      <c r="ACE6" s="68"/>
      <c r="ACF6" s="68"/>
      <c r="ACG6" s="68"/>
      <c r="ACH6" s="68"/>
      <c r="ACI6" s="68"/>
      <c r="ACJ6" s="68"/>
      <c r="ACK6" s="68"/>
      <c r="ACL6" s="68"/>
      <c r="ACM6" s="68"/>
      <c r="ACN6" s="68"/>
      <c r="ACO6" s="68"/>
      <c r="ACP6" s="68"/>
      <c r="ACQ6" s="68"/>
      <c r="ACR6" s="68"/>
      <c r="ACS6" s="68"/>
      <c r="ACT6" s="68"/>
      <c r="ACU6" s="68"/>
      <c r="ACV6" s="68"/>
      <c r="ACW6" s="68"/>
      <c r="ACX6" s="68"/>
      <c r="ACY6" s="68"/>
      <c r="ACZ6" s="68"/>
      <c r="ADA6" s="68"/>
      <c r="ADB6" s="68"/>
      <c r="ADC6" s="68"/>
      <c r="ADD6" s="68"/>
      <c r="ADE6" s="68"/>
      <c r="ADF6" s="68"/>
      <c r="ADG6" s="68"/>
      <c r="ADH6" s="68"/>
      <c r="ADI6" s="68"/>
      <c r="ADJ6" s="68"/>
      <c r="ADK6" s="68"/>
      <c r="ADL6" s="68"/>
      <c r="ADM6" s="68"/>
      <c r="ADN6" s="68"/>
      <c r="ADO6" s="68"/>
      <c r="ADP6" s="68"/>
      <c r="ADQ6" s="68"/>
      <c r="ADR6" s="68"/>
      <c r="ADS6" s="68"/>
      <c r="ADT6" s="68"/>
      <c r="ADU6" s="68"/>
      <c r="ADV6" s="68"/>
      <c r="ADW6" s="68"/>
      <c r="ADX6" s="68"/>
      <c r="ADY6" s="68"/>
      <c r="ADZ6" s="68"/>
      <c r="AEA6" s="68"/>
      <c r="AEB6" s="68"/>
      <c r="AEC6" s="68"/>
      <c r="AED6" s="68"/>
      <c r="AEE6" s="68"/>
      <c r="AEF6" s="68"/>
      <c r="AEG6" s="68"/>
      <c r="AEH6" s="68"/>
      <c r="AEI6" s="68"/>
      <c r="AEJ6" s="68"/>
      <c r="AEK6" s="68"/>
      <c r="AEL6" s="68"/>
      <c r="AEM6" s="68"/>
      <c r="AEN6" s="68"/>
      <c r="AEO6" s="68"/>
      <c r="AEP6" s="68"/>
      <c r="AEQ6" s="68"/>
      <c r="AER6" s="68"/>
      <c r="AES6" s="68"/>
      <c r="AET6" s="68"/>
      <c r="AEU6" s="68"/>
      <c r="AEV6" s="68"/>
      <c r="AEW6" s="68"/>
      <c r="AEX6" s="68"/>
      <c r="AEY6" s="68"/>
      <c r="AEZ6" s="68"/>
      <c r="AFA6" s="68"/>
      <c r="AFB6" s="68"/>
      <c r="AFC6" s="68"/>
      <c r="AFD6" s="68"/>
      <c r="AFE6" s="68"/>
      <c r="AFF6" s="68"/>
      <c r="AFG6" s="68"/>
      <c r="AFH6" s="68"/>
      <c r="AFI6" s="68"/>
      <c r="AFJ6" s="68"/>
      <c r="AFK6" s="68"/>
      <c r="AFL6" s="68"/>
      <c r="AFM6" s="68"/>
      <c r="AFN6" s="68"/>
      <c r="AFO6" s="68"/>
      <c r="AFP6" s="68"/>
      <c r="AFQ6" s="68"/>
      <c r="AFR6" s="68"/>
      <c r="AFS6" s="68"/>
      <c r="AFT6" s="68"/>
      <c r="AFU6" s="68"/>
      <c r="AFV6" s="68"/>
      <c r="AFW6" s="68"/>
      <c r="AFX6" s="68"/>
      <c r="AFY6" s="68"/>
      <c r="AFZ6" s="68"/>
      <c r="AGA6" s="68"/>
      <c r="AGB6" s="68"/>
      <c r="AGC6" s="68"/>
      <c r="AGD6" s="68"/>
      <c r="AGE6" s="68"/>
      <c r="AGF6" s="68"/>
      <c r="AGG6" s="68"/>
      <c r="AGH6" s="68"/>
      <c r="AGI6" s="68"/>
      <c r="AGJ6" s="68"/>
      <c r="AGK6" s="68"/>
      <c r="AGL6" s="68"/>
      <c r="AGM6" s="68"/>
      <c r="AGN6" s="68"/>
      <c r="AGO6" s="68"/>
      <c r="AGP6" s="68"/>
      <c r="AGQ6" s="68"/>
      <c r="AGR6" s="68"/>
      <c r="AGS6" s="68"/>
      <c r="AGT6" s="68"/>
      <c r="AGU6" s="68"/>
      <c r="AGV6" s="68"/>
      <c r="AGW6" s="68"/>
      <c r="AGX6" s="68"/>
      <c r="AGY6" s="68"/>
      <c r="AGZ6" s="68"/>
      <c r="AHA6" s="68"/>
      <c r="AHB6" s="68"/>
      <c r="AHC6" s="68"/>
      <c r="AHD6" s="68"/>
      <c r="AHE6" s="68"/>
      <c r="AHF6" s="68"/>
      <c r="AHG6" s="68"/>
      <c r="AHH6" s="68"/>
      <c r="AHI6" s="68"/>
      <c r="AHJ6" s="68"/>
      <c r="AHK6" s="68"/>
      <c r="AHL6" s="68"/>
      <c r="AHM6" s="68"/>
      <c r="AHN6" s="68"/>
      <c r="AHO6" s="68"/>
      <c r="AHP6" s="68"/>
      <c r="AHQ6" s="68"/>
      <c r="AHR6" s="68"/>
      <c r="AHS6" s="68"/>
      <c r="AHT6" s="68"/>
      <c r="AHU6" s="68"/>
      <c r="AHV6" s="68"/>
      <c r="AHW6" s="68"/>
      <c r="AHX6" s="68"/>
      <c r="AHY6" s="68"/>
      <c r="AHZ6" s="68"/>
      <c r="AIA6" s="68"/>
      <c r="AIB6" s="68"/>
      <c r="AIC6" s="68"/>
      <c r="AID6" s="68"/>
      <c r="AIE6" s="68"/>
      <c r="AIF6" s="68"/>
      <c r="AIG6" s="68"/>
      <c r="AIH6" s="68"/>
      <c r="AII6" s="68"/>
      <c r="AIJ6" s="68"/>
      <c r="AIK6" s="68"/>
      <c r="AIL6" s="68"/>
      <c r="AIM6" s="68"/>
      <c r="AIN6" s="68"/>
      <c r="AIO6" s="68"/>
      <c r="AIP6" s="68"/>
      <c r="AIQ6" s="68"/>
      <c r="AIR6" s="68"/>
      <c r="AIS6" s="68"/>
      <c r="AIT6" s="68"/>
      <c r="AIU6" s="68"/>
      <c r="AIV6" s="68"/>
      <c r="AIW6" s="68"/>
      <c r="AIX6" s="68"/>
      <c r="AIY6" s="68"/>
      <c r="AIZ6" s="68"/>
      <c r="AJA6" s="68"/>
      <c r="AJB6" s="68"/>
      <c r="AJC6" s="68"/>
      <c r="AJD6" s="68"/>
      <c r="AJE6" s="68"/>
      <c r="AJF6" s="68"/>
      <c r="AJG6" s="68"/>
      <c r="AJH6" s="68"/>
      <c r="AJI6" s="68"/>
      <c r="AJJ6" s="68"/>
      <c r="AJK6" s="68"/>
      <c r="AJL6" s="68"/>
      <c r="AJM6" s="68"/>
      <c r="AJN6" s="68"/>
      <c r="AJO6" s="68"/>
      <c r="AJP6" s="68"/>
      <c r="AJQ6" s="68"/>
      <c r="AJR6" s="68"/>
      <c r="AJS6" s="68"/>
      <c r="AJT6" s="68"/>
      <c r="AJU6" s="68"/>
      <c r="AJV6" s="68"/>
      <c r="AJW6" s="68"/>
      <c r="AJX6" s="68"/>
      <c r="AJY6" s="68"/>
      <c r="AJZ6" s="68"/>
      <c r="AKA6" s="68"/>
      <c r="AKB6" s="68"/>
      <c r="AKC6" s="68"/>
      <c r="AKD6" s="68"/>
      <c r="AKE6" s="68"/>
      <c r="AKF6" s="68"/>
      <c r="AKG6" s="68"/>
      <c r="AKH6" s="68"/>
      <c r="AKI6" s="68"/>
      <c r="AKJ6" s="68"/>
      <c r="AKK6" s="68"/>
      <c r="AKL6" s="68"/>
      <c r="AKM6" s="68"/>
      <c r="AKN6" s="68"/>
      <c r="AKO6" s="68"/>
      <c r="AKP6" s="68"/>
      <c r="AKQ6" s="68"/>
      <c r="AKR6" s="68"/>
      <c r="AKS6" s="68"/>
      <c r="AKT6" s="68"/>
      <c r="AKU6" s="68"/>
      <c r="AKV6" s="68"/>
      <c r="AKW6" s="68"/>
      <c r="AKX6" s="68"/>
      <c r="AKY6" s="68"/>
      <c r="AKZ6" s="68"/>
      <c r="ALA6" s="68"/>
      <c r="ALB6" s="68"/>
      <c r="ALC6" s="68"/>
      <c r="ALD6" s="68"/>
      <c r="ALE6" s="68"/>
      <c r="ALF6" s="68"/>
      <c r="ALG6" s="68"/>
      <c r="ALH6" s="68"/>
      <c r="ALI6" s="68"/>
      <c r="ALJ6" s="68"/>
      <c r="ALK6" s="68"/>
      <c r="ALL6" s="68"/>
      <c r="ALM6" s="68"/>
      <c r="ALN6" s="68"/>
      <c r="ALO6" s="68"/>
      <c r="ALP6" s="68"/>
      <c r="ALQ6" s="68"/>
      <c r="ALR6" s="68"/>
      <c r="ALS6" s="68"/>
      <c r="ALT6" s="68"/>
      <c r="ALU6" s="68"/>
      <c r="ALV6" s="68"/>
      <c r="ALW6" s="68"/>
      <c r="ALX6" s="68"/>
      <c r="ALY6" s="68"/>
      <c r="ALZ6" s="68"/>
      <c r="AMA6" s="68"/>
      <c r="AMB6" s="68"/>
      <c r="AMC6" s="68"/>
      <c r="AMD6" s="68"/>
      <c r="AME6" s="68"/>
      <c r="AMF6" s="68"/>
      <c r="AMG6" s="68"/>
      <c r="AMH6" s="68"/>
      <c r="AMI6" s="68"/>
      <c r="AMJ6" s="68"/>
      <c r="AMK6" s="68"/>
      <c r="AML6" s="68"/>
      <c r="AMM6" s="68"/>
      <c r="AMN6" s="68"/>
      <c r="AMO6" s="68"/>
      <c r="AMP6" s="68"/>
      <c r="AMQ6" s="68"/>
      <c r="AMR6" s="68"/>
      <c r="AMS6" s="68"/>
      <c r="AMT6" s="68"/>
      <c r="AMU6" s="68"/>
      <c r="AMV6" s="68"/>
      <c r="AMW6" s="68"/>
      <c r="AMX6" s="68"/>
      <c r="AMY6" s="68"/>
      <c r="AMZ6" s="68"/>
      <c r="ANA6" s="68"/>
      <c r="ANB6" s="68"/>
      <c r="ANC6" s="68"/>
      <c r="AND6" s="68"/>
      <c r="ANE6" s="68"/>
      <c r="ANF6" s="68"/>
      <c r="ANG6" s="68"/>
      <c r="ANH6" s="68"/>
      <c r="ANI6" s="68"/>
      <c r="ANJ6" s="68"/>
      <c r="ANK6" s="68"/>
      <c r="ANL6" s="68"/>
      <c r="ANM6" s="68"/>
      <c r="ANN6" s="68"/>
      <c r="ANO6" s="68"/>
      <c r="ANP6" s="68"/>
      <c r="ANQ6" s="68"/>
      <c r="ANR6" s="68"/>
      <c r="ANS6" s="68"/>
      <c r="ANT6" s="68"/>
      <c r="ANU6" s="68"/>
      <c r="ANV6" s="68"/>
      <c r="ANW6" s="68"/>
      <c r="ANX6" s="68"/>
      <c r="ANY6" s="68"/>
      <c r="ANZ6" s="68"/>
      <c r="AOA6" s="68"/>
      <c r="AOB6" s="68"/>
      <c r="AOC6" s="68"/>
      <c r="AOD6" s="68"/>
      <c r="AOE6" s="68"/>
      <c r="AOF6" s="68"/>
      <c r="AOG6" s="68"/>
      <c r="AOH6" s="68"/>
      <c r="AOI6" s="68"/>
      <c r="AOJ6" s="68"/>
      <c r="AOK6" s="68"/>
      <c r="AOL6" s="68"/>
      <c r="AOM6" s="68"/>
      <c r="AON6" s="68"/>
      <c r="AOO6" s="68"/>
      <c r="AOP6" s="68"/>
      <c r="AOQ6" s="68"/>
      <c r="AOR6" s="68"/>
      <c r="AOS6" s="68"/>
      <c r="AOT6" s="68"/>
      <c r="AOU6" s="68"/>
      <c r="AOV6" s="68"/>
      <c r="AOW6" s="68"/>
      <c r="AOX6" s="68"/>
      <c r="AOY6" s="68"/>
      <c r="AOZ6" s="68"/>
      <c r="APA6" s="68"/>
      <c r="APB6" s="68"/>
      <c r="APC6" s="68"/>
      <c r="APD6" s="68"/>
      <c r="APE6" s="68"/>
      <c r="APF6" s="68"/>
      <c r="APG6" s="68"/>
      <c r="APH6" s="68"/>
      <c r="API6" s="68"/>
      <c r="APJ6" s="68"/>
      <c r="APK6" s="68"/>
      <c r="APL6" s="68"/>
      <c r="APM6" s="68"/>
      <c r="APN6" s="68"/>
      <c r="APO6" s="68"/>
      <c r="APP6" s="68"/>
      <c r="APQ6" s="68"/>
      <c r="APR6" s="68"/>
      <c r="APS6" s="68"/>
      <c r="APT6" s="68"/>
      <c r="APU6" s="68"/>
      <c r="APV6" s="68"/>
      <c r="APW6" s="68"/>
      <c r="APX6" s="68"/>
      <c r="APY6" s="68"/>
      <c r="APZ6" s="68"/>
      <c r="AQA6" s="68"/>
      <c r="AQB6" s="68"/>
      <c r="AQC6" s="68"/>
      <c r="AQD6" s="68"/>
      <c r="AQE6" s="68"/>
      <c r="AQF6" s="68"/>
      <c r="AQG6" s="68"/>
      <c r="AQH6" s="68"/>
      <c r="AQI6" s="68"/>
      <c r="AQJ6" s="68"/>
      <c r="AQK6" s="68"/>
      <c r="AQL6" s="68"/>
      <c r="AQM6" s="68"/>
      <c r="AQN6" s="68"/>
      <c r="AQO6" s="68"/>
      <c r="AQP6" s="68"/>
      <c r="AQQ6" s="68"/>
      <c r="AQR6" s="68"/>
      <c r="AQS6" s="68"/>
      <c r="AQT6" s="68"/>
      <c r="AQU6" s="68"/>
      <c r="AQV6" s="68"/>
      <c r="AQW6" s="68"/>
      <c r="AQX6" s="68"/>
      <c r="AQY6" s="68"/>
      <c r="AQZ6" s="68"/>
      <c r="ARA6" s="68"/>
      <c r="ARB6" s="68"/>
      <c r="ARC6" s="68"/>
      <c r="ARD6" s="68"/>
      <c r="ARE6" s="68"/>
      <c r="ARF6" s="68"/>
      <c r="ARG6" s="68"/>
      <c r="ARH6" s="68"/>
      <c r="ARI6" s="68"/>
      <c r="ARJ6" s="68"/>
      <c r="ARK6" s="68"/>
      <c r="ARL6" s="68"/>
      <c r="ARM6" s="68"/>
      <c r="ARN6" s="68"/>
      <c r="ARO6" s="68"/>
      <c r="ARP6" s="68"/>
      <c r="ARQ6" s="68"/>
      <c r="ARR6" s="68"/>
      <c r="ARS6" s="68"/>
      <c r="ART6" s="68"/>
      <c r="ARU6" s="68"/>
      <c r="ARV6" s="68"/>
      <c r="ARW6" s="68"/>
      <c r="ARX6" s="68"/>
      <c r="ARY6" s="68"/>
      <c r="ARZ6" s="68"/>
      <c r="ASA6" s="68"/>
      <c r="ASB6" s="68"/>
      <c r="ASC6" s="68"/>
      <c r="ASD6" s="68"/>
      <c r="ASE6" s="68"/>
      <c r="ASF6" s="68"/>
      <c r="ASG6" s="68"/>
      <c r="ASH6" s="68"/>
      <c r="ASI6" s="68"/>
      <c r="ASJ6" s="68"/>
      <c r="ASK6" s="68"/>
      <c r="ASL6" s="68"/>
      <c r="ASM6" s="68"/>
      <c r="ASN6" s="68"/>
      <c r="ASO6" s="68"/>
      <c r="ASP6" s="68"/>
      <c r="ASQ6" s="68"/>
      <c r="ASR6" s="68"/>
      <c r="ASS6" s="68"/>
      <c r="AST6" s="68"/>
      <c r="ASU6" s="68"/>
      <c r="ASV6" s="68"/>
      <c r="ASW6" s="68"/>
      <c r="ASX6" s="68"/>
      <c r="ASY6" s="68"/>
      <c r="ASZ6" s="68"/>
      <c r="ATA6" s="68"/>
      <c r="ATB6" s="68"/>
      <c r="ATC6" s="68"/>
      <c r="ATD6" s="68"/>
      <c r="ATE6" s="68"/>
      <c r="ATF6" s="68"/>
      <c r="ATG6" s="68"/>
      <c r="ATH6" s="68"/>
      <c r="ATI6" s="68"/>
      <c r="ATJ6" s="68"/>
      <c r="ATK6" s="68"/>
      <c r="ATL6" s="68"/>
      <c r="ATM6" s="68"/>
      <c r="ATN6" s="68"/>
      <c r="ATO6" s="68"/>
      <c r="ATP6" s="68"/>
      <c r="ATQ6" s="68"/>
      <c r="ATR6" s="68"/>
      <c r="ATS6" s="68"/>
      <c r="ATT6" s="68"/>
      <c r="ATU6" s="68"/>
      <c r="ATV6" s="68"/>
      <c r="ATW6" s="68"/>
      <c r="ATX6" s="68"/>
      <c r="ATY6" s="68"/>
      <c r="ATZ6" s="68"/>
      <c r="AUA6" s="68"/>
      <c r="AUB6" s="68"/>
      <c r="AUC6" s="68"/>
      <c r="AUD6" s="68"/>
      <c r="AUE6" s="68"/>
      <c r="AUF6" s="68"/>
      <c r="AUG6" s="68"/>
      <c r="AUH6" s="68"/>
      <c r="AUI6" s="68"/>
      <c r="AUJ6" s="68"/>
      <c r="AUK6" s="68"/>
      <c r="AUL6" s="68"/>
      <c r="AUM6" s="68"/>
      <c r="AUN6" s="68"/>
      <c r="AUO6" s="68"/>
      <c r="AUP6" s="68"/>
      <c r="AUQ6" s="68"/>
      <c r="AUR6" s="68"/>
      <c r="AUS6" s="68"/>
      <c r="AUT6" s="68"/>
      <c r="AUU6" s="68"/>
      <c r="AUV6" s="68"/>
      <c r="AUW6" s="68"/>
      <c r="AUX6" s="68"/>
      <c r="AUY6" s="68"/>
      <c r="AUZ6" s="68"/>
      <c r="AVA6" s="68"/>
      <c r="AVB6" s="68"/>
      <c r="AVC6" s="68"/>
      <c r="AVD6" s="68"/>
      <c r="AVE6" s="68"/>
      <c r="AVF6" s="68"/>
      <c r="AVG6" s="68"/>
      <c r="AVH6" s="68"/>
      <c r="AVI6" s="68"/>
      <c r="AVJ6" s="68"/>
      <c r="AVK6" s="68"/>
      <c r="AVL6" s="68"/>
      <c r="AVM6" s="68"/>
      <c r="AVN6" s="68"/>
      <c r="AVO6" s="68"/>
      <c r="AVP6" s="68"/>
      <c r="AVQ6" s="68"/>
      <c r="AVR6" s="68"/>
      <c r="AVS6" s="68"/>
      <c r="AVT6" s="68"/>
      <c r="AVU6" s="68"/>
      <c r="AVV6" s="68"/>
      <c r="AVW6" s="68"/>
      <c r="AVX6" s="68"/>
      <c r="AVY6" s="68"/>
      <c r="AVZ6" s="68"/>
      <c r="AWA6" s="68"/>
      <c r="AWB6" s="68"/>
      <c r="AWC6" s="68"/>
      <c r="AWD6" s="68"/>
      <c r="AWE6" s="68"/>
      <c r="AWF6" s="68"/>
      <c r="AWG6" s="68"/>
      <c r="AWH6" s="68"/>
      <c r="AWI6" s="68"/>
      <c r="AWJ6" s="68"/>
      <c r="AWK6" s="68"/>
      <c r="AWL6" s="68"/>
      <c r="AWM6" s="68"/>
      <c r="AWN6" s="68"/>
      <c r="AWO6" s="68"/>
      <c r="AWP6" s="68"/>
      <c r="AWQ6" s="68"/>
      <c r="AWR6" s="68"/>
      <c r="AWS6" s="68"/>
      <c r="AWT6" s="68"/>
      <c r="AWU6" s="68"/>
      <c r="AWV6" s="68"/>
      <c r="AWW6" s="68"/>
      <c r="AWX6" s="68"/>
      <c r="AWY6" s="68"/>
      <c r="AWZ6" s="68"/>
      <c r="AXA6" s="68"/>
      <c r="AXB6" s="68"/>
      <c r="AXC6" s="68"/>
      <c r="AXD6" s="68"/>
      <c r="AXE6" s="68"/>
      <c r="AXF6" s="68"/>
      <c r="AXG6" s="68"/>
      <c r="AXH6" s="68"/>
      <c r="AXI6" s="68"/>
      <c r="AXJ6" s="68"/>
      <c r="AXK6" s="68"/>
      <c r="AXL6" s="68"/>
      <c r="AXM6" s="68"/>
      <c r="AXN6" s="68"/>
      <c r="AXO6" s="68"/>
      <c r="AXP6" s="68"/>
      <c r="AXQ6" s="68"/>
      <c r="AXR6" s="68"/>
      <c r="AXS6" s="68"/>
      <c r="AXT6" s="68"/>
      <c r="AXU6" s="68"/>
      <c r="AXV6" s="68"/>
      <c r="AXW6" s="68"/>
      <c r="AXX6" s="68"/>
      <c r="AXY6" s="68"/>
      <c r="AXZ6" s="68"/>
      <c r="AYA6" s="68"/>
      <c r="AYB6" s="68"/>
      <c r="AYC6" s="68"/>
      <c r="AYD6" s="68"/>
      <c r="AYE6" s="68"/>
      <c r="AYF6" s="68"/>
      <c r="AYG6" s="68"/>
      <c r="AYH6" s="68"/>
      <c r="AYI6" s="68"/>
      <c r="AYJ6" s="68"/>
      <c r="AYK6" s="68"/>
      <c r="AYL6" s="68"/>
      <c r="AYM6" s="68"/>
      <c r="AYN6" s="68"/>
      <c r="AYO6" s="68"/>
      <c r="AYP6" s="68"/>
      <c r="AYQ6" s="68"/>
      <c r="AYR6" s="68"/>
      <c r="AYS6" s="68"/>
      <c r="AYT6" s="68"/>
      <c r="AYU6" s="68"/>
      <c r="AYV6" s="68"/>
      <c r="AYW6" s="68"/>
      <c r="AYX6" s="68"/>
      <c r="AYY6" s="68"/>
      <c r="AYZ6" s="68"/>
      <c r="AZA6" s="68"/>
      <c r="AZB6" s="68"/>
      <c r="AZC6" s="68"/>
      <c r="AZD6" s="68"/>
      <c r="AZE6" s="68"/>
      <c r="AZF6" s="68"/>
      <c r="AZG6" s="68"/>
      <c r="AZH6" s="68"/>
      <c r="AZI6" s="68"/>
      <c r="AZJ6" s="68"/>
      <c r="AZK6" s="68"/>
      <c r="AZL6" s="68"/>
      <c r="AZM6" s="68"/>
      <c r="AZN6" s="68"/>
      <c r="AZO6" s="68"/>
      <c r="AZP6" s="68"/>
      <c r="AZQ6" s="68"/>
      <c r="AZR6" s="68"/>
      <c r="AZS6" s="68"/>
      <c r="AZT6" s="68"/>
      <c r="AZU6" s="68"/>
      <c r="AZV6" s="68"/>
      <c r="AZW6" s="68"/>
      <c r="AZX6" s="68"/>
      <c r="AZY6" s="68"/>
      <c r="AZZ6" s="68"/>
      <c r="BAA6" s="68"/>
      <c r="BAB6" s="68"/>
      <c r="BAC6" s="68"/>
      <c r="BAD6" s="68"/>
      <c r="BAE6" s="68"/>
      <c r="BAF6" s="68"/>
      <c r="BAG6" s="68"/>
      <c r="BAH6" s="68"/>
      <c r="BAI6" s="68"/>
      <c r="BAJ6" s="68"/>
      <c r="BAK6" s="68"/>
      <c r="BAL6" s="68"/>
      <c r="BAM6" s="68"/>
      <c r="BAN6" s="68"/>
      <c r="BAO6" s="68"/>
      <c r="BAP6" s="68"/>
      <c r="BAQ6" s="68"/>
      <c r="BAR6" s="68"/>
      <c r="BAS6" s="68"/>
      <c r="BAT6" s="68"/>
      <c r="BAU6" s="68"/>
      <c r="BAV6" s="68"/>
      <c r="BAW6" s="68"/>
      <c r="BAX6" s="68"/>
      <c r="BAY6" s="68"/>
      <c r="BAZ6" s="68"/>
      <c r="BBA6" s="68"/>
      <c r="BBB6" s="68"/>
      <c r="BBC6" s="68"/>
      <c r="BBD6" s="68"/>
      <c r="BBE6" s="68"/>
      <c r="BBF6" s="68"/>
      <c r="BBG6" s="68"/>
      <c r="BBH6" s="68"/>
      <c r="BBI6" s="68"/>
      <c r="BBJ6" s="68"/>
      <c r="BBK6" s="68"/>
      <c r="BBL6" s="68"/>
      <c r="BBM6" s="68"/>
      <c r="BBN6" s="68"/>
      <c r="BBO6" s="68"/>
      <c r="BBP6" s="68"/>
      <c r="BBQ6" s="68"/>
      <c r="BBR6" s="68"/>
      <c r="BBS6" s="68"/>
      <c r="BBT6" s="68"/>
      <c r="BBU6" s="68"/>
      <c r="BBV6" s="68"/>
      <c r="BBW6" s="68"/>
      <c r="BBX6" s="68"/>
      <c r="BBY6" s="68"/>
      <c r="BBZ6" s="68"/>
      <c r="BCA6" s="68"/>
      <c r="BCB6" s="68"/>
      <c r="BCC6" s="68"/>
      <c r="BCD6" s="68"/>
      <c r="BCE6" s="68"/>
      <c r="BCF6" s="68"/>
      <c r="BCG6" s="68"/>
      <c r="BCH6" s="68"/>
      <c r="BCI6" s="68"/>
      <c r="BCJ6" s="68"/>
      <c r="BCK6" s="68"/>
      <c r="BCL6" s="68"/>
      <c r="BCM6" s="68"/>
      <c r="BCN6" s="68"/>
      <c r="BCO6" s="68"/>
      <c r="BCP6" s="68"/>
      <c r="BCQ6" s="68"/>
      <c r="BCR6" s="68"/>
      <c r="BCS6" s="68"/>
      <c r="BCT6" s="68"/>
      <c r="BCU6" s="68"/>
      <c r="BCV6" s="68"/>
      <c r="BCW6" s="68"/>
      <c r="BCX6" s="68"/>
      <c r="BCY6" s="68"/>
      <c r="BCZ6" s="68"/>
      <c r="BDA6" s="68"/>
      <c r="BDB6" s="68"/>
      <c r="BDC6" s="68"/>
      <c r="BDD6" s="68"/>
      <c r="BDE6" s="68"/>
      <c r="BDF6" s="68"/>
      <c r="BDG6" s="68"/>
      <c r="BDH6" s="68"/>
      <c r="BDI6" s="68"/>
      <c r="BDJ6" s="68"/>
      <c r="BDK6" s="68"/>
      <c r="BDL6" s="68"/>
      <c r="BDM6" s="68"/>
      <c r="BDN6" s="68"/>
      <c r="BDO6" s="68"/>
      <c r="BDP6" s="68"/>
      <c r="BDQ6" s="68"/>
      <c r="BDR6" s="68"/>
      <c r="BDS6" s="68"/>
      <c r="BDT6" s="68"/>
      <c r="BDU6" s="68"/>
      <c r="BDV6" s="68"/>
      <c r="BDW6" s="68"/>
      <c r="BDX6" s="68"/>
      <c r="BDY6" s="68"/>
      <c r="BDZ6" s="68"/>
      <c r="BEA6" s="68"/>
      <c r="BEB6" s="68"/>
      <c r="BEC6" s="68"/>
      <c r="BED6" s="68"/>
      <c r="BEE6" s="68"/>
      <c r="BEF6" s="68"/>
      <c r="BEG6" s="68"/>
      <c r="BEH6" s="68"/>
      <c r="BEI6" s="68"/>
      <c r="BEJ6" s="68"/>
      <c r="BEK6" s="68"/>
      <c r="BEL6" s="68"/>
      <c r="BEM6" s="68"/>
      <c r="BEN6" s="68"/>
      <c r="BEO6" s="68"/>
      <c r="BEP6" s="68"/>
      <c r="BEQ6" s="68"/>
      <c r="BER6" s="68"/>
      <c r="BES6" s="68"/>
      <c r="BET6" s="68"/>
      <c r="BEU6" s="68"/>
      <c r="BEV6" s="68"/>
      <c r="BEW6" s="68"/>
      <c r="BEX6" s="68"/>
      <c r="BEY6" s="68"/>
      <c r="BEZ6" s="68"/>
      <c r="BFA6" s="68"/>
      <c r="BFB6" s="68"/>
      <c r="BFC6" s="68"/>
      <c r="BFD6" s="68"/>
      <c r="BFE6" s="68"/>
      <c r="BFF6" s="68"/>
      <c r="BFG6" s="68"/>
      <c r="BFH6" s="68"/>
      <c r="BFI6" s="68"/>
      <c r="BFJ6" s="68"/>
      <c r="BFK6" s="68"/>
      <c r="BFL6" s="68"/>
      <c r="BFM6" s="68"/>
      <c r="BFN6" s="68"/>
      <c r="BFO6" s="68"/>
      <c r="BFP6" s="68"/>
      <c r="BFQ6" s="68"/>
      <c r="BFR6" s="68"/>
      <c r="BFS6" s="68"/>
      <c r="BFT6" s="68"/>
      <c r="BFU6" s="68"/>
      <c r="BFV6" s="68"/>
      <c r="BFW6" s="68"/>
      <c r="BFX6" s="68"/>
      <c r="BFY6" s="68"/>
      <c r="BFZ6" s="68"/>
      <c r="BGA6" s="68"/>
      <c r="BGB6" s="68"/>
      <c r="BGC6" s="68"/>
      <c r="BGD6" s="68"/>
      <c r="BGE6" s="68"/>
      <c r="BGF6" s="68"/>
      <c r="BGG6" s="68"/>
      <c r="BGH6" s="68"/>
      <c r="BGI6" s="68"/>
      <c r="BGJ6" s="68"/>
      <c r="BGK6" s="68"/>
      <c r="BGL6" s="68"/>
      <c r="BGM6" s="68"/>
      <c r="BGN6" s="68"/>
      <c r="BGO6" s="68"/>
      <c r="BGP6" s="68"/>
      <c r="BGQ6" s="68"/>
      <c r="BGR6" s="68"/>
      <c r="BGS6" s="68"/>
      <c r="BGT6" s="68"/>
      <c r="BGU6" s="68"/>
      <c r="BGV6" s="68"/>
      <c r="BGW6" s="68"/>
      <c r="BGX6" s="68"/>
      <c r="BGY6" s="68"/>
      <c r="BGZ6" s="68"/>
      <c r="BHA6" s="68"/>
      <c r="BHB6" s="68"/>
      <c r="BHC6" s="68"/>
      <c r="BHD6" s="68"/>
      <c r="BHE6" s="68"/>
      <c r="BHF6" s="68"/>
      <c r="BHG6" s="68"/>
      <c r="BHH6" s="68"/>
      <c r="BHI6" s="68"/>
      <c r="BHJ6" s="68"/>
      <c r="BHK6" s="68"/>
      <c r="BHL6" s="68"/>
      <c r="BHM6" s="68"/>
      <c r="BHN6" s="68"/>
      <c r="BHO6" s="68"/>
      <c r="BHP6" s="68"/>
      <c r="BHQ6" s="68"/>
      <c r="BHR6" s="68"/>
      <c r="BHS6" s="68"/>
      <c r="BHT6" s="68"/>
      <c r="BHU6" s="68"/>
      <c r="BHV6" s="68"/>
      <c r="BHW6" s="68"/>
      <c r="BHX6" s="68"/>
      <c r="BHY6" s="68"/>
      <c r="BHZ6" s="68"/>
      <c r="BIA6" s="68"/>
      <c r="BIB6" s="68"/>
      <c r="BIC6" s="68"/>
      <c r="BID6" s="68"/>
      <c r="BIE6" s="68"/>
      <c r="BIF6" s="68"/>
      <c r="BIG6" s="68"/>
      <c r="BIH6" s="68"/>
      <c r="BII6" s="68"/>
      <c r="BIJ6" s="68"/>
      <c r="BIK6" s="68"/>
      <c r="BIL6" s="68"/>
      <c r="BIM6" s="68"/>
      <c r="BIN6" s="68"/>
      <c r="BIO6" s="68"/>
      <c r="BIP6" s="68"/>
      <c r="BIQ6" s="68"/>
      <c r="BIR6" s="68"/>
      <c r="BIS6" s="68"/>
      <c r="BIT6" s="68"/>
      <c r="BIU6" s="68"/>
      <c r="BIV6" s="68"/>
      <c r="BIW6" s="68"/>
      <c r="BIX6" s="68"/>
      <c r="BIY6" s="68"/>
      <c r="BIZ6" s="68"/>
      <c r="BJA6" s="68"/>
      <c r="BJB6" s="68"/>
      <c r="BJC6" s="68"/>
      <c r="BJD6" s="68"/>
      <c r="BJE6" s="68"/>
      <c r="BJF6" s="68"/>
      <c r="BJG6" s="68"/>
      <c r="BJH6" s="68"/>
      <c r="BJI6" s="68"/>
      <c r="BJJ6" s="68"/>
      <c r="BJK6" s="68"/>
      <c r="BJL6" s="68"/>
      <c r="BJM6" s="68"/>
      <c r="BJN6" s="68"/>
      <c r="BJO6" s="68"/>
      <c r="BJP6" s="68"/>
      <c r="BJQ6" s="68"/>
      <c r="BJR6" s="68"/>
      <c r="BJS6" s="68"/>
      <c r="BJT6" s="68"/>
      <c r="BJU6" s="68"/>
      <c r="BJV6" s="68"/>
      <c r="BJW6" s="68"/>
      <c r="BJX6" s="68"/>
      <c r="BJY6" s="68"/>
      <c r="BJZ6" s="68"/>
      <c r="BKA6" s="68"/>
      <c r="BKB6" s="68"/>
      <c r="BKC6" s="68"/>
      <c r="BKD6" s="68"/>
      <c r="BKE6" s="68"/>
      <c r="BKF6" s="68"/>
      <c r="BKG6" s="68"/>
      <c r="BKH6" s="68"/>
      <c r="BKI6" s="68"/>
      <c r="BKJ6" s="68"/>
      <c r="BKK6" s="68"/>
      <c r="BKL6" s="68"/>
      <c r="BKM6" s="68"/>
      <c r="BKN6" s="68"/>
      <c r="BKO6" s="68"/>
      <c r="BKP6" s="68"/>
      <c r="BKQ6" s="68"/>
      <c r="BKR6" s="68"/>
      <c r="BKS6" s="68"/>
      <c r="BKT6" s="68"/>
      <c r="BKU6" s="68"/>
      <c r="BKV6" s="68"/>
      <c r="BKW6" s="68"/>
      <c r="BKX6" s="68"/>
      <c r="BKY6" s="68"/>
      <c r="BKZ6" s="68"/>
      <c r="BLA6" s="68"/>
      <c r="BLB6" s="68"/>
      <c r="BLC6" s="68"/>
      <c r="BLD6" s="68"/>
      <c r="BLE6" s="68"/>
      <c r="BLF6" s="68"/>
      <c r="BLG6" s="68"/>
      <c r="BLH6" s="68"/>
      <c r="BLI6" s="68"/>
      <c r="BLJ6" s="68"/>
      <c r="BLK6" s="68"/>
      <c r="BLL6" s="68"/>
      <c r="BLM6" s="68"/>
      <c r="BLN6" s="68"/>
      <c r="BLO6" s="68"/>
      <c r="BLP6" s="68"/>
      <c r="BLQ6" s="68"/>
      <c r="BLR6" s="68"/>
      <c r="BLS6" s="68"/>
      <c r="BLT6" s="68"/>
      <c r="BLU6" s="68"/>
      <c r="BLV6" s="68"/>
      <c r="BLW6" s="68"/>
      <c r="BLX6" s="68"/>
      <c r="BLY6" s="68"/>
      <c r="BLZ6" s="68"/>
      <c r="BMA6" s="68"/>
      <c r="BMB6" s="68"/>
      <c r="BMC6" s="68"/>
      <c r="BMD6" s="68"/>
      <c r="BME6" s="68"/>
      <c r="BMF6" s="68"/>
      <c r="BMG6" s="68"/>
      <c r="BMH6" s="68"/>
      <c r="BMI6" s="68"/>
      <c r="BMJ6" s="68"/>
      <c r="BMK6" s="68"/>
      <c r="BML6" s="68"/>
      <c r="BMM6" s="68"/>
      <c r="BMN6" s="68"/>
      <c r="BMO6" s="68"/>
      <c r="BMP6" s="68"/>
      <c r="BMQ6" s="68"/>
      <c r="BMR6" s="68"/>
      <c r="BMS6" s="68"/>
      <c r="BMT6" s="68"/>
      <c r="BMU6" s="68"/>
      <c r="BMV6" s="68"/>
      <c r="BMW6" s="68"/>
      <c r="BMX6" s="68"/>
      <c r="BMY6" s="68"/>
      <c r="BMZ6" s="68"/>
      <c r="BNA6" s="68"/>
      <c r="BNB6" s="68"/>
      <c r="BNC6" s="68"/>
      <c r="BND6" s="68"/>
      <c r="BNE6" s="68"/>
      <c r="BNF6" s="68"/>
      <c r="BNG6" s="68"/>
      <c r="BNH6" s="68"/>
      <c r="BNI6" s="68"/>
      <c r="BNJ6" s="68"/>
      <c r="BNK6" s="68"/>
      <c r="BNL6" s="68"/>
      <c r="BNM6" s="68"/>
      <c r="BNN6" s="68"/>
      <c r="BNO6" s="68"/>
      <c r="BNP6" s="68"/>
      <c r="BNQ6" s="68"/>
      <c r="BNR6" s="68"/>
      <c r="BNS6" s="68"/>
      <c r="BNT6" s="68"/>
      <c r="BNU6" s="68"/>
      <c r="BNV6" s="68"/>
      <c r="BNW6" s="68"/>
      <c r="BNX6" s="68"/>
      <c r="BNY6" s="68"/>
      <c r="BNZ6" s="68"/>
      <c r="BOA6" s="68"/>
      <c r="BOB6" s="68"/>
      <c r="BOC6" s="68"/>
      <c r="BOD6" s="68"/>
      <c r="BOE6" s="68"/>
      <c r="BOF6" s="68"/>
      <c r="BOG6" s="68"/>
      <c r="BOH6" s="68"/>
      <c r="BOI6" s="68"/>
      <c r="BOJ6" s="68"/>
      <c r="BOK6" s="68"/>
      <c r="BOL6" s="68"/>
      <c r="BOM6" s="68"/>
      <c r="BON6" s="68"/>
      <c r="BOO6" s="68"/>
      <c r="BOP6" s="68"/>
      <c r="BOQ6" s="68"/>
      <c r="BOR6" s="68"/>
      <c r="BOS6" s="68"/>
      <c r="BOT6" s="68"/>
      <c r="BOU6" s="68"/>
      <c r="BOV6" s="68"/>
      <c r="BOW6" s="68"/>
      <c r="BOX6" s="68"/>
      <c r="BOY6" s="68"/>
      <c r="BOZ6" s="68"/>
      <c r="BPA6" s="68"/>
      <c r="BPB6" s="68"/>
      <c r="BPC6" s="68"/>
      <c r="BPD6" s="68"/>
      <c r="BPE6" s="68"/>
      <c r="BPF6" s="68"/>
      <c r="BPG6" s="68"/>
      <c r="BPH6" s="68"/>
      <c r="BPI6" s="68"/>
      <c r="BPJ6" s="68"/>
      <c r="BPK6" s="68"/>
      <c r="BPL6" s="68"/>
      <c r="BPM6" s="68"/>
      <c r="BPN6" s="68"/>
      <c r="BPO6" s="68"/>
      <c r="BPP6" s="68"/>
      <c r="BPQ6" s="68"/>
      <c r="BPR6" s="68"/>
      <c r="BPS6" s="68"/>
      <c r="BPT6" s="68"/>
      <c r="BPU6" s="68"/>
      <c r="BPV6" s="68"/>
      <c r="BPW6" s="68"/>
      <c r="BPX6" s="68"/>
      <c r="BPY6" s="68"/>
      <c r="BPZ6" s="68"/>
      <c r="BQA6" s="68"/>
      <c r="BQB6" s="68"/>
      <c r="BQC6" s="68"/>
      <c r="BQD6" s="68"/>
      <c r="BQE6" s="68"/>
      <c r="BQF6" s="68"/>
      <c r="BQG6" s="68"/>
      <c r="BQH6" s="68"/>
      <c r="BQI6" s="68"/>
      <c r="BQJ6" s="68"/>
      <c r="BQK6" s="68"/>
      <c r="BQL6" s="68"/>
      <c r="BQM6" s="68"/>
      <c r="BQN6" s="68"/>
      <c r="BQO6" s="68"/>
      <c r="BQP6" s="68"/>
      <c r="BQQ6" s="68"/>
      <c r="BQR6" s="68"/>
      <c r="BQS6" s="68"/>
      <c r="BQT6" s="68"/>
      <c r="BQU6" s="68"/>
      <c r="BQV6" s="68"/>
      <c r="BQW6" s="68"/>
      <c r="BQX6" s="68"/>
      <c r="BQY6" s="68"/>
      <c r="BQZ6" s="68"/>
      <c r="BRA6" s="68"/>
      <c r="BRB6" s="68"/>
      <c r="BRC6" s="68"/>
      <c r="BRD6" s="68"/>
      <c r="BRE6" s="68"/>
      <c r="BRF6" s="68"/>
      <c r="BRG6" s="68"/>
      <c r="BRH6" s="68"/>
      <c r="BRI6" s="68"/>
      <c r="BRJ6" s="68"/>
      <c r="BRK6" s="68"/>
      <c r="BRL6" s="68"/>
      <c r="BRM6" s="68"/>
      <c r="BRN6" s="68"/>
      <c r="BRO6" s="68"/>
      <c r="BRP6" s="68"/>
      <c r="BRQ6" s="68"/>
      <c r="BRR6" s="68"/>
      <c r="BRS6" s="68"/>
      <c r="BRT6" s="68"/>
      <c r="BRU6" s="68"/>
      <c r="BRV6" s="68"/>
      <c r="BRW6" s="68"/>
      <c r="BRX6" s="68"/>
      <c r="BRY6" s="68"/>
      <c r="BRZ6" s="68"/>
      <c r="BSA6" s="68"/>
      <c r="BSB6" s="68"/>
      <c r="BSC6" s="68"/>
      <c r="BSD6" s="68"/>
      <c r="BSE6" s="68"/>
      <c r="BSF6" s="68"/>
      <c r="BSG6" s="68"/>
      <c r="BSH6" s="68"/>
      <c r="BSI6" s="68"/>
      <c r="BSJ6" s="68"/>
      <c r="BSK6" s="68"/>
      <c r="BSL6" s="68"/>
      <c r="BSM6" s="68"/>
      <c r="BSN6" s="68"/>
      <c r="BSO6" s="68"/>
      <c r="BSP6" s="68"/>
      <c r="BSQ6" s="68"/>
      <c r="BSR6" s="68"/>
      <c r="BSS6" s="68"/>
      <c r="BST6" s="68"/>
      <c r="BSU6" s="68"/>
      <c r="BSV6" s="68"/>
      <c r="BSW6" s="68"/>
      <c r="BSX6" s="68"/>
      <c r="BSY6" s="68"/>
      <c r="BSZ6" s="68"/>
      <c r="BTA6" s="68"/>
      <c r="BTB6" s="68"/>
      <c r="BTC6" s="68"/>
      <c r="BTD6" s="68"/>
      <c r="BTE6" s="68"/>
      <c r="BTF6" s="68"/>
      <c r="BTG6" s="68"/>
      <c r="BTH6" s="68"/>
      <c r="BTI6" s="68"/>
      <c r="BTJ6" s="68"/>
      <c r="BTK6" s="68"/>
      <c r="BTL6" s="68"/>
      <c r="BTM6" s="68"/>
      <c r="BTN6" s="68"/>
      <c r="BTO6" s="68"/>
      <c r="BTP6" s="68"/>
      <c r="BTQ6" s="68"/>
      <c r="BTR6" s="68"/>
      <c r="BTS6" s="68"/>
      <c r="BTT6" s="68"/>
      <c r="BTU6" s="68"/>
      <c r="BTV6" s="68"/>
      <c r="BTW6" s="68"/>
      <c r="BTX6" s="68"/>
      <c r="BTY6" s="68"/>
      <c r="BTZ6" s="68"/>
      <c r="BUA6" s="68"/>
      <c r="BUB6" s="68"/>
      <c r="BUC6" s="68"/>
      <c r="BUD6" s="68"/>
      <c r="BUE6" s="68"/>
      <c r="BUF6" s="68"/>
      <c r="BUG6" s="68"/>
      <c r="BUH6" s="68"/>
      <c r="BUI6" s="68"/>
      <c r="BUJ6" s="68"/>
      <c r="BUK6" s="68"/>
      <c r="BUL6" s="68"/>
      <c r="BUM6" s="68"/>
      <c r="BUN6" s="68"/>
      <c r="BUO6" s="68"/>
      <c r="BUP6" s="68"/>
      <c r="BUQ6" s="68"/>
      <c r="BUR6" s="68"/>
      <c r="BUS6" s="68"/>
      <c r="BUT6" s="68"/>
      <c r="BUU6" s="68"/>
      <c r="BUV6" s="68"/>
      <c r="BUW6" s="68"/>
      <c r="BUX6" s="68"/>
      <c r="BUY6" s="68"/>
      <c r="BUZ6" s="68"/>
      <c r="BVA6" s="68"/>
      <c r="BVB6" s="68"/>
      <c r="BVC6" s="68"/>
      <c r="BVD6" s="68"/>
      <c r="BVE6" s="68"/>
      <c r="BVF6" s="68"/>
      <c r="BVG6" s="68"/>
      <c r="BVH6" s="68"/>
      <c r="BVI6" s="68"/>
      <c r="BVJ6" s="68"/>
      <c r="BVK6" s="68"/>
      <c r="BVL6" s="68"/>
      <c r="BVM6" s="68"/>
      <c r="BVN6" s="68"/>
      <c r="BVO6" s="68"/>
      <c r="BVP6" s="68"/>
      <c r="BVQ6" s="68"/>
      <c r="BVR6" s="68"/>
      <c r="BVS6" s="68"/>
      <c r="BVT6" s="68"/>
      <c r="BVU6" s="68"/>
      <c r="BVV6" s="68"/>
      <c r="BVW6" s="68"/>
      <c r="BVX6" s="68"/>
      <c r="BVY6" s="68"/>
      <c r="BVZ6" s="68"/>
      <c r="BWA6" s="68"/>
      <c r="BWB6" s="68"/>
      <c r="BWC6" s="68"/>
      <c r="BWD6" s="68"/>
      <c r="BWE6" s="68"/>
      <c r="BWF6" s="68"/>
      <c r="BWG6" s="68"/>
      <c r="BWH6" s="68"/>
      <c r="BWI6" s="68"/>
      <c r="BWJ6" s="68"/>
      <c r="BWK6" s="68"/>
      <c r="BWL6" s="68"/>
      <c r="BWM6" s="68"/>
      <c r="BWN6" s="68"/>
      <c r="BWO6" s="68"/>
      <c r="BWP6" s="68"/>
      <c r="BWQ6" s="68"/>
      <c r="BWR6" s="68"/>
      <c r="BWS6" s="68"/>
      <c r="BWT6" s="68"/>
      <c r="BWU6" s="68"/>
      <c r="BWV6" s="68"/>
      <c r="BWW6" s="68"/>
      <c r="BWX6" s="68"/>
      <c r="BWY6" s="68"/>
      <c r="BWZ6" s="68"/>
      <c r="BXA6" s="68"/>
      <c r="BXB6" s="68"/>
      <c r="BXC6" s="68"/>
      <c r="BXD6" s="68"/>
      <c r="BXE6" s="68"/>
      <c r="BXF6" s="68"/>
      <c r="BXG6" s="68"/>
      <c r="BXH6" s="68"/>
      <c r="BXI6" s="68"/>
      <c r="BXJ6" s="68"/>
      <c r="BXK6" s="68"/>
      <c r="BXL6" s="68"/>
      <c r="BXM6" s="68"/>
      <c r="BXN6" s="68"/>
      <c r="BXO6" s="68"/>
      <c r="BXP6" s="68"/>
      <c r="BXQ6" s="68"/>
      <c r="BXR6" s="68"/>
      <c r="BXS6" s="68"/>
      <c r="BXT6" s="68"/>
      <c r="BXU6" s="68"/>
      <c r="BXV6" s="68"/>
      <c r="BXW6" s="68"/>
      <c r="BXX6" s="68"/>
      <c r="BXY6" s="68"/>
      <c r="BXZ6" s="68"/>
      <c r="BYA6" s="68"/>
      <c r="BYB6" s="68"/>
      <c r="BYC6" s="68"/>
      <c r="BYD6" s="68"/>
      <c r="BYE6" s="68"/>
      <c r="BYF6" s="68"/>
      <c r="BYG6" s="68"/>
      <c r="BYH6" s="68"/>
      <c r="BYI6" s="68"/>
      <c r="BYJ6" s="68"/>
      <c r="BYK6" s="68"/>
      <c r="BYL6" s="68"/>
      <c r="BYM6" s="68"/>
      <c r="BYN6" s="68"/>
      <c r="BYO6" s="68"/>
      <c r="BYP6" s="68"/>
      <c r="BYQ6" s="68"/>
      <c r="BYR6" s="68"/>
      <c r="BYS6" s="68"/>
      <c r="BYT6" s="68"/>
      <c r="BYU6" s="68"/>
      <c r="BYV6" s="68"/>
      <c r="BYW6" s="68"/>
      <c r="BYX6" s="68"/>
      <c r="BYY6" s="68"/>
      <c r="BYZ6" s="68"/>
      <c r="BZA6" s="68"/>
      <c r="BZB6" s="68"/>
      <c r="BZC6" s="68"/>
      <c r="BZD6" s="68"/>
      <c r="BZE6" s="68"/>
      <c r="BZF6" s="68"/>
      <c r="BZG6" s="68"/>
      <c r="BZH6" s="68"/>
      <c r="BZI6" s="68"/>
      <c r="BZJ6" s="68"/>
      <c r="BZK6" s="68"/>
      <c r="BZL6" s="68"/>
      <c r="BZM6" s="68"/>
      <c r="BZN6" s="68"/>
      <c r="BZO6" s="68"/>
      <c r="BZP6" s="68"/>
      <c r="BZQ6" s="68"/>
      <c r="BZR6" s="68"/>
      <c r="BZS6" s="68"/>
      <c r="BZT6" s="68"/>
      <c r="BZU6" s="68"/>
      <c r="BZV6" s="68"/>
      <c r="BZW6" s="68"/>
      <c r="BZX6" s="68"/>
      <c r="BZY6" s="68"/>
      <c r="BZZ6" s="68"/>
      <c r="CAA6" s="68"/>
      <c r="CAB6" s="68"/>
      <c r="CAC6" s="68"/>
      <c r="CAD6" s="68"/>
      <c r="CAE6" s="68"/>
      <c r="CAF6" s="68"/>
      <c r="CAG6" s="68"/>
      <c r="CAH6" s="68"/>
      <c r="CAI6" s="68"/>
      <c r="CAJ6" s="68"/>
      <c r="CAK6" s="68"/>
      <c r="CAL6" s="68"/>
      <c r="CAM6" s="68"/>
      <c r="CAN6" s="68"/>
      <c r="CAO6" s="68"/>
      <c r="CAP6" s="68"/>
      <c r="CAQ6" s="68"/>
      <c r="CAR6" s="68"/>
      <c r="CAS6" s="68"/>
      <c r="CAT6" s="68"/>
      <c r="CAU6" s="68"/>
      <c r="CAV6" s="68"/>
      <c r="CAW6" s="68"/>
      <c r="CAX6" s="68"/>
      <c r="CAY6" s="68"/>
      <c r="CAZ6" s="68"/>
      <c r="CBA6" s="68"/>
      <c r="CBB6" s="68"/>
      <c r="CBC6" s="68"/>
      <c r="CBD6" s="68"/>
      <c r="CBE6" s="68"/>
      <c r="CBF6" s="68"/>
      <c r="CBG6" s="68"/>
      <c r="CBH6" s="68"/>
      <c r="CBI6" s="68"/>
      <c r="CBJ6" s="68"/>
      <c r="CBK6" s="68"/>
      <c r="CBL6" s="68"/>
      <c r="CBM6" s="68"/>
      <c r="CBN6" s="68"/>
      <c r="CBO6" s="68"/>
      <c r="CBP6" s="68"/>
      <c r="CBQ6" s="68"/>
      <c r="CBR6" s="68"/>
      <c r="CBS6" s="68"/>
      <c r="CBT6" s="68"/>
      <c r="CBU6" s="68"/>
      <c r="CBV6" s="68"/>
      <c r="CBW6" s="68"/>
      <c r="CBX6" s="68"/>
      <c r="CBY6" s="68"/>
      <c r="CBZ6" s="68"/>
      <c r="CCA6" s="68"/>
      <c r="CCB6" s="68"/>
      <c r="CCC6" s="68"/>
      <c r="CCD6" s="68"/>
      <c r="CCE6" s="68"/>
      <c r="CCF6" s="68"/>
      <c r="CCG6" s="68"/>
      <c r="CCH6" s="68"/>
      <c r="CCI6" s="68"/>
      <c r="CCJ6" s="68"/>
      <c r="CCK6" s="68"/>
      <c r="CCL6" s="68"/>
      <c r="CCM6" s="68"/>
      <c r="CCN6" s="68"/>
      <c r="CCO6" s="68"/>
      <c r="CCP6" s="68"/>
      <c r="CCQ6" s="68"/>
      <c r="CCR6" s="68"/>
      <c r="CCS6" s="68"/>
      <c r="CCT6" s="68"/>
      <c r="CCU6" s="68"/>
      <c r="CCV6" s="68"/>
      <c r="CCW6" s="68"/>
      <c r="CCX6" s="68"/>
      <c r="CCY6" s="68"/>
      <c r="CCZ6" s="68"/>
      <c r="CDA6" s="68"/>
      <c r="CDB6" s="68"/>
      <c r="CDC6" s="68"/>
      <c r="CDD6" s="68"/>
      <c r="CDE6" s="68"/>
      <c r="CDF6" s="68"/>
      <c r="CDG6" s="68"/>
      <c r="CDH6" s="68"/>
      <c r="CDI6" s="68"/>
      <c r="CDJ6" s="68"/>
      <c r="CDK6" s="68"/>
      <c r="CDL6" s="68"/>
      <c r="CDM6" s="68"/>
      <c r="CDN6" s="68"/>
      <c r="CDO6" s="68"/>
      <c r="CDP6" s="68"/>
      <c r="CDQ6" s="68"/>
      <c r="CDR6" s="68"/>
      <c r="CDS6" s="68"/>
      <c r="CDT6" s="68"/>
      <c r="CDU6" s="68"/>
      <c r="CDV6" s="68"/>
      <c r="CDW6" s="68"/>
      <c r="CDX6" s="68"/>
      <c r="CDY6" s="68"/>
      <c r="CDZ6" s="68"/>
      <c r="CEA6" s="68"/>
      <c r="CEB6" s="68"/>
      <c r="CEC6" s="68"/>
      <c r="CED6" s="68"/>
      <c r="CEE6" s="68"/>
      <c r="CEF6" s="68"/>
      <c r="CEG6" s="68"/>
      <c r="CEH6" s="68"/>
      <c r="CEI6" s="68"/>
      <c r="CEJ6" s="68"/>
      <c r="CEK6" s="68"/>
      <c r="CEL6" s="68"/>
      <c r="CEM6" s="68"/>
      <c r="CEN6" s="68"/>
      <c r="CEO6" s="68"/>
      <c r="CEP6" s="68"/>
      <c r="CEQ6" s="68"/>
      <c r="CER6" s="68"/>
      <c r="CES6" s="68"/>
      <c r="CET6" s="68"/>
      <c r="CEU6" s="68"/>
      <c r="CEV6" s="68"/>
      <c r="CEW6" s="68"/>
      <c r="CEX6" s="68"/>
      <c r="CEY6" s="68"/>
      <c r="CEZ6" s="68"/>
      <c r="CFA6" s="68"/>
      <c r="CFB6" s="68"/>
      <c r="CFC6" s="68"/>
      <c r="CFD6" s="68"/>
      <c r="CFE6" s="68"/>
      <c r="CFF6" s="68"/>
      <c r="CFG6" s="68"/>
      <c r="CFH6" s="68"/>
      <c r="CFI6" s="68"/>
      <c r="CFJ6" s="68"/>
      <c r="CFK6" s="68"/>
      <c r="CFL6" s="68"/>
      <c r="CFM6" s="68"/>
      <c r="CFN6" s="68"/>
      <c r="CFO6" s="68"/>
      <c r="CFP6" s="68"/>
      <c r="CFQ6" s="68"/>
      <c r="CFR6" s="68"/>
      <c r="CFS6" s="68"/>
      <c r="CFT6" s="68"/>
      <c r="CFU6" s="68"/>
      <c r="CFV6" s="68"/>
      <c r="CFW6" s="68"/>
      <c r="CFX6" s="68"/>
      <c r="CFY6" s="68"/>
      <c r="CFZ6" s="68"/>
      <c r="CGA6" s="68"/>
      <c r="CGB6" s="68"/>
      <c r="CGC6" s="68"/>
      <c r="CGD6" s="68"/>
      <c r="CGE6" s="68"/>
      <c r="CGF6" s="68"/>
      <c r="CGG6" s="68"/>
      <c r="CGH6" s="68"/>
      <c r="CGI6" s="68"/>
      <c r="CGJ6" s="68"/>
      <c r="CGK6" s="68"/>
      <c r="CGL6" s="68"/>
      <c r="CGM6" s="68"/>
      <c r="CGN6" s="68"/>
      <c r="CGO6" s="68"/>
      <c r="CGP6" s="68"/>
      <c r="CGQ6" s="68"/>
      <c r="CGR6" s="68"/>
      <c r="CGS6" s="68"/>
      <c r="CGT6" s="68"/>
      <c r="CGU6" s="68"/>
      <c r="CGV6" s="68"/>
      <c r="CGW6" s="68"/>
      <c r="CGX6" s="68"/>
      <c r="CGY6" s="68"/>
      <c r="CGZ6" s="68"/>
      <c r="CHA6" s="68"/>
      <c r="CHB6" s="68"/>
      <c r="CHC6" s="68"/>
      <c r="CHD6" s="68"/>
      <c r="CHE6" s="68"/>
      <c r="CHF6" s="68"/>
      <c r="CHG6" s="68"/>
      <c r="CHH6" s="68"/>
      <c r="CHI6" s="68"/>
      <c r="CHJ6" s="68"/>
      <c r="CHK6" s="68"/>
      <c r="CHL6" s="68"/>
      <c r="CHM6" s="68"/>
      <c r="CHN6" s="68"/>
      <c r="CHO6" s="68"/>
      <c r="CHP6" s="68"/>
      <c r="CHQ6" s="68"/>
      <c r="CHR6" s="68"/>
      <c r="CHS6" s="68"/>
      <c r="CHT6" s="68"/>
      <c r="CHU6" s="68"/>
      <c r="CHV6" s="68"/>
      <c r="CHW6" s="68"/>
      <c r="CHX6" s="68"/>
      <c r="CHY6" s="68"/>
      <c r="CHZ6" s="68"/>
      <c r="CIA6" s="68"/>
      <c r="CIB6" s="68"/>
      <c r="CIC6" s="68"/>
      <c r="CID6" s="68"/>
      <c r="CIE6" s="68"/>
      <c r="CIF6" s="68"/>
      <c r="CIG6" s="68"/>
      <c r="CIH6" s="68"/>
      <c r="CII6" s="68"/>
      <c r="CIJ6" s="68"/>
      <c r="CIK6" s="68"/>
      <c r="CIL6" s="68"/>
      <c r="CIM6" s="68"/>
      <c r="CIN6" s="68"/>
      <c r="CIO6" s="68"/>
      <c r="CIP6" s="68"/>
      <c r="CIQ6" s="68"/>
      <c r="CIR6" s="68"/>
      <c r="CIS6" s="68"/>
      <c r="CIT6" s="68"/>
      <c r="CIU6" s="68"/>
      <c r="CIV6" s="68"/>
      <c r="CIW6" s="68"/>
      <c r="CIX6" s="68"/>
      <c r="CIY6" s="68"/>
      <c r="CIZ6" s="68"/>
      <c r="CJA6" s="68"/>
      <c r="CJB6" s="68"/>
      <c r="CJC6" s="68"/>
      <c r="CJD6" s="68"/>
      <c r="CJE6" s="68"/>
      <c r="CJF6" s="68"/>
      <c r="CJG6" s="68"/>
      <c r="CJH6" s="68"/>
      <c r="CJI6" s="68"/>
      <c r="CJJ6" s="68"/>
      <c r="CJK6" s="68"/>
      <c r="CJL6" s="68"/>
      <c r="CJM6" s="68"/>
      <c r="CJN6" s="68"/>
      <c r="CJO6" s="68"/>
      <c r="CJP6" s="68"/>
      <c r="CJQ6" s="68"/>
      <c r="CJR6" s="68"/>
      <c r="CJS6" s="68"/>
      <c r="CJT6" s="68"/>
      <c r="CJU6" s="68"/>
      <c r="CJV6" s="68"/>
      <c r="CJW6" s="68"/>
      <c r="CJX6" s="68"/>
      <c r="CJY6" s="68"/>
      <c r="CJZ6" s="68"/>
      <c r="CKA6" s="68"/>
      <c r="CKB6" s="68"/>
      <c r="CKC6" s="68"/>
      <c r="CKD6" s="68"/>
      <c r="CKE6" s="68"/>
      <c r="CKF6" s="68"/>
      <c r="CKG6" s="68"/>
      <c r="CKH6" s="68"/>
      <c r="CKI6" s="68"/>
      <c r="CKJ6" s="68"/>
      <c r="CKK6" s="68"/>
      <c r="CKL6" s="68"/>
      <c r="CKM6" s="68"/>
      <c r="CKN6" s="68"/>
      <c r="CKO6" s="68"/>
      <c r="CKP6" s="68"/>
      <c r="CKQ6" s="68"/>
      <c r="CKR6" s="68"/>
      <c r="CKS6" s="68"/>
      <c r="CKT6" s="68"/>
      <c r="CKU6" s="68"/>
      <c r="CKV6" s="68"/>
      <c r="CKW6" s="68"/>
      <c r="CKX6" s="68"/>
      <c r="CKY6" s="68"/>
      <c r="CKZ6" s="68"/>
      <c r="CLA6" s="68"/>
      <c r="CLB6" s="68"/>
      <c r="CLC6" s="68"/>
      <c r="CLD6" s="68"/>
      <c r="CLE6" s="68"/>
      <c r="CLF6" s="68"/>
      <c r="CLG6" s="68"/>
      <c r="CLH6" s="68"/>
      <c r="CLI6" s="68"/>
      <c r="CLJ6" s="68"/>
      <c r="CLK6" s="68"/>
      <c r="CLL6" s="68"/>
      <c r="CLM6" s="68"/>
      <c r="CLN6" s="68"/>
      <c r="CLO6" s="68"/>
      <c r="CLP6" s="68"/>
      <c r="CLQ6" s="68"/>
      <c r="CLR6" s="68"/>
      <c r="CLS6" s="68"/>
      <c r="CLT6" s="68"/>
      <c r="CLU6" s="68"/>
      <c r="CLV6" s="68"/>
      <c r="CLW6" s="68"/>
      <c r="CLX6" s="68"/>
      <c r="CLY6" s="68"/>
      <c r="CLZ6" s="68"/>
      <c r="CMA6" s="68"/>
      <c r="CMB6" s="68"/>
      <c r="CMC6" s="68"/>
      <c r="CMD6" s="68"/>
      <c r="CME6" s="68"/>
      <c r="CMF6" s="68"/>
      <c r="CMG6" s="68"/>
      <c r="CMH6" s="68"/>
      <c r="CMI6" s="68"/>
      <c r="CMJ6" s="68"/>
      <c r="CMK6" s="68"/>
      <c r="CML6" s="68"/>
      <c r="CMM6" s="68"/>
      <c r="CMN6" s="68"/>
      <c r="CMO6" s="68"/>
      <c r="CMP6" s="68"/>
      <c r="CMQ6" s="68"/>
      <c r="CMR6" s="68"/>
      <c r="CMS6" s="68"/>
      <c r="CMT6" s="68"/>
      <c r="CMU6" s="68"/>
      <c r="CMV6" s="68"/>
      <c r="CMW6" s="68"/>
      <c r="CMX6" s="68"/>
      <c r="CMY6" s="68"/>
      <c r="CMZ6" s="68"/>
      <c r="CNA6" s="68"/>
      <c r="CNB6" s="68"/>
      <c r="CNC6" s="68"/>
      <c r="CND6" s="68"/>
      <c r="CNE6" s="68"/>
      <c r="CNF6" s="68"/>
      <c r="CNG6" s="68"/>
      <c r="CNH6" s="68"/>
      <c r="CNI6" s="68"/>
      <c r="CNJ6" s="68"/>
      <c r="CNK6" s="68"/>
      <c r="CNL6" s="68"/>
      <c r="CNM6" s="68"/>
      <c r="CNN6" s="68"/>
      <c r="CNO6" s="68"/>
      <c r="CNP6" s="68"/>
      <c r="CNQ6" s="68"/>
      <c r="CNR6" s="68"/>
      <c r="CNS6" s="68"/>
      <c r="CNT6" s="68"/>
      <c r="CNU6" s="68"/>
      <c r="CNV6" s="68"/>
      <c r="CNW6" s="68"/>
      <c r="CNX6" s="68"/>
      <c r="CNY6" s="68"/>
      <c r="CNZ6" s="68"/>
      <c r="COA6" s="68"/>
      <c r="COB6" s="68"/>
      <c r="COC6" s="68"/>
      <c r="COD6" s="68"/>
      <c r="COE6" s="68"/>
      <c r="COF6" s="68"/>
      <c r="COG6" s="68"/>
      <c r="COH6" s="68"/>
      <c r="COI6" s="68"/>
      <c r="COJ6" s="68"/>
      <c r="COK6" s="68"/>
      <c r="COL6" s="68"/>
      <c r="COM6" s="68"/>
      <c r="CON6" s="68"/>
      <c r="COO6" s="68"/>
      <c r="COP6" s="68"/>
      <c r="COQ6" s="68"/>
      <c r="COR6" s="68"/>
      <c r="COS6" s="68"/>
      <c r="COT6" s="68"/>
      <c r="COU6" s="68"/>
      <c r="COV6" s="68"/>
      <c r="COW6" s="68"/>
      <c r="COX6" s="68"/>
      <c r="COY6" s="68"/>
      <c r="COZ6" s="68"/>
      <c r="CPA6" s="68"/>
      <c r="CPB6" s="68"/>
      <c r="CPC6" s="68"/>
      <c r="CPD6" s="68"/>
      <c r="CPE6" s="68"/>
      <c r="CPF6" s="68"/>
      <c r="CPG6" s="68"/>
      <c r="CPH6" s="68"/>
      <c r="CPI6" s="68"/>
      <c r="CPJ6" s="68"/>
      <c r="CPK6" s="68"/>
      <c r="CPL6" s="68"/>
      <c r="CPM6" s="68"/>
      <c r="CPN6" s="68"/>
      <c r="CPO6" s="68"/>
      <c r="CPP6" s="68"/>
      <c r="CPQ6" s="68"/>
      <c r="CPR6" s="68"/>
      <c r="CPS6" s="68"/>
      <c r="CPT6" s="68"/>
      <c r="CPU6" s="68"/>
      <c r="CPV6" s="68"/>
      <c r="CPW6" s="68"/>
      <c r="CPX6" s="68"/>
      <c r="CPY6" s="68"/>
      <c r="CPZ6" s="68"/>
      <c r="CQA6" s="68"/>
      <c r="CQB6" s="68"/>
      <c r="CQC6" s="68"/>
      <c r="CQD6" s="68"/>
      <c r="CQE6" s="68"/>
      <c r="CQF6" s="68"/>
      <c r="CQG6" s="68"/>
      <c r="CQH6" s="68"/>
      <c r="CQI6" s="68"/>
      <c r="CQJ6" s="68"/>
      <c r="CQK6" s="68"/>
      <c r="CQL6" s="68"/>
      <c r="CQM6" s="68"/>
      <c r="CQN6" s="68"/>
      <c r="CQO6" s="68"/>
      <c r="CQP6" s="68"/>
      <c r="CQQ6" s="68"/>
      <c r="CQR6" s="68"/>
      <c r="CQS6" s="68"/>
      <c r="CQT6" s="68"/>
      <c r="CQU6" s="68"/>
      <c r="CQV6" s="68"/>
      <c r="CQW6" s="68"/>
      <c r="CQX6" s="68"/>
      <c r="CQY6" s="68"/>
      <c r="CQZ6" s="68"/>
      <c r="CRA6" s="68"/>
      <c r="CRB6" s="68"/>
      <c r="CRC6" s="68"/>
      <c r="CRD6" s="68"/>
      <c r="CRE6" s="68"/>
      <c r="CRF6" s="68"/>
      <c r="CRG6" s="68"/>
      <c r="CRH6" s="68"/>
      <c r="CRI6" s="68"/>
      <c r="CRJ6" s="68"/>
      <c r="CRK6" s="68"/>
      <c r="CRL6" s="68"/>
      <c r="CRM6" s="68"/>
      <c r="CRN6" s="68"/>
      <c r="CRO6" s="68"/>
      <c r="CRP6" s="68"/>
      <c r="CRQ6" s="68"/>
      <c r="CRR6" s="68"/>
      <c r="CRS6" s="68"/>
      <c r="CRT6" s="68"/>
      <c r="CRU6" s="68"/>
      <c r="CRV6" s="68"/>
      <c r="CRW6" s="68"/>
      <c r="CRX6" s="68"/>
      <c r="CRY6" s="68"/>
      <c r="CRZ6" s="68"/>
      <c r="CSA6" s="68"/>
      <c r="CSB6" s="68"/>
      <c r="CSC6" s="68"/>
      <c r="CSD6" s="68"/>
      <c r="CSE6" s="68"/>
      <c r="CSF6" s="68"/>
      <c r="CSG6" s="68"/>
      <c r="CSH6" s="68"/>
      <c r="CSI6" s="68"/>
      <c r="CSJ6" s="68"/>
      <c r="CSK6" s="68"/>
      <c r="CSL6" s="68"/>
      <c r="CSM6" s="68"/>
      <c r="CSN6" s="68"/>
      <c r="CSO6" s="68"/>
      <c r="CSP6" s="68"/>
      <c r="CSQ6" s="68"/>
      <c r="CSR6" s="68"/>
      <c r="CSS6" s="68"/>
      <c r="CST6" s="68"/>
      <c r="CSU6" s="68"/>
      <c r="CSV6" s="68"/>
      <c r="CSW6" s="68"/>
      <c r="CSX6" s="68"/>
      <c r="CSY6" s="68"/>
      <c r="CSZ6" s="68"/>
      <c r="CTA6" s="68"/>
      <c r="CTB6" s="68"/>
      <c r="CTC6" s="68"/>
      <c r="CTD6" s="68"/>
      <c r="CTE6" s="68"/>
      <c r="CTF6" s="68"/>
      <c r="CTG6" s="68"/>
      <c r="CTH6" s="68"/>
      <c r="CTI6" s="68"/>
      <c r="CTJ6" s="68"/>
      <c r="CTK6" s="68"/>
      <c r="CTL6" s="68"/>
      <c r="CTM6" s="68"/>
      <c r="CTN6" s="68"/>
      <c r="CTO6" s="68"/>
      <c r="CTP6" s="68"/>
      <c r="CTQ6" s="68"/>
      <c r="CTR6" s="68"/>
      <c r="CTS6" s="68"/>
      <c r="CTT6" s="68"/>
      <c r="CTU6" s="68"/>
      <c r="CTV6" s="68"/>
      <c r="CTW6" s="68"/>
      <c r="CTX6" s="68"/>
      <c r="CTY6" s="68"/>
      <c r="CTZ6" s="68"/>
      <c r="CUA6" s="68"/>
      <c r="CUB6" s="68"/>
      <c r="CUC6" s="68"/>
      <c r="CUD6" s="68"/>
      <c r="CUE6" s="68"/>
      <c r="CUF6" s="68"/>
      <c r="CUG6" s="68"/>
      <c r="CUH6" s="68"/>
      <c r="CUI6" s="68"/>
      <c r="CUJ6" s="68"/>
      <c r="CUK6" s="68"/>
      <c r="CUL6" s="68"/>
      <c r="CUM6" s="68"/>
      <c r="CUN6" s="68"/>
      <c r="CUO6" s="68"/>
      <c r="CUP6" s="68"/>
      <c r="CUQ6" s="68"/>
      <c r="CUR6" s="68"/>
      <c r="CUS6" s="68"/>
      <c r="CUT6" s="68"/>
      <c r="CUU6" s="68"/>
      <c r="CUV6" s="68"/>
      <c r="CUW6" s="68"/>
      <c r="CUX6" s="68"/>
      <c r="CUY6" s="68"/>
      <c r="CUZ6" s="68"/>
      <c r="CVA6" s="68"/>
      <c r="CVB6" s="68"/>
      <c r="CVC6" s="68"/>
      <c r="CVD6" s="68"/>
      <c r="CVE6" s="68"/>
      <c r="CVF6" s="68"/>
      <c r="CVG6" s="68"/>
      <c r="CVH6" s="68"/>
      <c r="CVI6" s="68"/>
      <c r="CVJ6" s="68"/>
      <c r="CVK6" s="68"/>
      <c r="CVL6" s="68"/>
      <c r="CVM6" s="68"/>
      <c r="CVN6" s="68"/>
      <c r="CVO6" s="68"/>
      <c r="CVP6" s="68"/>
      <c r="CVQ6" s="68"/>
      <c r="CVR6" s="68"/>
      <c r="CVS6" s="68"/>
      <c r="CVT6" s="68"/>
      <c r="CVU6" s="68"/>
      <c r="CVV6" s="68"/>
      <c r="CVW6" s="68"/>
      <c r="CVX6" s="68"/>
      <c r="CVY6" s="68"/>
      <c r="CVZ6" s="68"/>
      <c r="CWA6" s="68"/>
      <c r="CWB6" s="68"/>
      <c r="CWC6" s="68"/>
      <c r="CWD6" s="68"/>
      <c r="CWE6" s="68"/>
      <c r="CWF6" s="68"/>
      <c r="CWG6" s="68"/>
      <c r="CWH6" s="68"/>
      <c r="CWI6" s="68"/>
      <c r="CWJ6" s="68"/>
      <c r="CWK6" s="68"/>
      <c r="CWL6" s="68"/>
      <c r="CWM6" s="68"/>
      <c r="CWN6" s="68"/>
      <c r="CWO6" s="68"/>
      <c r="CWP6" s="68"/>
      <c r="CWQ6" s="68"/>
      <c r="CWR6" s="68"/>
      <c r="CWS6" s="68"/>
      <c r="CWT6" s="68"/>
      <c r="CWU6" s="68"/>
      <c r="CWV6" s="68"/>
      <c r="CWW6" s="68"/>
      <c r="CWX6" s="68"/>
      <c r="CWY6" s="68"/>
      <c r="CWZ6" s="68"/>
      <c r="CXA6" s="68"/>
      <c r="CXB6" s="68"/>
      <c r="CXC6" s="68"/>
      <c r="CXD6" s="68"/>
      <c r="CXE6" s="68"/>
      <c r="CXF6" s="68"/>
      <c r="CXG6" s="68"/>
      <c r="CXH6" s="68"/>
      <c r="CXI6" s="68"/>
      <c r="CXJ6" s="68"/>
      <c r="CXK6" s="68"/>
      <c r="CXL6" s="68"/>
      <c r="CXM6" s="68"/>
      <c r="CXN6" s="68"/>
      <c r="CXO6" s="68"/>
      <c r="CXP6" s="68"/>
      <c r="CXQ6" s="68"/>
      <c r="CXR6" s="68"/>
      <c r="CXS6" s="68"/>
      <c r="CXT6" s="68"/>
      <c r="CXU6" s="68"/>
      <c r="CXV6" s="68"/>
      <c r="CXW6" s="68"/>
      <c r="CXX6" s="68"/>
      <c r="CXY6" s="68"/>
      <c r="CXZ6" s="68"/>
      <c r="CYA6" s="68"/>
      <c r="CYB6" s="68"/>
      <c r="CYC6" s="68"/>
      <c r="CYD6" s="68"/>
      <c r="CYE6" s="68"/>
      <c r="CYF6" s="68"/>
      <c r="CYG6" s="68"/>
      <c r="CYH6" s="68"/>
      <c r="CYI6" s="68"/>
      <c r="CYJ6" s="68"/>
      <c r="CYK6" s="68"/>
      <c r="CYL6" s="68"/>
      <c r="CYM6" s="68"/>
      <c r="CYN6" s="68"/>
      <c r="CYO6" s="68"/>
      <c r="CYP6" s="68"/>
      <c r="CYQ6" s="68"/>
      <c r="CYR6" s="68"/>
      <c r="CYS6" s="68"/>
      <c r="CYT6" s="68"/>
      <c r="CYU6" s="68"/>
      <c r="CYV6" s="68"/>
      <c r="CYW6" s="68"/>
      <c r="CYX6" s="68"/>
      <c r="CYY6" s="68"/>
      <c r="CYZ6" s="68"/>
      <c r="CZA6" s="68"/>
      <c r="CZB6" s="68"/>
      <c r="CZC6" s="68"/>
      <c r="CZD6" s="68"/>
      <c r="CZE6" s="68"/>
      <c r="CZF6" s="68"/>
      <c r="CZG6" s="68"/>
      <c r="CZH6" s="68"/>
      <c r="CZI6" s="68"/>
      <c r="CZJ6" s="68"/>
      <c r="CZK6" s="68"/>
      <c r="CZL6" s="68"/>
      <c r="CZM6" s="68"/>
      <c r="CZN6" s="68"/>
      <c r="CZO6" s="68"/>
      <c r="CZP6" s="68"/>
      <c r="CZQ6" s="68"/>
      <c r="CZR6" s="68"/>
      <c r="CZS6" s="68"/>
      <c r="CZT6" s="68"/>
      <c r="CZU6" s="68"/>
      <c r="CZV6" s="68"/>
      <c r="CZW6" s="68"/>
      <c r="CZX6" s="68"/>
      <c r="CZY6" s="68"/>
      <c r="CZZ6" s="68"/>
      <c r="DAA6" s="68"/>
      <c r="DAB6" s="68"/>
      <c r="DAC6" s="68"/>
      <c r="DAD6" s="68"/>
      <c r="DAE6" s="68"/>
      <c r="DAF6" s="68"/>
      <c r="DAG6" s="68"/>
      <c r="DAH6" s="68"/>
      <c r="DAI6" s="68"/>
      <c r="DAJ6" s="68"/>
      <c r="DAK6" s="68"/>
      <c r="DAL6" s="68"/>
      <c r="DAM6" s="68"/>
      <c r="DAN6" s="68"/>
      <c r="DAO6" s="68"/>
      <c r="DAP6" s="68"/>
      <c r="DAQ6" s="68"/>
      <c r="DAR6" s="68"/>
      <c r="DAS6" s="68"/>
      <c r="DAT6" s="68"/>
      <c r="DAU6" s="68"/>
      <c r="DAV6" s="68"/>
      <c r="DAW6" s="68"/>
      <c r="DAX6" s="68"/>
      <c r="DAY6" s="68"/>
      <c r="DAZ6" s="68"/>
      <c r="DBA6" s="68"/>
      <c r="DBB6" s="68"/>
      <c r="DBC6" s="68"/>
      <c r="DBD6" s="68"/>
      <c r="DBE6" s="68"/>
      <c r="DBF6" s="68"/>
      <c r="DBG6" s="68"/>
      <c r="DBH6" s="68"/>
      <c r="DBI6" s="68"/>
      <c r="DBJ6" s="68"/>
      <c r="DBK6" s="68"/>
      <c r="DBL6" s="68"/>
      <c r="DBM6" s="68"/>
      <c r="DBN6" s="68"/>
      <c r="DBO6" s="68"/>
      <c r="DBP6" s="68"/>
      <c r="DBQ6" s="68"/>
      <c r="DBR6" s="68"/>
      <c r="DBS6" s="68"/>
      <c r="DBT6" s="68"/>
      <c r="DBU6" s="68"/>
      <c r="DBV6" s="68"/>
      <c r="DBW6" s="68"/>
      <c r="DBX6" s="68"/>
      <c r="DBY6" s="68"/>
      <c r="DBZ6" s="68"/>
      <c r="DCA6" s="68"/>
      <c r="DCB6" s="68"/>
      <c r="DCC6" s="68"/>
      <c r="DCD6" s="68"/>
      <c r="DCE6" s="68"/>
      <c r="DCF6" s="68"/>
      <c r="DCG6" s="68"/>
      <c r="DCH6" s="68"/>
      <c r="DCI6" s="68"/>
      <c r="DCJ6" s="68"/>
      <c r="DCK6" s="68"/>
      <c r="DCL6" s="68"/>
      <c r="DCM6" s="68"/>
      <c r="DCN6" s="68"/>
      <c r="DCO6" s="68"/>
      <c r="DCP6" s="68"/>
      <c r="DCQ6" s="68"/>
      <c r="DCR6" s="68"/>
      <c r="DCS6" s="68"/>
      <c r="DCT6" s="68"/>
      <c r="DCU6" s="68"/>
      <c r="DCV6" s="68"/>
      <c r="DCW6" s="68"/>
      <c r="DCX6" s="68"/>
      <c r="DCY6" s="68"/>
      <c r="DCZ6" s="68"/>
      <c r="DDA6" s="68"/>
      <c r="DDB6" s="68"/>
      <c r="DDC6" s="68"/>
      <c r="DDD6" s="68"/>
      <c r="DDE6" s="68"/>
      <c r="DDF6" s="68"/>
      <c r="DDG6" s="68"/>
      <c r="DDH6" s="68"/>
      <c r="DDI6" s="68"/>
      <c r="DDJ6" s="68"/>
      <c r="DDK6" s="68"/>
      <c r="DDL6" s="68"/>
      <c r="DDM6" s="68"/>
      <c r="DDN6" s="68"/>
      <c r="DDO6" s="68"/>
      <c r="DDP6" s="68"/>
      <c r="DDQ6" s="68"/>
      <c r="DDR6" s="68"/>
      <c r="DDS6" s="68"/>
      <c r="DDT6" s="68"/>
      <c r="DDU6" s="68"/>
      <c r="DDV6" s="68"/>
      <c r="DDW6" s="68"/>
      <c r="DDX6" s="68"/>
      <c r="DDY6" s="68"/>
      <c r="DDZ6" s="68"/>
      <c r="DEA6" s="68"/>
      <c r="DEB6" s="68"/>
      <c r="DEC6" s="68"/>
      <c r="DED6" s="68"/>
      <c r="DEE6" s="68"/>
      <c r="DEF6" s="68"/>
      <c r="DEG6" s="68"/>
      <c r="DEH6" s="68"/>
      <c r="DEI6" s="68"/>
      <c r="DEJ6" s="68"/>
      <c r="DEK6" s="68"/>
      <c r="DEL6" s="68"/>
      <c r="DEM6" s="68"/>
      <c r="DEN6" s="68"/>
      <c r="DEO6" s="68"/>
      <c r="DEP6" s="68"/>
      <c r="DEQ6" s="68"/>
      <c r="DER6" s="68"/>
      <c r="DES6" s="68"/>
      <c r="DET6" s="68"/>
      <c r="DEU6" s="68"/>
      <c r="DEV6" s="68"/>
      <c r="DEW6" s="68"/>
      <c r="DEX6" s="68"/>
      <c r="DEY6" s="68"/>
      <c r="DEZ6" s="68"/>
      <c r="DFA6" s="68"/>
      <c r="DFB6" s="68"/>
      <c r="DFC6" s="68"/>
      <c r="DFD6" s="68"/>
      <c r="DFE6" s="68"/>
      <c r="DFF6" s="68"/>
      <c r="DFG6" s="68"/>
      <c r="DFH6" s="68"/>
      <c r="DFI6" s="68"/>
      <c r="DFJ6" s="68"/>
      <c r="DFK6" s="68"/>
      <c r="DFL6" s="68"/>
      <c r="DFM6" s="68"/>
      <c r="DFN6" s="68"/>
      <c r="DFO6" s="68"/>
      <c r="DFP6" s="68"/>
      <c r="DFQ6" s="68"/>
      <c r="DFR6" s="68"/>
      <c r="DFS6" s="68"/>
      <c r="DFT6" s="68"/>
      <c r="DFU6" s="68"/>
      <c r="DFV6" s="68"/>
      <c r="DFW6" s="68"/>
      <c r="DFX6" s="68"/>
      <c r="DFY6" s="68"/>
      <c r="DFZ6" s="68"/>
      <c r="DGA6" s="68"/>
      <c r="DGB6" s="68"/>
      <c r="DGC6" s="68"/>
      <c r="DGD6" s="68"/>
      <c r="DGE6" s="68"/>
      <c r="DGF6" s="68"/>
      <c r="DGG6" s="68"/>
      <c r="DGH6" s="68"/>
      <c r="DGI6" s="68"/>
      <c r="DGJ6" s="68"/>
      <c r="DGK6" s="68"/>
      <c r="DGL6" s="68"/>
      <c r="DGM6" s="68"/>
      <c r="DGN6" s="68"/>
      <c r="DGO6" s="68"/>
      <c r="DGP6" s="68"/>
      <c r="DGQ6" s="68"/>
      <c r="DGR6" s="68"/>
      <c r="DGS6" s="68"/>
      <c r="DGT6" s="68"/>
      <c r="DGU6" s="68"/>
      <c r="DGV6" s="68"/>
      <c r="DGW6" s="68"/>
      <c r="DGX6" s="68"/>
      <c r="DGY6" s="68"/>
      <c r="DGZ6" s="68"/>
      <c r="DHA6" s="68"/>
      <c r="DHB6" s="68"/>
      <c r="DHC6" s="68"/>
      <c r="DHD6" s="68"/>
      <c r="DHE6" s="68"/>
      <c r="DHF6" s="68"/>
      <c r="DHG6" s="68"/>
      <c r="DHH6" s="68"/>
      <c r="DHI6" s="68"/>
      <c r="DHJ6" s="68"/>
      <c r="DHK6" s="68"/>
      <c r="DHL6" s="68"/>
      <c r="DHM6" s="68"/>
      <c r="DHN6" s="68"/>
      <c r="DHO6" s="68"/>
      <c r="DHP6" s="68"/>
      <c r="DHQ6" s="68"/>
      <c r="DHR6" s="68"/>
      <c r="DHS6" s="68"/>
      <c r="DHT6" s="68"/>
      <c r="DHU6" s="68"/>
      <c r="DHV6" s="68"/>
      <c r="DHW6" s="68"/>
      <c r="DHX6" s="68"/>
      <c r="DHY6" s="68"/>
      <c r="DHZ6" s="68"/>
      <c r="DIA6" s="68"/>
      <c r="DIB6" s="68"/>
      <c r="DIC6" s="68"/>
      <c r="DID6" s="68"/>
      <c r="DIE6" s="68"/>
      <c r="DIF6" s="68"/>
      <c r="DIG6" s="68"/>
      <c r="DIH6" s="68"/>
      <c r="DII6" s="68"/>
      <c r="DIJ6" s="68"/>
      <c r="DIK6" s="68"/>
      <c r="DIL6" s="68"/>
      <c r="DIM6" s="68"/>
      <c r="DIN6" s="68"/>
      <c r="DIO6" s="68"/>
      <c r="DIP6" s="68"/>
      <c r="DIQ6" s="68"/>
      <c r="DIR6" s="68"/>
      <c r="DIS6" s="68"/>
      <c r="DIT6" s="68"/>
      <c r="DIU6" s="68"/>
      <c r="DIV6" s="68"/>
      <c r="DIW6" s="68"/>
      <c r="DIX6" s="68"/>
      <c r="DIY6" s="68"/>
      <c r="DIZ6" s="68"/>
      <c r="DJA6" s="68"/>
      <c r="DJB6" s="68"/>
      <c r="DJC6" s="68"/>
      <c r="DJD6" s="68"/>
      <c r="DJE6" s="68"/>
      <c r="DJF6" s="68"/>
      <c r="DJG6" s="68"/>
      <c r="DJH6" s="68"/>
      <c r="DJI6" s="68"/>
      <c r="DJJ6" s="68"/>
      <c r="DJK6" s="68"/>
      <c r="DJL6" s="68"/>
      <c r="DJM6" s="68"/>
      <c r="DJN6" s="68"/>
      <c r="DJO6" s="68"/>
      <c r="DJP6" s="68"/>
      <c r="DJQ6" s="68"/>
      <c r="DJR6" s="68"/>
      <c r="DJS6" s="68"/>
      <c r="DJT6" s="68"/>
      <c r="DJU6" s="68"/>
      <c r="DJV6" s="68"/>
      <c r="DJW6" s="68"/>
      <c r="DJX6" s="68"/>
      <c r="DJY6" s="68"/>
      <c r="DJZ6" s="68"/>
      <c r="DKA6" s="68"/>
      <c r="DKB6" s="68"/>
      <c r="DKC6" s="68"/>
      <c r="DKD6" s="68"/>
      <c r="DKE6" s="68"/>
      <c r="DKF6" s="68"/>
      <c r="DKG6" s="68"/>
      <c r="DKH6" s="68"/>
      <c r="DKI6" s="68"/>
      <c r="DKJ6" s="68"/>
      <c r="DKK6" s="68"/>
      <c r="DKL6" s="68"/>
      <c r="DKM6" s="68"/>
      <c r="DKN6" s="68"/>
      <c r="DKO6" s="68"/>
      <c r="DKP6" s="68"/>
      <c r="DKQ6" s="68"/>
      <c r="DKR6" s="68"/>
      <c r="DKS6" s="68"/>
      <c r="DKT6" s="68"/>
      <c r="DKU6" s="68"/>
      <c r="DKV6" s="68"/>
      <c r="DKW6" s="68"/>
      <c r="DKX6" s="68"/>
      <c r="DKY6" s="68"/>
      <c r="DKZ6" s="68"/>
      <c r="DLA6" s="68"/>
      <c r="DLB6" s="68"/>
      <c r="DLC6" s="68"/>
      <c r="DLD6" s="68"/>
      <c r="DLE6" s="68"/>
      <c r="DLF6" s="68"/>
      <c r="DLG6" s="68"/>
      <c r="DLH6" s="68"/>
      <c r="DLI6" s="68"/>
      <c r="DLJ6" s="68"/>
      <c r="DLK6" s="68"/>
      <c r="DLL6" s="68"/>
      <c r="DLM6" s="68"/>
      <c r="DLN6" s="68"/>
      <c r="DLO6" s="68"/>
      <c r="DLP6" s="68"/>
      <c r="DLQ6" s="68"/>
      <c r="DLR6" s="68"/>
      <c r="DLS6" s="68"/>
      <c r="DLT6" s="68"/>
      <c r="DLU6" s="68"/>
      <c r="DLV6" s="68"/>
      <c r="DLW6" s="68"/>
      <c r="DLX6" s="68"/>
      <c r="DLY6" s="68"/>
      <c r="DLZ6" s="68"/>
      <c r="DMA6" s="68"/>
      <c r="DMB6" s="68"/>
      <c r="DMC6" s="68"/>
      <c r="DMD6" s="68"/>
      <c r="DME6" s="68"/>
      <c r="DMF6" s="68"/>
      <c r="DMG6" s="68"/>
      <c r="DMH6" s="68"/>
      <c r="DMI6" s="68"/>
      <c r="DMJ6" s="68"/>
      <c r="DMK6" s="68"/>
      <c r="DML6" s="68"/>
      <c r="DMM6" s="68"/>
      <c r="DMN6" s="68"/>
      <c r="DMO6" s="68"/>
      <c r="DMP6" s="68"/>
      <c r="DMQ6" s="68"/>
      <c r="DMR6" s="68"/>
      <c r="DMS6" s="68"/>
      <c r="DMT6" s="68"/>
      <c r="DMU6" s="68"/>
      <c r="DMV6" s="68"/>
      <c r="DMW6" s="68"/>
      <c r="DMX6" s="68"/>
      <c r="DMY6" s="68"/>
      <c r="DMZ6" s="68"/>
      <c r="DNA6" s="68"/>
      <c r="DNB6" s="68"/>
      <c r="DNC6" s="68"/>
      <c r="DND6" s="68"/>
      <c r="DNE6" s="68"/>
      <c r="DNF6" s="68"/>
      <c r="DNG6" s="68"/>
      <c r="DNH6" s="68"/>
      <c r="DNI6" s="68"/>
      <c r="DNJ6" s="68"/>
      <c r="DNK6" s="68"/>
      <c r="DNL6" s="68"/>
      <c r="DNM6" s="68"/>
      <c r="DNN6" s="68"/>
      <c r="DNO6" s="68"/>
      <c r="DNP6" s="68"/>
      <c r="DNQ6" s="68"/>
      <c r="DNR6" s="68"/>
      <c r="DNS6" s="68"/>
      <c r="DNT6" s="68"/>
      <c r="DNU6" s="68"/>
      <c r="DNV6" s="68"/>
      <c r="DNW6" s="68"/>
      <c r="DNX6" s="68"/>
      <c r="DNY6" s="68"/>
      <c r="DNZ6" s="68"/>
      <c r="DOA6" s="68"/>
      <c r="DOB6" s="68"/>
      <c r="DOC6" s="68"/>
      <c r="DOD6" s="68"/>
      <c r="DOE6" s="68"/>
      <c r="DOF6" s="68"/>
      <c r="DOG6" s="68"/>
      <c r="DOH6" s="68"/>
      <c r="DOI6" s="68"/>
      <c r="DOJ6" s="68"/>
      <c r="DOK6" s="68"/>
      <c r="DOL6" s="68"/>
      <c r="DOM6" s="68"/>
      <c r="DON6" s="68"/>
      <c r="DOO6" s="68"/>
      <c r="DOP6" s="68"/>
      <c r="DOQ6" s="68"/>
      <c r="DOR6" s="68"/>
      <c r="DOS6" s="68"/>
      <c r="DOT6" s="68"/>
      <c r="DOU6" s="68"/>
      <c r="DOV6" s="68"/>
      <c r="DOW6" s="68"/>
      <c r="DOX6" s="68"/>
      <c r="DOY6" s="68"/>
      <c r="DOZ6" s="68"/>
      <c r="DPA6" s="68"/>
      <c r="DPB6" s="68"/>
      <c r="DPC6" s="68"/>
      <c r="DPD6" s="68"/>
      <c r="DPE6" s="68"/>
      <c r="DPF6" s="68"/>
      <c r="DPG6" s="68"/>
      <c r="DPH6" s="68"/>
      <c r="DPI6" s="68"/>
      <c r="DPJ6" s="68"/>
      <c r="DPK6" s="68"/>
      <c r="DPL6" s="68"/>
      <c r="DPM6" s="68"/>
      <c r="DPN6" s="68"/>
      <c r="DPO6" s="68"/>
      <c r="DPP6" s="68"/>
      <c r="DPQ6" s="68"/>
      <c r="DPR6" s="68"/>
      <c r="DPS6" s="68"/>
      <c r="DPT6" s="68"/>
      <c r="DPU6" s="68"/>
      <c r="DPV6" s="68"/>
      <c r="DPW6" s="68"/>
      <c r="DPX6" s="68"/>
      <c r="DPY6" s="68"/>
      <c r="DPZ6" s="68"/>
      <c r="DQA6" s="68"/>
      <c r="DQB6" s="68"/>
      <c r="DQC6" s="68"/>
      <c r="DQD6" s="68"/>
      <c r="DQE6" s="68"/>
      <c r="DQF6" s="68"/>
      <c r="DQG6" s="68"/>
      <c r="DQH6" s="68"/>
      <c r="DQI6" s="68"/>
      <c r="DQJ6" s="68"/>
      <c r="DQK6" s="68"/>
      <c r="DQL6" s="68"/>
      <c r="DQM6" s="68"/>
      <c r="DQN6" s="68"/>
      <c r="DQO6" s="68"/>
      <c r="DQP6" s="68"/>
      <c r="DQQ6" s="68"/>
      <c r="DQR6" s="68"/>
      <c r="DQS6" s="68"/>
      <c r="DQT6" s="68"/>
      <c r="DQU6" s="68"/>
      <c r="DQV6" s="68"/>
      <c r="DQW6" s="68"/>
      <c r="DQX6" s="68"/>
      <c r="DQY6" s="68"/>
      <c r="DQZ6" s="68"/>
      <c r="DRA6" s="68"/>
      <c r="DRB6" s="68"/>
      <c r="DRC6" s="68"/>
      <c r="DRD6" s="68"/>
      <c r="DRE6" s="68"/>
      <c r="DRF6" s="68"/>
      <c r="DRG6" s="68"/>
      <c r="DRH6" s="68"/>
      <c r="DRI6" s="68"/>
      <c r="DRJ6" s="68"/>
      <c r="DRK6" s="68"/>
      <c r="DRL6" s="68"/>
      <c r="DRM6" s="68"/>
      <c r="DRN6" s="68"/>
      <c r="DRO6" s="68"/>
      <c r="DRP6" s="68"/>
      <c r="DRQ6" s="68"/>
      <c r="DRR6" s="68"/>
      <c r="DRS6" s="68"/>
      <c r="DRT6" s="68"/>
      <c r="DRU6" s="68"/>
      <c r="DRV6" s="68"/>
      <c r="DRW6" s="68"/>
      <c r="DRX6" s="68"/>
      <c r="DRY6" s="68"/>
      <c r="DRZ6" s="68"/>
      <c r="DSA6" s="68"/>
      <c r="DSB6" s="68"/>
      <c r="DSC6" s="68"/>
      <c r="DSD6" s="68"/>
      <c r="DSE6" s="68"/>
      <c r="DSF6" s="68"/>
      <c r="DSG6" s="68"/>
      <c r="DSH6" s="68"/>
      <c r="DSI6" s="68"/>
      <c r="DSJ6" s="68"/>
      <c r="DSK6" s="68"/>
      <c r="DSL6" s="68"/>
      <c r="DSM6" s="68"/>
      <c r="DSN6" s="68"/>
      <c r="DSO6" s="68"/>
      <c r="DSP6" s="68"/>
      <c r="DSQ6" s="68"/>
      <c r="DSR6" s="68"/>
      <c r="DSS6" s="68"/>
      <c r="DST6" s="68"/>
      <c r="DSU6" s="68"/>
      <c r="DSV6" s="68"/>
      <c r="DSW6" s="68"/>
      <c r="DSX6" s="68"/>
      <c r="DSY6" s="68"/>
      <c r="DSZ6" s="68"/>
      <c r="DTA6" s="68"/>
      <c r="DTB6" s="68"/>
      <c r="DTC6" s="68"/>
      <c r="DTD6" s="68"/>
      <c r="DTE6" s="68"/>
      <c r="DTF6" s="68"/>
      <c r="DTG6" s="68"/>
      <c r="DTH6" s="68"/>
      <c r="DTI6" s="68"/>
      <c r="DTJ6" s="68"/>
      <c r="DTK6" s="68"/>
      <c r="DTL6" s="68"/>
      <c r="DTM6" s="68"/>
      <c r="DTN6" s="68"/>
      <c r="DTO6" s="68"/>
      <c r="DTP6" s="68"/>
      <c r="DTQ6" s="68"/>
      <c r="DTR6" s="68"/>
      <c r="DTS6" s="68"/>
      <c r="DTT6" s="68"/>
      <c r="DTU6" s="68"/>
      <c r="DTV6" s="68"/>
      <c r="DTW6" s="68"/>
      <c r="DTX6" s="68"/>
      <c r="DTY6" s="68"/>
      <c r="DTZ6" s="68"/>
      <c r="DUA6" s="68"/>
      <c r="DUB6" s="68"/>
      <c r="DUC6" s="68"/>
      <c r="DUD6" s="68"/>
      <c r="DUE6" s="68"/>
      <c r="DUF6" s="68"/>
      <c r="DUG6" s="68"/>
      <c r="DUH6" s="68"/>
      <c r="DUI6" s="68"/>
      <c r="DUJ6" s="68"/>
      <c r="DUK6" s="68"/>
      <c r="DUL6" s="68"/>
      <c r="DUM6" s="68"/>
      <c r="DUN6" s="68"/>
      <c r="DUO6" s="68"/>
      <c r="DUP6" s="68"/>
      <c r="DUQ6" s="68"/>
      <c r="DUR6" s="68"/>
      <c r="DUS6" s="68"/>
      <c r="DUT6" s="68"/>
      <c r="DUU6" s="68"/>
      <c r="DUV6" s="68"/>
      <c r="DUW6" s="68"/>
      <c r="DUX6" s="68"/>
      <c r="DUY6" s="68"/>
      <c r="DUZ6" s="68"/>
      <c r="DVA6" s="68"/>
      <c r="DVB6" s="68"/>
      <c r="DVC6" s="68"/>
      <c r="DVD6" s="68"/>
      <c r="DVE6" s="68"/>
      <c r="DVF6" s="68"/>
      <c r="DVG6" s="68"/>
      <c r="DVH6" s="68"/>
      <c r="DVI6" s="68"/>
      <c r="DVJ6" s="68"/>
      <c r="DVK6" s="68"/>
      <c r="DVL6" s="68"/>
      <c r="DVM6" s="68"/>
      <c r="DVN6" s="68"/>
      <c r="DVO6" s="68"/>
      <c r="DVP6" s="68"/>
      <c r="DVQ6" s="68"/>
      <c r="DVR6" s="68"/>
      <c r="DVS6" s="68"/>
      <c r="DVT6" s="68"/>
      <c r="DVU6" s="68"/>
      <c r="DVV6" s="68"/>
      <c r="DVW6" s="68"/>
      <c r="DVX6" s="68"/>
      <c r="DVY6" s="68"/>
      <c r="DVZ6" s="68"/>
      <c r="DWA6" s="68"/>
      <c r="DWB6" s="68"/>
      <c r="DWC6" s="68"/>
      <c r="DWD6" s="68"/>
      <c r="DWE6" s="68"/>
      <c r="DWF6" s="68"/>
      <c r="DWG6" s="68"/>
      <c r="DWH6" s="68"/>
      <c r="DWI6" s="68"/>
      <c r="DWJ6" s="68"/>
      <c r="DWK6" s="68"/>
      <c r="DWL6" s="68"/>
      <c r="DWM6" s="68"/>
      <c r="DWN6" s="68"/>
      <c r="DWO6" s="68"/>
      <c r="DWP6" s="68"/>
      <c r="DWQ6" s="68"/>
      <c r="DWR6" s="68"/>
      <c r="DWS6" s="68"/>
      <c r="DWT6" s="68"/>
      <c r="DWU6" s="68"/>
      <c r="DWV6" s="68"/>
      <c r="DWW6" s="68"/>
      <c r="DWX6" s="68"/>
      <c r="DWY6" s="68"/>
      <c r="DWZ6" s="68"/>
      <c r="DXA6" s="68"/>
      <c r="DXB6" s="68"/>
      <c r="DXC6" s="68"/>
      <c r="DXD6" s="68"/>
      <c r="DXE6" s="68"/>
      <c r="DXF6" s="68"/>
      <c r="DXG6" s="68"/>
      <c r="DXH6" s="68"/>
      <c r="DXI6" s="68"/>
      <c r="DXJ6" s="68"/>
      <c r="DXK6" s="68"/>
      <c r="DXL6" s="68"/>
      <c r="DXM6" s="68"/>
      <c r="DXN6" s="68"/>
      <c r="DXO6" s="68"/>
      <c r="DXP6" s="68"/>
      <c r="DXQ6" s="68"/>
      <c r="DXR6" s="68"/>
      <c r="DXS6" s="68"/>
      <c r="DXT6" s="68"/>
      <c r="DXU6" s="68"/>
      <c r="DXV6" s="68"/>
      <c r="DXW6" s="68"/>
      <c r="DXX6" s="68"/>
      <c r="DXY6" s="68"/>
      <c r="DXZ6" s="68"/>
      <c r="DYA6" s="68"/>
      <c r="DYB6" s="68"/>
      <c r="DYC6" s="68"/>
      <c r="DYD6" s="68"/>
      <c r="DYE6" s="68"/>
      <c r="DYF6" s="68"/>
      <c r="DYG6" s="68"/>
      <c r="DYH6" s="68"/>
      <c r="DYI6" s="68"/>
      <c r="DYJ6" s="68"/>
      <c r="DYK6" s="68"/>
      <c r="DYL6" s="68"/>
      <c r="DYM6" s="68"/>
      <c r="DYN6" s="68"/>
      <c r="DYO6" s="68"/>
      <c r="DYP6" s="68"/>
      <c r="DYQ6" s="68"/>
      <c r="DYR6" s="68"/>
      <c r="DYS6" s="68"/>
      <c r="DYT6" s="68"/>
      <c r="DYU6" s="68"/>
      <c r="DYV6" s="68"/>
      <c r="DYW6" s="68"/>
      <c r="DYX6" s="68"/>
      <c r="DYY6" s="68"/>
      <c r="DYZ6" s="68"/>
      <c r="DZA6" s="68"/>
      <c r="DZB6" s="68"/>
      <c r="DZC6" s="68"/>
      <c r="DZD6" s="68"/>
      <c r="DZE6" s="68"/>
      <c r="DZF6" s="68"/>
      <c r="DZG6" s="68"/>
      <c r="DZH6" s="68"/>
      <c r="DZI6" s="68"/>
      <c r="DZJ6" s="68"/>
      <c r="DZK6" s="68"/>
      <c r="DZL6" s="68"/>
      <c r="DZM6" s="68"/>
      <c r="DZN6" s="68"/>
      <c r="DZO6" s="68"/>
      <c r="DZP6" s="68"/>
      <c r="DZQ6" s="68"/>
      <c r="DZR6" s="68"/>
      <c r="DZS6" s="68"/>
      <c r="DZT6" s="68"/>
      <c r="DZU6" s="68"/>
      <c r="DZV6" s="68"/>
      <c r="DZW6" s="68"/>
      <c r="DZX6" s="68"/>
      <c r="DZY6" s="68"/>
      <c r="DZZ6" s="68"/>
      <c r="EAA6" s="68"/>
      <c r="EAB6" s="68"/>
      <c r="EAC6" s="68"/>
      <c r="EAD6" s="68"/>
      <c r="EAE6" s="68"/>
      <c r="EAF6" s="68"/>
      <c r="EAG6" s="68"/>
      <c r="EAH6" s="68"/>
      <c r="EAI6" s="68"/>
      <c r="EAJ6" s="68"/>
      <c r="EAK6" s="68"/>
      <c r="EAL6" s="68"/>
      <c r="EAM6" s="68"/>
      <c r="EAN6" s="68"/>
      <c r="EAO6" s="68"/>
      <c r="EAP6" s="68"/>
      <c r="EAQ6" s="68"/>
      <c r="EAR6" s="68"/>
      <c r="EAS6" s="68"/>
      <c r="EAT6" s="68"/>
      <c r="EAU6" s="68"/>
      <c r="EAV6" s="68"/>
      <c r="EAW6" s="68"/>
      <c r="EAX6" s="68"/>
      <c r="EAY6" s="68"/>
      <c r="EAZ6" s="68"/>
      <c r="EBA6" s="68"/>
      <c r="EBB6" s="68"/>
      <c r="EBC6" s="68"/>
      <c r="EBD6" s="68"/>
      <c r="EBE6" s="68"/>
      <c r="EBF6" s="68"/>
      <c r="EBG6" s="68"/>
      <c r="EBH6" s="68"/>
      <c r="EBI6" s="68"/>
      <c r="EBJ6" s="68"/>
      <c r="EBK6" s="68"/>
      <c r="EBL6" s="68"/>
      <c r="EBM6" s="68"/>
      <c r="EBN6" s="68"/>
      <c r="EBO6" s="68"/>
      <c r="EBP6" s="68"/>
      <c r="EBQ6" s="68"/>
      <c r="EBR6" s="68"/>
      <c r="EBS6" s="68"/>
      <c r="EBT6" s="68"/>
      <c r="EBU6" s="68"/>
      <c r="EBV6" s="68"/>
      <c r="EBW6" s="68"/>
      <c r="EBX6" s="68"/>
      <c r="EBY6" s="68"/>
      <c r="EBZ6" s="68"/>
      <c r="ECA6" s="68"/>
      <c r="ECB6" s="68"/>
      <c r="ECC6" s="68"/>
      <c r="ECD6" s="68"/>
      <c r="ECE6" s="68"/>
      <c r="ECF6" s="68"/>
      <c r="ECG6" s="68"/>
      <c r="ECH6" s="68"/>
      <c r="ECI6" s="68"/>
      <c r="ECJ6" s="68"/>
      <c r="ECK6" s="68"/>
      <c r="ECL6" s="68"/>
      <c r="ECM6" s="68"/>
      <c r="ECN6" s="68"/>
      <c r="ECO6" s="68"/>
      <c r="ECP6" s="68"/>
      <c r="ECQ6" s="68"/>
      <c r="ECR6" s="68"/>
      <c r="ECS6" s="68"/>
      <c r="ECT6" s="68"/>
      <c r="ECU6" s="68"/>
      <c r="ECV6" s="68"/>
      <c r="ECW6" s="68"/>
      <c r="ECX6" s="68"/>
      <c r="ECY6" s="68"/>
      <c r="ECZ6" s="68"/>
      <c r="EDA6" s="68"/>
      <c r="EDB6" s="68"/>
      <c r="EDC6" s="68"/>
      <c r="EDD6" s="68"/>
      <c r="EDE6" s="68"/>
      <c r="EDF6" s="68"/>
      <c r="EDG6" s="68"/>
      <c r="EDH6" s="68"/>
      <c r="EDI6" s="68"/>
      <c r="EDJ6" s="68"/>
      <c r="EDK6" s="68"/>
      <c r="EDL6" s="68"/>
      <c r="EDM6" s="68"/>
      <c r="EDN6" s="68"/>
      <c r="EDO6" s="68"/>
      <c r="EDP6" s="68"/>
      <c r="EDQ6" s="68"/>
      <c r="EDR6" s="68"/>
      <c r="EDS6" s="68"/>
      <c r="EDT6" s="68"/>
      <c r="EDU6" s="68"/>
      <c r="EDV6" s="68"/>
      <c r="EDW6" s="68"/>
      <c r="EDX6" s="68"/>
      <c r="EDY6" s="68"/>
      <c r="EDZ6" s="68"/>
      <c r="EEA6" s="68"/>
      <c r="EEB6" s="68"/>
      <c r="EEC6" s="68"/>
      <c r="EED6" s="68"/>
      <c r="EEE6" s="68"/>
      <c r="EEF6" s="68"/>
      <c r="EEG6" s="68"/>
      <c r="EEH6" s="68"/>
      <c r="EEI6" s="68"/>
      <c r="EEJ6" s="68"/>
      <c r="EEK6" s="68"/>
      <c r="EEL6" s="68"/>
      <c r="EEM6" s="68"/>
      <c r="EEN6" s="68"/>
      <c r="EEO6" s="68"/>
      <c r="EEP6" s="68"/>
      <c r="EEQ6" s="68"/>
      <c r="EER6" s="68"/>
      <c r="EES6" s="68"/>
      <c r="EET6" s="68"/>
      <c r="EEU6" s="68"/>
      <c r="EEV6" s="68"/>
      <c r="EEW6" s="68"/>
      <c r="EEX6" s="68"/>
      <c r="EEY6" s="68"/>
      <c r="EEZ6" s="68"/>
      <c r="EFA6" s="68"/>
      <c r="EFB6" s="68"/>
      <c r="EFC6" s="68"/>
      <c r="EFD6" s="68"/>
      <c r="EFE6" s="68"/>
      <c r="EFF6" s="68"/>
      <c r="EFG6" s="68"/>
      <c r="EFH6" s="68"/>
      <c r="EFI6" s="68"/>
      <c r="EFJ6" s="68"/>
      <c r="EFK6" s="68"/>
      <c r="EFL6" s="68"/>
      <c r="EFM6" s="68"/>
      <c r="EFN6" s="68"/>
      <c r="EFO6" s="68"/>
      <c r="EFP6" s="68"/>
      <c r="EFQ6" s="68"/>
      <c r="EFR6" s="68"/>
      <c r="EFS6" s="68"/>
      <c r="EFT6" s="68"/>
      <c r="EFU6" s="68"/>
      <c r="EFV6" s="68"/>
      <c r="EFW6" s="68"/>
      <c r="EFX6" s="68"/>
      <c r="EFY6" s="68"/>
      <c r="EFZ6" s="68"/>
      <c r="EGA6" s="68"/>
      <c r="EGB6" s="68"/>
      <c r="EGC6" s="68"/>
      <c r="EGD6" s="68"/>
      <c r="EGE6" s="68"/>
      <c r="EGF6" s="68"/>
      <c r="EGG6" s="68"/>
      <c r="EGH6" s="68"/>
      <c r="EGI6" s="68"/>
      <c r="EGJ6" s="68"/>
      <c r="EGK6" s="68"/>
      <c r="EGL6" s="68"/>
      <c r="EGM6" s="68"/>
      <c r="EGN6" s="68"/>
      <c r="EGO6" s="68"/>
      <c r="EGP6" s="68"/>
      <c r="EGQ6" s="68"/>
      <c r="EGR6" s="68"/>
      <c r="EGS6" s="68"/>
      <c r="EGT6" s="68"/>
      <c r="EGU6" s="68"/>
      <c r="EGV6" s="68"/>
      <c r="EGW6" s="68"/>
      <c r="EGX6" s="68"/>
      <c r="EGY6" s="68"/>
      <c r="EGZ6" s="68"/>
      <c r="EHA6" s="68"/>
      <c r="EHB6" s="68"/>
      <c r="EHC6" s="68"/>
      <c r="EHD6" s="68"/>
      <c r="EHE6" s="68"/>
      <c r="EHF6" s="68"/>
      <c r="EHG6" s="68"/>
      <c r="EHH6" s="68"/>
      <c r="EHI6" s="68"/>
      <c r="EHJ6" s="68"/>
      <c r="EHK6" s="68"/>
      <c r="EHL6" s="68"/>
      <c r="EHM6" s="68"/>
      <c r="EHN6" s="68"/>
      <c r="EHO6" s="68"/>
      <c r="EHP6" s="68"/>
      <c r="EHQ6" s="68"/>
      <c r="EHR6" s="68"/>
      <c r="EHS6" s="68"/>
      <c r="EHT6" s="68"/>
      <c r="EHU6" s="68"/>
      <c r="EHV6" s="68"/>
      <c r="EHW6" s="68"/>
      <c r="EHX6" s="68"/>
      <c r="EHY6" s="68"/>
      <c r="EHZ6" s="68"/>
      <c r="EIA6" s="68"/>
      <c r="EIB6" s="68"/>
      <c r="EIC6" s="68"/>
      <c r="EID6" s="68"/>
      <c r="EIE6" s="68"/>
      <c r="EIF6" s="68"/>
      <c r="EIG6" s="68"/>
      <c r="EIH6" s="68"/>
      <c r="EII6" s="68"/>
      <c r="EIJ6" s="68"/>
      <c r="EIK6" s="68"/>
      <c r="EIL6" s="68"/>
      <c r="EIM6" s="68"/>
      <c r="EIN6" s="68"/>
      <c r="EIO6" s="68"/>
      <c r="EIP6" s="68"/>
      <c r="EIQ6" s="68"/>
      <c r="EIR6" s="68"/>
      <c r="EIS6" s="68"/>
      <c r="EIT6" s="68"/>
      <c r="EIU6" s="68"/>
      <c r="EIV6" s="68"/>
      <c r="EIW6" s="68"/>
      <c r="EIX6" s="68"/>
      <c r="EIY6" s="68"/>
      <c r="EIZ6" s="68"/>
      <c r="EJA6" s="68"/>
      <c r="EJB6" s="68"/>
      <c r="EJC6" s="68"/>
      <c r="EJD6" s="68"/>
      <c r="EJE6" s="68"/>
      <c r="EJF6" s="68"/>
      <c r="EJG6" s="68"/>
      <c r="EJH6" s="68"/>
      <c r="EJI6" s="68"/>
      <c r="EJJ6" s="68"/>
      <c r="EJK6" s="68"/>
      <c r="EJL6" s="68"/>
      <c r="EJM6" s="68"/>
      <c r="EJN6" s="68"/>
      <c r="EJO6" s="68"/>
      <c r="EJP6" s="68"/>
      <c r="EJQ6" s="68"/>
      <c r="EJR6" s="68"/>
      <c r="EJS6" s="68"/>
      <c r="EJT6" s="68"/>
      <c r="EJU6" s="68"/>
      <c r="EJV6" s="68"/>
      <c r="EJW6" s="68"/>
      <c r="EJX6" s="68"/>
      <c r="EJY6" s="68"/>
      <c r="EJZ6" s="68"/>
      <c r="EKA6" s="68"/>
      <c r="EKB6" s="68"/>
      <c r="EKC6" s="68"/>
      <c r="EKD6" s="68"/>
      <c r="EKE6" s="68"/>
      <c r="EKF6" s="68"/>
      <c r="EKG6" s="68"/>
      <c r="EKH6" s="68"/>
      <c r="EKI6" s="68"/>
      <c r="EKJ6" s="68"/>
      <c r="EKK6" s="68"/>
      <c r="EKL6" s="68"/>
      <c r="EKM6" s="68"/>
      <c r="EKN6" s="68"/>
      <c r="EKO6" s="68"/>
      <c r="EKP6" s="68"/>
      <c r="EKQ6" s="68"/>
      <c r="EKR6" s="68"/>
      <c r="EKS6" s="68"/>
      <c r="EKT6" s="68"/>
      <c r="EKU6" s="68"/>
      <c r="EKV6" s="68"/>
      <c r="EKW6" s="68"/>
      <c r="EKX6" s="68"/>
      <c r="EKY6" s="68"/>
      <c r="EKZ6" s="68"/>
      <c r="ELA6" s="68"/>
      <c r="ELB6" s="68"/>
      <c r="ELC6" s="68"/>
      <c r="ELD6" s="68"/>
      <c r="ELE6" s="68"/>
      <c r="ELF6" s="68"/>
      <c r="ELG6" s="68"/>
      <c r="ELH6" s="68"/>
      <c r="ELI6" s="68"/>
      <c r="ELJ6" s="68"/>
      <c r="ELK6" s="68"/>
      <c r="ELL6" s="68"/>
      <c r="ELM6" s="68"/>
      <c r="ELN6" s="68"/>
      <c r="ELO6" s="68"/>
      <c r="ELP6" s="68"/>
      <c r="ELQ6" s="68"/>
      <c r="ELR6" s="68"/>
      <c r="ELS6" s="68"/>
      <c r="ELT6" s="68"/>
      <c r="ELU6" s="68"/>
      <c r="ELV6" s="68"/>
      <c r="ELW6" s="68"/>
      <c r="ELX6" s="68"/>
      <c r="ELY6" s="68"/>
      <c r="ELZ6" s="68"/>
      <c r="EMA6" s="68"/>
      <c r="EMB6" s="68"/>
      <c r="EMC6" s="68"/>
      <c r="EMD6" s="68"/>
      <c r="EME6" s="68"/>
      <c r="EMF6" s="68"/>
      <c r="EMG6" s="68"/>
      <c r="EMH6" s="68"/>
      <c r="EMI6" s="68"/>
      <c r="EMJ6" s="68"/>
      <c r="EMK6" s="68"/>
      <c r="EML6" s="68"/>
      <c r="EMM6" s="68"/>
      <c r="EMN6" s="68"/>
      <c r="EMO6" s="68"/>
      <c r="EMP6" s="68"/>
      <c r="EMQ6" s="68"/>
      <c r="EMR6" s="68"/>
      <c r="EMS6" s="68"/>
      <c r="EMT6" s="68"/>
      <c r="EMU6" s="68"/>
      <c r="EMV6" s="68"/>
      <c r="EMW6" s="68"/>
      <c r="EMX6" s="68"/>
      <c r="EMY6" s="68"/>
      <c r="EMZ6" s="68"/>
      <c r="ENA6" s="68"/>
      <c r="ENB6" s="68"/>
      <c r="ENC6" s="68"/>
      <c r="END6" s="68"/>
      <c r="ENE6" s="68"/>
      <c r="ENF6" s="68"/>
      <c r="ENG6" s="68"/>
      <c r="ENH6" s="68"/>
      <c r="ENI6" s="68"/>
      <c r="ENJ6" s="68"/>
      <c r="ENK6" s="68"/>
      <c r="ENL6" s="68"/>
      <c r="ENM6" s="68"/>
      <c r="ENN6" s="68"/>
      <c r="ENO6" s="68"/>
      <c r="ENP6" s="68"/>
      <c r="ENQ6" s="68"/>
      <c r="ENR6" s="68"/>
      <c r="ENS6" s="68"/>
      <c r="ENT6" s="68"/>
      <c r="ENU6" s="68"/>
      <c r="ENV6" s="68"/>
      <c r="ENW6" s="68"/>
      <c r="ENX6" s="68"/>
      <c r="ENY6" s="68"/>
      <c r="ENZ6" s="68"/>
      <c r="EOA6" s="68"/>
      <c r="EOB6" s="68"/>
      <c r="EOC6" s="68"/>
      <c r="EOD6" s="68"/>
      <c r="EOE6" s="68"/>
      <c r="EOF6" s="68"/>
      <c r="EOG6" s="68"/>
      <c r="EOH6" s="68"/>
      <c r="EOI6" s="68"/>
      <c r="EOJ6" s="68"/>
      <c r="EOK6" s="68"/>
      <c r="EOL6" s="68"/>
      <c r="EOM6" s="68"/>
      <c r="EON6" s="68"/>
      <c r="EOO6" s="68"/>
      <c r="EOP6" s="68"/>
      <c r="EOQ6" s="68"/>
      <c r="EOR6" s="68"/>
      <c r="EOS6" s="68"/>
      <c r="EOT6" s="68"/>
      <c r="EOU6" s="68"/>
      <c r="EOV6" s="68"/>
      <c r="EOW6" s="68"/>
      <c r="EOX6" s="68"/>
      <c r="EOY6" s="68"/>
      <c r="EOZ6" s="68"/>
      <c r="EPA6" s="68"/>
      <c r="EPB6" s="68"/>
      <c r="EPC6" s="68"/>
      <c r="EPD6" s="68"/>
      <c r="EPE6" s="68"/>
      <c r="EPF6" s="68"/>
      <c r="EPG6" s="68"/>
      <c r="EPH6" s="68"/>
      <c r="EPI6" s="68"/>
      <c r="EPJ6" s="68"/>
      <c r="EPK6" s="68"/>
      <c r="EPL6" s="68"/>
      <c r="EPM6" s="68"/>
      <c r="EPN6" s="68"/>
      <c r="EPO6" s="68"/>
      <c r="EPP6" s="68"/>
      <c r="EPQ6" s="68"/>
      <c r="EPR6" s="68"/>
      <c r="EPS6" s="68"/>
      <c r="EPT6" s="68"/>
      <c r="EPU6" s="68"/>
      <c r="EPV6" s="68"/>
      <c r="EPW6" s="68"/>
      <c r="EPX6" s="68"/>
      <c r="EPY6" s="68"/>
      <c r="EPZ6" s="68"/>
      <c r="EQA6" s="68"/>
      <c r="EQB6" s="68"/>
      <c r="EQC6" s="68"/>
      <c r="EQD6" s="68"/>
      <c r="EQE6" s="68"/>
      <c r="EQF6" s="68"/>
      <c r="EQG6" s="68"/>
      <c r="EQH6" s="68"/>
      <c r="EQI6" s="68"/>
      <c r="EQJ6" s="68"/>
      <c r="EQK6" s="68"/>
      <c r="EQL6" s="68"/>
      <c r="EQM6" s="68"/>
      <c r="EQN6" s="68"/>
      <c r="EQO6" s="68"/>
      <c r="EQP6" s="68"/>
      <c r="EQQ6" s="68"/>
      <c r="EQR6" s="68"/>
      <c r="EQS6" s="68"/>
      <c r="EQT6" s="68"/>
      <c r="EQU6" s="68"/>
      <c r="EQV6" s="68"/>
      <c r="EQW6" s="68"/>
      <c r="EQX6" s="68"/>
      <c r="EQY6" s="68"/>
      <c r="EQZ6" s="68"/>
      <c r="ERA6" s="68"/>
      <c r="ERB6" s="68"/>
      <c r="ERC6" s="68"/>
      <c r="ERD6" s="68"/>
      <c r="ERE6" s="68"/>
      <c r="ERF6" s="68"/>
      <c r="ERG6" s="68"/>
      <c r="ERH6" s="68"/>
      <c r="ERI6" s="68"/>
      <c r="ERJ6" s="68"/>
      <c r="ERK6" s="68"/>
      <c r="ERL6" s="68"/>
      <c r="ERM6" s="68"/>
      <c r="ERN6" s="68"/>
      <c r="ERO6" s="68"/>
      <c r="ERP6" s="68"/>
      <c r="ERQ6" s="68"/>
      <c r="ERR6" s="68"/>
      <c r="ERS6" s="68"/>
      <c r="ERT6" s="68"/>
      <c r="ERU6" s="68"/>
      <c r="ERV6" s="68"/>
      <c r="ERW6" s="68"/>
      <c r="ERX6" s="68"/>
      <c r="ERY6" s="68"/>
      <c r="ERZ6" s="68"/>
      <c r="ESA6" s="68"/>
      <c r="ESB6" s="68"/>
      <c r="ESC6" s="68"/>
      <c r="ESD6" s="68"/>
      <c r="ESE6" s="68"/>
      <c r="ESF6" s="68"/>
      <c r="ESG6" s="68"/>
      <c r="ESH6" s="68"/>
      <c r="ESI6" s="68"/>
      <c r="ESJ6" s="68"/>
      <c r="ESK6" s="68"/>
      <c r="ESL6" s="68"/>
      <c r="ESM6" s="68"/>
      <c r="ESN6" s="68"/>
      <c r="ESO6" s="68"/>
      <c r="ESP6" s="68"/>
      <c r="ESQ6" s="68"/>
      <c r="ESR6" s="68"/>
      <c r="ESS6" s="68"/>
      <c r="EST6" s="68"/>
      <c r="ESU6" s="68"/>
      <c r="ESV6" s="68"/>
      <c r="ESW6" s="68"/>
      <c r="ESX6" s="68"/>
      <c r="ESY6" s="68"/>
      <c r="ESZ6" s="68"/>
      <c r="ETA6" s="68"/>
      <c r="ETB6" s="68"/>
      <c r="ETC6" s="68"/>
      <c r="ETD6" s="68"/>
      <c r="ETE6" s="68"/>
      <c r="ETF6" s="68"/>
      <c r="ETG6" s="68"/>
      <c r="ETH6" s="68"/>
      <c r="ETI6" s="68"/>
      <c r="ETJ6" s="68"/>
      <c r="ETK6" s="68"/>
      <c r="ETL6" s="68"/>
      <c r="ETM6" s="68"/>
      <c r="ETN6" s="68"/>
      <c r="ETO6" s="68"/>
      <c r="ETP6" s="68"/>
      <c r="ETQ6" s="68"/>
      <c r="ETR6" s="68"/>
      <c r="ETS6" s="68"/>
      <c r="ETT6" s="68"/>
      <c r="ETU6" s="68"/>
      <c r="ETV6" s="68"/>
      <c r="ETW6" s="68"/>
      <c r="ETX6" s="68"/>
      <c r="ETY6" s="68"/>
      <c r="ETZ6" s="68"/>
      <c r="EUA6" s="68"/>
      <c r="EUB6" s="68"/>
      <c r="EUC6" s="68"/>
      <c r="EUD6" s="68"/>
      <c r="EUE6" s="68"/>
      <c r="EUF6" s="68"/>
      <c r="EUG6" s="68"/>
      <c r="EUH6" s="68"/>
      <c r="EUI6" s="68"/>
      <c r="EUJ6" s="68"/>
      <c r="EUK6" s="68"/>
      <c r="EUL6" s="68"/>
      <c r="EUM6" s="68"/>
      <c r="EUN6" s="68"/>
      <c r="EUO6" s="68"/>
      <c r="EUP6" s="68"/>
      <c r="EUQ6" s="68"/>
      <c r="EUR6" s="68"/>
      <c r="EUS6" s="68"/>
      <c r="EUT6" s="68"/>
      <c r="EUU6" s="68"/>
      <c r="EUV6" s="68"/>
      <c r="EUW6" s="68"/>
      <c r="EUX6" s="68"/>
      <c r="EUY6" s="68"/>
      <c r="EUZ6" s="68"/>
      <c r="EVA6" s="68"/>
      <c r="EVB6" s="68"/>
      <c r="EVC6" s="68"/>
      <c r="EVD6" s="68"/>
      <c r="EVE6" s="68"/>
      <c r="EVF6" s="68"/>
      <c r="EVG6" s="68"/>
      <c r="EVH6" s="68"/>
      <c r="EVI6" s="68"/>
      <c r="EVJ6" s="68"/>
      <c r="EVK6" s="68"/>
      <c r="EVL6" s="68"/>
      <c r="EVM6" s="68"/>
      <c r="EVN6" s="68"/>
      <c r="EVO6" s="68"/>
      <c r="EVP6" s="68"/>
      <c r="EVQ6" s="68"/>
      <c r="EVR6" s="68"/>
      <c r="EVS6" s="68"/>
      <c r="EVT6" s="68"/>
      <c r="EVU6" s="68"/>
      <c r="EVV6" s="68"/>
      <c r="EVW6" s="68"/>
      <c r="EVX6" s="68"/>
      <c r="EVY6" s="68"/>
      <c r="EVZ6" s="68"/>
      <c r="EWA6" s="68"/>
      <c r="EWB6" s="68"/>
      <c r="EWC6" s="68"/>
      <c r="EWD6" s="68"/>
      <c r="EWE6" s="68"/>
      <c r="EWF6" s="68"/>
      <c r="EWG6" s="68"/>
      <c r="EWH6" s="68"/>
      <c r="EWI6" s="68"/>
      <c r="EWJ6" s="68"/>
      <c r="EWK6" s="68"/>
      <c r="EWL6" s="68"/>
      <c r="EWM6" s="68"/>
      <c r="EWN6" s="68"/>
      <c r="EWO6" s="68"/>
      <c r="EWP6" s="68"/>
      <c r="EWQ6" s="68"/>
      <c r="EWR6" s="68"/>
      <c r="EWS6" s="68"/>
      <c r="EWT6" s="68"/>
      <c r="EWU6" s="68"/>
      <c r="EWV6" s="68"/>
      <c r="EWW6" s="68"/>
      <c r="EWX6" s="68"/>
      <c r="EWY6" s="68"/>
      <c r="EWZ6" s="68"/>
      <c r="EXA6" s="68"/>
      <c r="EXB6" s="68"/>
      <c r="EXC6" s="68"/>
      <c r="EXD6" s="68"/>
      <c r="EXE6" s="68"/>
      <c r="EXF6" s="68"/>
      <c r="EXG6" s="68"/>
      <c r="EXH6" s="68"/>
      <c r="EXI6" s="68"/>
      <c r="EXJ6" s="68"/>
      <c r="EXK6" s="68"/>
      <c r="EXL6" s="68"/>
      <c r="EXM6" s="68"/>
      <c r="EXN6" s="68"/>
      <c r="EXO6" s="68"/>
      <c r="EXP6" s="68"/>
      <c r="EXQ6" s="68"/>
      <c r="EXR6" s="68"/>
      <c r="EXS6" s="68"/>
      <c r="EXT6" s="68"/>
      <c r="EXU6" s="68"/>
      <c r="EXV6" s="68"/>
      <c r="EXW6" s="68"/>
      <c r="EXX6" s="68"/>
      <c r="EXY6" s="68"/>
      <c r="EXZ6" s="68"/>
      <c r="EYA6" s="68"/>
      <c r="EYB6" s="68"/>
      <c r="EYC6" s="68"/>
      <c r="EYD6" s="68"/>
      <c r="EYE6" s="68"/>
      <c r="EYF6" s="68"/>
      <c r="EYG6" s="68"/>
      <c r="EYH6" s="68"/>
      <c r="EYI6" s="68"/>
      <c r="EYJ6" s="68"/>
      <c r="EYK6" s="68"/>
      <c r="EYL6" s="68"/>
      <c r="EYM6" s="68"/>
      <c r="EYN6" s="68"/>
      <c r="EYO6" s="68"/>
      <c r="EYP6" s="68"/>
      <c r="EYQ6" s="68"/>
      <c r="EYR6" s="68"/>
      <c r="EYS6" s="68"/>
      <c r="EYT6" s="68"/>
      <c r="EYU6" s="68"/>
      <c r="EYV6" s="68"/>
      <c r="EYW6" s="68"/>
      <c r="EYX6" s="68"/>
      <c r="EYY6" s="68"/>
      <c r="EYZ6" s="68"/>
      <c r="EZA6" s="68"/>
      <c r="EZB6" s="68"/>
      <c r="EZC6" s="68"/>
      <c r="EZD6" s="68"/>
      <c r="EZE6" s="68"/>
      <c r="EZF6" s="68"/>
      <c r="EZG6" s="68"/>
      <c r="EZH6" s="68"/>
      <c r="EZI6" s="68"/>
      <c r="EZJ6" s="68"/>
      <c r="EZK6" s="68"/>
      <c r="EZL6" s="68"/>
      <c r="EZM6" s="68"/>
      <c r="EZN6" s="68"/>
      <c r="EZO6" s="68"/>
      <c r="EZP6" s="68"/>
      <c r="EZQ6" s="68"/>
      <c r="EZR6" s="68"/>
      <c r="EZS6" s="68"/>
      <c r="EZT6" s="68"/>
      <c r="EZU6" s="68"/>
      <c r="EZV6" s="68"/>
      <c r="EZW6" s="68"/>
      <c r="EZX6" s="68"/>
      <c r="EZY6" s="68"/>
      <c r="EZZ6" s="68"/>
      <c r="FAA6" s="68"/>
      <c r="FAB6" s="68"/>
      <c r="FAC6" s="68"/>
      <c r="FAD6" s="68"/>
      <c r="FAE6" s="68"/>
      <c r="FAF6" s="68"/>
      <c r="FAG6" s="68"/>
      <c r="FAH6" s="68"/>
      <c r="FAI6" s="68"/>
      <c r="FAJ6" s="68"/>
      <c r="FAK6" s="68"/>
      <c r="FAL6" s="68"/>
      <c r="FAM6" s="68"/>
      <c r="FAN6" s="68"/>
      <c r="FAO6" s="68"/>
      <c r="FAP6" s="68"/>
      <c r="FAQ6" s="68"/>
      <c r="FAR6" s="68"/>
      <c r="FAS6" s="68"/>
      <c r="FAT6" s="68"/>
      <c r="FAU6" s="68"/>
      <c r="FAV6" s="68"/>
      <c r="FAW6" s="68"/>
      <c r="FAX6" s="68"/>
      <c r="FAY6" s="68"/>
      <c r="FAZ6" s="68"/>
      <c r="FBA6" s="68"/>
      <c r="FBB6" s="68"/>
      <c r="FBC6" s="68"/>
      <c r="FBD6" s="68"/>
      <c r="FBE6" s="68"/>
      <c r="FBF6" s="68"/>
      <c r="FBG6" s="68"/>
      <c r="FBH6" s="68"/>
      <c r="FBI6" s="68"/>
      <c r="FBJ6" s="68"/>
      <c r="FBK6" s="68"/>
      <c r="FBL6" s="68"/>
      <c r="FBM6" s="68"/>
      <c r="FBN6" s="68"/>
      <c r="FBO6" s="68"/>
      <c r="FBP6" s="68"/>
      <c r="FBQ6" s="68"/>
      <c r="FBR6" s="68"/>
      <c r="FBS6" s="68"/>
      <c r="FBT6" s="68"/>
      <c r="FBU6" s="68"/>
      <c r="FBV6" s="68"/>
      <c r="FBW6" s="68"/>
      <c r="FBX6" s="68"/>
      <c r="FBY6" s="68"/>
      <c r="FBZ6" s="68"/>
      <c r="FCA6" s="68"/>
      <c r="FCB6" s="68"/>
      <c r="FCC6" s="68"/>
      <c r="FCD6" s="68"/>
      <c r="FCE6" s="68"/>
      <c r="FCF6" s="68"/>
      <c r="FCG6" s="68"/>
      <c r="FCH6" s="68"/>
      <c r="FCI6" s="68"/>
      <c r="FCJ6" s="68"/>
      <c r="FCK6" s="68"/>
      <c r="FCL6" s="68"/>
      <c r="FCM6" s="68"/>
      <c r="FCN6" s="68"/>
      <c r="FCO6" s="68"/>
      <c r="FCP6" s="68"/>
      <c r="FCQ6" s="68"/>
      <c r="FCR6" s="68"/>
      <c r="FCS6" s="68"/>
      <c r="FCT6" s="68"/>
      <c r="FCU6" s="68"/>
      <c r="FCV6" s="68"/>
      <c r="FCW6" s="68"/>
      <c r="FCX6" s="68"/>
      <c r="FCY6" s="68"/>
      <c r="FCZ6" s="68"/>
      <c r="FDA6" s="68"/>
      <c r="FDB6" s="68"/>
      <c r="FDC6" s="68"/>
      <c r="FDD6" s="68"/>
      <c r="FDE6" s="68"/>
      <c r="FDF6" s="68"/>
      <c r="FDG6" s="68"/>
      <c r="FDH6" s="68"/>
      <c r="FDI6" s="68"/>
      <c r="FDJ6" s="68"/>
      <c r="FDK6" s="68"/>
      <c r="FDL6" s="68"/>
      <c r="FDM6" s="68"/>
      <c r="FDN6" s="68"/>
      <c r="FDO6" s="68"/>
      <c r="FDP6" s="68"/>
      <c r="FDQ6" s="68"/>
      <c r="FDR6" s="68"/>
      <c r="FDS6" s="68"/>
      <c r="FDT6" s="68"/>
      <c r="FDU6" s="68"/>
      <c r="FDV6" s="68"/>
      <c r="FDW6" s="68"/>
      <c r="FDX6" s="68"/>
      <c r="FDY6" s="68"/>
      <c r="FDZ6" s="68"/>
      <c r="FEA6" s="68"/>
      <c r="FEB6" s="68"/>
      <c r="FEC6" s="68"/>
      <c r="FED6" s="68"/>
      <c r="FEE6" s="68"/>
      <c r="FEF6" s="68"/>
      <c r="FEG6" s="68"/>
      <c r="FEH6" s="68"/>
      <c r="FEI6" s="68"/>
      <c r="FEJ6" s="68"/>
      <c r="FEK6" s="68"/>
      <c r="FEL6" s="68"/>
      <c r="FEM6" s="68"/>
      <c r="FEN6" s="68"/>
      <c r="FEO6" s="68"/>
      <c r="FEP6" s="68"/>
      <c r="FEQ6" s="68"/>
      <c r="FER6" s="68"/>
      <c r="FES6" s="68"/>
      <c r="FET6" s="68"/>
      <c r="FEU6" s="68"/>
      <c r="FEV6" s="68"/>
      <c r="FEW6" s="68"/>
      <c r="FEX6" s="68"/>
      <c r="FEY6" s="68"/>
      <c r="FEZ6" s="68"/>
      <c r="FFA6" s="68"/>
      <c r="FFB6" s="68"/>
      <c r="FFC6" s="68"/>
      <c r="FFD6" s="68"/>
      <c r="FFE6" s="68"/>
      <c r="FFF6" s="68"/>
      <c r="FFG6" s="68"/>
      <c r="FFH6" s="68"/>
      <c r="FFI6" s="68"/>
      <c r="FFJ6" s="68"/>
      <c r="FFK6" s="68"/>
      <c r="FFL6" s="68"/>
      <c r="FFM6" s="68"/>
      <c r="FFN6" s="68"/>
      <c r="FFO6" s="68"/>
      <c r="FFP6" s="68"/>
      <c r="FFQ6" s="68"/>
      <c r="FFR6" s="68"/>
      <c r="FFS6" s="68"/>
      <c r="FFT6" s="68"/>
      <c r="FFU6" s="68"/>
      <c r="FFV6" s="68"/>
      <c r="FFW6" s="68"/>
      <c r="FFX6" s="68"/>
      <c r="FFY6" s="68"/>
      <c r="FFZ6" s="68"/>
      <c r="FGA6" s="68"/>
      <c r="FGB6" s="68"/>
      <c r="FGC6" s="68"/>
      <c r="FGD6" s="68"/>
      <c r="FGE6" s="68"/>
      <c r="FGF6" s="68"/>
      <c r="FGG6" s="68"/>
      <c r="FGH6" s="68"/>
      <c r="FGI6" s="68"/>
      <c r="FGJ6" s="68"/>
      <c r="FGK6" s="68"/>
      <c r="FGL6" s="68"/>
      <c r="FGM6" s="68"/>
      <c r="FGN6" s="68"/>
      <c r="FGO6" s="68"/>
      <c r="FGP6" s="68"/>
      <c r="FGQ6" s="68"/>
      <c r="FGR6" s="68"/>
      <c r="FGS6" s="68"/>
      <c r="FGT6" s="68"/>
      <c r="FGU6" s="68"/>
      <c r="FGV6" s="68"/>
      <c r="FGW6" s="68"/>
      <c r="FGX6" s="68"/>
      <c r="FGY6" s="68"/>
      <c r="FGZ6" s="68"/>
      <c r="FHA6" s="68"/>
      <c r="FHB6" s="68"/>
      <c r="FHC6" s="68"/>
      <c r="FHD6" s="68"/>
      <c r="FHE6" s="68"/>
      <c r="FHF6" s="68"/>
      <c r="FHG6" s="68"/>
      <c r="FHH6" s="68"/>
      <c r="FHI6" s="68"/>
      <c r="FHJ6" s="68"/>
      <c r="FHK6" s="68"/>
      <c r="FHL6" s="68"/>
      <c r="FHM6" s="68"/>
      <c r="FHN6" s="68"/>
      <c r="FHO6" s="68"/>
      <c r="FHP6" s="68"/>
      <c r="FHQ6" s="68"/>
      <c r="FHR6" s="68"/>
      <c r="FHS6" s="68"/>
      <c r="FHT6" s="68"/>
      <c r="FHU6" s="68"/>
      <c r="FHV6" s="68"/>
      <c r="FHW6" s="68"/>
      <c r="FHX6" s="68"/>
      <c r="FHY6" s="68"/>
      <c r="FHZ6" s="68"/>
      <c r="FIA6" s="68"/>
      <c r="FIB6" s="68"/>
      <c r="FIC6" s="68"/>
      <c r="FID6" s="68"/>
      <c r="FIE6" s="68"/>
      <c r="FIF6" s="68"/>
      <c r="FIG6" s="68"/>
      <c r="FIH6" s="68"/>
      <c r="FII6" s="68"/>
      <c r="FIJ6" s="68"/>
      <c r="FIK6" s="68"/>
      <c r="FIL6" s="68"/>
      <c r="FIM6" s="68"/>
      <c r="FIN6" s="68"/>
      <c r="FIO6" s="68"/>
      <c r="FIP6" s="68"/>
      <c r="FIQ6" s="68"/>
      <c r="FIR6" s="68"/>
      <c r="FIS6" s="68"/>
      <c r="FIT6" s="68"/>
      <c r="FIU6" s="68"/>
      <c r="FIV6" s="68"/>
      <c r="FIW6" s="68"/>
      <c r="FIX6" s="68"/>
      <c r="FIY6" s="68"/>
      <c r="FIZ6" s="68"/>
      <c r="FJA6" s="68"/>
      <c r="FJB6" s="68"/>
      <c r="FJC6" s="68"/>
      <c r="FJD6" s="68"/>
      <c r="FJE6" s="68"/>
      <c r="FJF6" s="68"/>
      <c r="FJG6" s="68"/>
      <c r="FJH6" s="68"/>
      <c r="FJI6" s="68"/>
      <c r="FJJ6" s="68"/>
      <c r="FJK6" s="68"/>
      <c r="FJL6" s="68"/>
      <c r="FJM6" s="68"/>
      <c r="FJN6" s="68"/>
      <c r="FJO6" s="68"/>
      <c r="FJP6" s="68"/>
      <c r="FJQ6" s="68"/>
      <c r="FJR6" s="68"/>
      <c r="FJS6" s="68"/>
      <c r="FJT6" s="68"/>
      <c r="FJU6" s="68"/>
      <c r="FJV6" s="68"/>
      <c r="FJW6" s="68"/>
      <c r="FJX6" s="68"/>
      <c r="FJY6" s="68"/>
      <c r="FJZ6" s="68"/>
      <c r="FKA6" s="68"/>
      <c r="FKB6" s="68"/>
      <c r="FKC6" s="68"/>
      <c r="FKD6" s="68"/>
      <c r="FKE6" s="68"/>
      <c r="FKF6" s="68"/>
      <c r="FKG6" s="68"/>
      <c r="FKH6" s="68"/>
      <c r="FKI6" s="68"/>
      <c r="FKJ6" s="68"/>
      <c r="FKK6" s="68"/>
      <c r="FKL6" s="68"/>
      <c r="FKM6" s="68"/>
      <c r="FKN6" s="68"/>
      <c r="FKO6" s="68"/>
      <c r="FKP6" s="68"/>
      <c r="FKQ6" s="68"/>
      <c r="FKR6" s="68"/>
      <c r="FKS6" s="68"/>
      <c r="FKT6" s="68"/>
      <c r="FKU6" s="68"/>
      <c r="FKV6" s="68"/>
      <c r="FKW6" s="68"/>
      <c r="FKX6" s="68"/>
      <c r="FKY6" s="68"/>
      <c r="FKZ6" s="68"/>
      <c r="FLA6" s="68"/>
      <c r="FLB6" s="68"/>
      <c r="FLC6" s="68"/>
      <c r="FLD6" s="68"/>
      <c r="FLE6" s="68"/>
      <c r="FLF6" s="68"/>
      <c r="FLG6" s="68"/>
      <c r="FLH6" s="68"/>
      <c r="FLI6" s="68"/>
      <c r="FLJ6" s="68"/>
      <c r="FLK6" s="68"/>
      <c r="FLL6" s="68"/>
      <c r="FLM6" s="68"/>
      <c r="FLN6" s="68"/>
      <c r="FLO6" s="68"/>
      <c r="FLP6" s="68"/>
      <c r="FLQ6" s="68"/>
      <c r="FLR6" s="68"/>
      <c r="FLS6" s="68"/>
      <c r="FLT6" s="68"/>
      <c r="FLU6" s="68"/>
      <c r="FLV6" s="68"/>
      <c r="FLW6" s="68"/>
      <c r="FLX6" s="68"/>
      <c r="FLY6" s="68"/>
      <c r="FLZ6" s="68"/>
      <c r="FMA6" s="68"/>
      <c r="FMB6" s="68"/>
      <c r="FMC6" s="68"/>
      <c r="FMD6" s="68"/>
      <c r="FME6" s="68"/>
      <c r="FMF6" s="68"/>
      <c r="FMG6" s="68"/>
      <c r="FMH6" s="68"/>
      <c r="FMI6" s="68"/>
      <c r="FMJ6" s="68"/>
      <c r="FMK6" s="68"/>
      <c r="FML6" s="68"/>
      <c r="FMM6" s="68"/>
      <c r="FMN6" s="68"/>
      <c r="FMO6" s="68"/>
      <c r="FMP6" s="68"/>
      <c r="FMQ6" s="68"/>
      <c r="FMR6" s="68"/>
      <c r="FMS6" s="68"/>
      <c r="FMT6" s="68"/>
      <c r="FMU6" s="68"/>
      <c r="FMV6" s="68"/>
      <c r="FMW6" s="68"/>
      <c r="FMX6" s="68"/>
      <c r="FMY6" s="68"/>
      <c r="FMZ6" s="68"/>
      <c r="FNA6" s="68"/>
      <c r="FNB6" s="68"/>
      <c r="FNC6" s="68"/>
      <c r="FND6" s="68"/>
      <c r="FNE6" s="68"/>
      <c r="FNF6" s="68"/>
      <c r="FNG6" s="68"/>
      <c r="FNH6" s="68"/>
      <c r="FNI6" s="68"/>
      <c r="FNJ6" s="68"/>
      <c r="FNK6" s="68"/>
      <c r="FNL6" s="68"/>
      <c r="FNM6" s="68"/>
      <c r="FNN6" s="68"/>
      <c r="FNO6" s="68"/>
      <c r="FNP6" s="68"/>
      <c r="FNQ6" s="68"/>
      <c r="FNR6" s="68"/>
      <c r="FNS6" s="68"/>
      <c r="FNT6" s="68"/>
      <c r="FNU6" s="68"/>
      <c r="FNV6" s="68"/>
      <c r="FNW6" s="68"/>
      <c r="FNX6" s="68"/>
      <c r="FNY6" s="68"/>
      <c r="FNZ6" s="68"/>
      <c r="FOA6" s="68"/>
      <c r="FOB6" s="68"/>
      <c r="FOC6" s="68"/>
      <c r="FOD6" s="68"/>
      <c r="FOE6" s="68"/>
      <c r="FOF6" s="68"/>
      <c r="FOG6" s="68"/>
      <c r="FOH6" s="68"/>
      <c r="FOI6" s="68"/>
      <c r="FOJ6" s="68"/>
      <c r="FOK6" s="68"/>
      <c r="FOL6" s="68"/>
      <c r="FOM6" s="68"/>
      <c r="FON6" s="68"/>
      <c r="FOO6" s="68"/>
      <c r="FOP6" s="68"/>
      <c r="FOQ6" s="68"/>
      <c r="FOR6" s="68"/>
      <c r="FOS6" s="68"/>
      <c r="FOT6" s="68"/>
      <c r="FOU6" s="68"/>
      <c r="FOV6" s="68"/>
      <c r="FOW6" s="68"/>
      <c r="FOX6" s="68"/>
      <c r="FOY6" s="68"/>
      <c r="FOZ6" s="68"/>
      <c r="FPA6" s="68"/>
      <c r="FPB6" s="68"/>
      <c r="FPC6" s="68"/>
      <c r="FPD6" s="68"/>
      <c r="FPE6" s="68"/>
      <c r="FPF6" s="68"/>
      <c r="FPG6" s="68"/>
      <c r="FPH6" s="68"/>
      <c r="FPI6" s="68"/>
      <c r="FPJ6" s="68"/>
      <c r="FPK6" s="68"/>
      <c r="FPL6" s="68"/>
      <c r="FPM6" s="68"/>
      <c r="FPN6" s="68"/>
      <c r="FPO6" s="68"/>
      <c r="FPP6" s="68"/>
      <c r="FPQ6" s="68"/>
      <c r="FPR6" s="68"/>
      <c r="FPS6" s="68"/>
      <c r="FPT6" s="68"/>
      <c r="FPU6" s="68"/>
      <c r="FPV6" s="68"/>
      <c r="FPW6" s="68"/>
      <c r="FPX6" s="68"/>
      <c r="FPY6" s="68"/>
      <c r="FPZ6" s="68"/>
      <c r="FQA6" s="68"/>
      <c r="FQB6" s="68"/>
      <c r="FQC6" s="68"/>
      <c r="FQD6" s="68"/>
      <c r="FQE6" s="68"/>
      <c r="FQF6" s="68"/>
      <c r="FQG6" s="68"/>
      <c r="FQH6" s="68"/>
      <c r="FQI6" s="68"/>
      <c r="FQJ6" s="68"/>
      <c r="FQK6" s="68"/>
      <c r="FQL6" s="68"/>
      <c r="FQM6" s="68"/>
      <c r="FQN6" s="68"/>
      <c r="FQO6" s="68"/>
      <c r="FQP6" s="68"/>
      <c r="FQQ6" s="68"/>
      <c r="FQR6" s="68"/>
      <c r="FQS6" s="68"/>
      <c r="FQT6" s="68"/>
      <c r="FQU6" s="68"/>
      <c r="FQV6" s="68"/>
      <c r="FQW6" s="68"/>
      <c r="FQX6" s="68"/>
      <c r="FQY6" s="68"/>
      <c r="FQZ6" s="68"/>
      <c r="FRA6" s="68"/>
      <c r="FRB6" s="68"/>
      <c r="FRC6" s="68"/>
      <c r="FRD6" s="68"/>
      <c r="FRE6" s="68"/>
      <c r="FRF6" s="68"/>
      <c r="FRG6" s="68"/>
      <c r="FRH6" s="68"/>
      <c r="FRI6" s="68"/>
      <c r="FRJ6" s="68"/>
      <c r="FRK6" s="68"/>
      <c r="FRL6" s="68"/>
      <c r="FRM6" s="68"/>
      <c r="FRN6" s="68"/>
      <c r="FRO6" s="68"/>
      <c r="FRP6" s="68"/>
      <c r="FRQ6" s="68"/>
      <c r="FRR6" s="68"/>
      <c r="FRS6" s="68"/>
      <c r="FRT6" s="68"/>
      <c r="FRU6" s="68"/>
      <c r="FRV6" s="68"/>
      <c r="FRW6" s="68"/>
      <c r="FRX6" s="68"/>
      <c r="FRY6" s="68"/>
      <c r="FRZ6" s="68"/>
      <c r="FSA6" s="68"/>
      <c r="FSB6" s="68"/>
      <c r="FSC6" s="68"/>
      <c r="FSD6" s="68"/>
      <c r="FSE6" s="68"/>
      <c r="FSF6" s="68"/>
      <c r="FSG6" s="68"/>
      <c r="FSH6" s="68"/>
      <c r="FSI6" s="68"/>
      <c r="FSJ6" s="68"/>
      <c r="FSK6" s="68"/>
      <c r="FSL6" s="68"/>
      <c r="FSM6" s="68"/>
      <c r="FSN6" s="68"/>
      <c r="FSO6" s="68"/>
      <c r="FSP6" s="68"/>
      <c r="FSQ6" s="68"/>
      <c r="FSR6" s="68"/>
      <c r="FSS6" s="68"/>
      <c r="FST6" s="68"/>
      <c r="FSU6" s="68"/>
      <c r="FSV6" s="68"/>
      <c r="FSW6" s="68"/>
      <c r="FSX6" s="68"/>
      <c r="FSY6" s="68"/>
      <c r="FSZ6" s="68"/>
      <c r="FTA6" s="68"/>
      <c r="FTB6" s="68"/>
      <c r="FTC6" s="68"/>
      <c r="FTD6" s="68"/>
      <c r="FTE6" s="68"/>
      <c r="FTF6" s="68"/>
      <c r="FTG6" s="68"/>
      <c r="FTH6" s="68"/>
      <c r="FTI6" s="68"/>
      <c r="FTJ6" s="68"/>
      <c r="FTK6" s="68"/>
      <c r="FTL6" s="68"/>
      <c r="FTM6" s="68"/>
      <c r="FTN6" s="68"/>
      <c r="FTO6" s="68"/>
      <c r="FTP6" s="68"/>
      <c r="FTQ6" s="68"/>
      <c r="FTR6" s="68"/>
      <c r="FTS6" s="68"/>
      <c r="FTT6" s="68"/>
      <c r="FTU6" s="68"/>
      <c r="FTV6" s="68"/>
      <c r="FTW6" s="68"/>
      <c r="FTX6" s="68"/>
      <c r="FTY6" s="68"/>
      <c r="FTZ6" s="68"/>
      <c r="FUA6" s="68"/>
      <c r="FUB6" s="68"/>
      <c r="FUC6" s="68"/>
      <c r="FUD6" s="68"/>
      <c r="FUE6" s="68"/>
      <c r="FUF6" s="68"/>
      <c r="FUG6" s="68"/>
      <c r="FUH6" s="68"/>
      <c r="FUI6" s="68"/>
      <c r="FUJ6" s="68"/>
      <c r="FUK6" s="68"/>
      <c r="FUL6" s="68"/>
      <c r="FUM6" s="68"/>
      <c r="FUN6" s="68"/>
      <c r="FUO6" s="68"/>
      <c r="FUP6" s="68"/>
      <c r="FUQ6" s="68"/>
      <c r="FUR6" s="68"/>
      <c r="FUS6" s="68"/>
      <c r="FUT6" s="68"/>
      <c r="FUU6" s="68"/>
      <c r="FUV6" s="68"/>
      <c r="FUW6" s="68"/>
      <c r="FUX6" s="68"/>
      <c r="FUY6" s="68"/>
      <c r="FUZ6" s="68"/>
      <c r="FVA6" s="68"/>
      <c r="FVB6" s="68"/>
      <c r="FVC6" s="68"/>
      <c r="FVD6" s="68"/>
      <c r="FVE6" s="68"/>
      <c r="FVF6" s="68"/>
      <c r="FVG6" s="68"/>
      <c r="FVH6" s="68"/>
      <c r="FVI6" s="68"/>
      <c r="FVJ6" s="68"/>
      <c r="FVK6" s="68"/>
      <c r="FVL6" s="68"/>
      <c r="FVM6" s="68"/>
      <c r="FVN6" s="68"/>
      <c r="FVO6" s="68"/>
      <c r="FVP6" s="68"/>
      <c r="FVQ6" s="68"/>
      <c r="FVR6" s="68"/>
      <c r="FVS6" s="68"/>
      <c r="FVT6" s="68"/>
      <c r="FVU6" s="68"/>
      <c r="FVV6" s="68"/>
      <c r="FVW6" s="68"/>
      <c r="FVX6" s="68"/>
      <c r="FVY6" s="68"/>
      <c r="FVZ6" s="68"/>
      <c r="FWA6" s="68"/>
      <c r="FWB6" s="68"/>
      <c r="FWC6" s="68"/>
      <c r="FWD6" s="68"/>
      <c r="FWE6" s="68"/>
      <c r="FWF6" s="68"/>
      <c r="FWG6" s="68"/>
      <c r="FWH6" s="68"/>
      <c r="FWI6" s="68"/>
      <c r="FWJ6" s="68"/>
      <c r="FWK6" s="68"/>
      <c r="FWL6" s="68"/>
      <c r="FWM6" s="68"/>
      <c r="FWN6" s="68"/>
      <c r="FWO6" s="68"/>
      <c r="FWP6" s="68"/>
      <c r="FWQ6" s="68"/>
      <c r="FWR6" s="68"/>
      <c r="FWS6" s="68"/>
      <c r="FWT6" s="68"/>
      <c r="FWU6" s="68"/>
      <c r="FWV6" s="68"/>
      <c r="FWW6" s="68"/>
      <c r="FWX6" s="68"/>
      <c r="FWY6" s="68"/>
      <c r="FWZ6" s="68"/>
      <c r="FXA6" s="68"/>
      <c r="FXB6" s="68"/>
      <c r="FXC6" s="68"/>
      <c r="FXD6" s="68"/>
      <c r="FXE6" s="68"/>
      <c r="FXF6" s="68"/>
      <c r="FXG6" s="68"/>
      <c r="FXH6" s="68"/>
      <c r="FXI6" s="68"/>
      <c r="FXJ6" s="68"/>
      <c r="FXK6" s="68"/>
      <c r="FXL6" s="68"/>
      <c r="FXM6" s="68"/>
      <c r="FXN6" s="68"/>
      <c r="FXO6" s="68"/>
      <c r="FXP6" s="68"/>
      <c r="FXQ6" s="68"/>
      <c r="FXR6" s="68"/>
      <c r="FXS6" s="68"/>
      <c r="FXT6" s="68"/>
      <c r="FXU6" s="68"/>
      <c r="FXV6" s="68"/>
      <c r="FXW6" s="68"/>
      <c r="FXX6" s="68"/>
      <c r="FXY6" s="68"/>
      <c r="FXZ6" s="68"/>
      <c r="FYA6" s="68"/>
      <c r="FYB6" s="68"/>
      <c r="FYC6" s="68"/>
      <c r="FYD6" s="68"/>
      <c r="FYE6" s="68"/>
      <c r="FYF6" s="68"/>
      <c r="FYG6" s="68"/>
      <c r="FYH6" s="68"/>
      <c r="FYI6" s="68"/>
      <c r="FYJ6" s="68"/>
      <c r="FYK6" s="68"/>
      <c r="FYL6" s="68"/>
      <c r="FYM6" s="68"/>
      <c r="FYN6" s="68"/>
      <c r="FYO6" s="68"/>
      <c r="FYP6" s="68"/>
      <c r="FYQ6" s="68"/>
      <c r="FYR6" s="68"/>
      <c r="FYS6" s="68"/>
      <c r="FYT6" s="68"/>
      <c r="FYU6" s="68"/>
      <c r="FYV6" s="68"/>
      <c r="FYW6" s="68"/>
      <c r="FYX6" s="68"/>
      <c r="FYY6" s="68"/>
      <c r="FYZ6" s="68"/>
      <c r="FZA6" s="68"/>
      <c r="FZB6" s="68"/>
      <c r="FZC6" s="68"/>
      <c r="FZD6" s="68"/>
      <c r="FZE6" s="68"/>
      <c r="FZF6" s="68"/>
      <c r="FZG6" s="68"/>
      <c r="FZH6" s="68"/>
      <c r="FZI6" s="68"/>
      <c r="FZJ6" s="68"/>
      <c r="FZK6" s="68"/>
      <c r="FZL6" s="68"/>
      <c r="FZM6" s="68"/>
      <c r="FZN6" s="68"/>
      <c r="FZO6" s="68"/>
      <c r="FZP6" s="68"/>
      <c r="FZQ6" s="68"/>
      <c r="FZR6" s="68"/>
      <c r="FZS6" s="68"/>
      <c r="FZT6" s="68"/>
      <c r="FZU6" s="68"/>
      <c r="FZV6" s="68"/>
      <c r="FZW6" s="68"/>
      <c r="FZX6" s="68"/>
      <c r="FZY6" s="68"/>
      <c r="FZZ6" s="68"/>
      <c r="GAA6" s="68"/>
      <c r="GAB6" s="68"/>
      <c r="GAC6" s="68"/>
      <c r="GAD6" s="68"/>
      <c r="GAE6" s="68"/>
      <c r="GAF6" s="68"/>
      <c r="GAG6" s="68"/>
      <c r="GAH6" s="68"/>
      <c r="GAI6" s="68"/>
      <c r="GAJ6" s="68"/>
      <c r="GAK6" s="68"/>
      <c r="GAL6" s="68"/>
      <c r="GAM6" s="68"/>
      <c r="GAN6" s="68"/>
      <c r="GAO6" s="68"/>
      <c r="GAP6" s="68"/>
      <c r="GAQ6" s="68"/>
      <c r="GAR6" s="68"/>
      <c r="GAS6" s="68"/>
      <c r="GAT6" s="68"/>
      <c r="GAU6" s="68"/>
      <c r="GAV6" s="68"/>
      <c r="GAW6" s="68"/>
      <c r="GAX6" s="68"/>
      <c r="GAY6" s="68"/>
      <c r="GAZ6" s="68"/>
      <c r="GBA6" s="68"/>
      <c r="GBB6" s="68"/>
      <c r="GBC6" s="68"/>
      <c r="GBD6" s="68"/>
      <c r="GBE6" s="68"/>
      <c r="GBF6" s="68"/>
      <c r="GBG6" s="68"/>
      <c r="GBH6" s="68"/>
      <c r="GBI6" s="68"/>
      <c r="GBJ6" s="68"/>
      <c r="GBK6" s="68"/>
      <c r="GBL6" s="68"/>
      <c r="GBM6" s="68"/>
      <c r="GBN6" s="68"/>
      <c r="GBO6" s="68"/>
      <c r="GBP6" s="68"/>
      <c r="GBQ6" s="68"/>
      <c r="GBR6" s="68"/>
      <c r="GBS6" s="68"/>
      <c r="GBT6" s="68"/>
      <c r="GBU6" s="68"/>
      <c r="GBV6" s="68"/>
      <c r="GBW6" s="68"/>
      <c r="GBX6" s="68"/>
      <c r="GBY6" s="68"/>
      <c r="GBZ6" s="68"/>
      <c r="GCA6" s="68"/>
      <c r="GCB6" s="68"/>
      <c r="GCC6" s="68"/>
      <c r="GCD6" s="68"/>
      <c r="GCE6" s="68"/>
      <c r="GCF6" s="68"/>
      <c r="GCG6" s="68"/>
      <c r="GCH6" s="68"/>
      <c r="GCI6" s="68"/>
      <c r="GCJ6" s="68"/>
      <c r="GCK6" s="68"/>
      <c r="GCL6" s="68"/>
      <c r="GCM6" s="68"/>
      <c r="GCN6" s="68"/>
      <c r="GCO6" s="68"/>
      <c r="GCP6" s="68"/>
      <c r="GCQ6" s="68"/>
      <c r="GCR6" s="68"/>
      <c r="GCS6" s="68"/>
      <c r="GCT6" s="68"/>
      <c r="GCU6" s="68"/>
      <c r="GCV6" s="68"/>
      <c r="GCW6" s="68"/>
      <c r="GCX6" s="68"/>
      <c r="GCY6" s="68"/>
      <c r="GCZ6" s="68"/>
      <c r="GDA6" s="68"/>
      <c r="GDB6" s="68"/>
      <c r="GDC6" s="68"/>
      <c r="GDD6" s="68"/>
      <c r="GDE6" s="68"/>
      <c r="GDF6" s="68"/>
      <c r="GDG6" s="68"/>
      <c r="GDH6" s="68"/>
      <c r="GDI6" s="68"/>
      <c r="GDJ6" s="68"/>
      <c r="GDK6" s="68"/>
      <c r="GDL6" s="68"/>
      <c r="GDM6" s="68"/>
      <c r="GDN6" s="68"/>
      <c r="GDO6" s="68"/>
      <c r="GDP6" s="68"/>
      <c r="GDQ6" s="68"/>
      <c r="GDR6" s="68"/>
      <c r="GDS6" s="68"/>
      <c r="GDT6" s="68"/>
      <c r="GDU6" s="68"/>
      <c r="GDV6" s="68"/>
      <c r="GDW6" s="68"/>
      <c r="GDX6" s="68"/>
      <c r="GDY6" s="68"/>
      <c r="GDZ6" s="68"/>
      <c r="GEA6" s="68"/>
      <c r="GEB6" s="68"/>
      <c r="GEC6" s="68"/>
      <c r="GED6" s="68"/>
      <c r="GEE6" s="68"/>
      <c r="GEF6" s="68"/>
      <c r="GEG6" s="68"/>
      <c r="GEH6" s="68"/>
      <c r="GEI6" s="68"/>
      <c r="GEJ6" s="68"/>
      <c r="GEK6" s="68"/>
      <c r="GEL6" s="68"/>
      <c r="GEM6" s="68"/>
      <c r="GEN6" s="68"/>
      <c r="GEO6" s="68"/>
      <c r="GEP6" s="68"/>
      <c r="GEQ6" s="68"/>
      <c r="GER6" s="68"/>
      <c r="GES6" s="68"/>
      <c r="GET6" s="68"/>
      <c r="GEU6" s="68"/>
      <c r="GEV6" s="68"/>
      <c r="GEW6" s="68"/>
      <c r="GEX6" s="68"/>
      <c r="GEY6" s="68"/>
      <c r="GEZ6" s="68"/>
      <c r="GFA6" s="68"/>
      <c r="GFB6" s="68"/>
      <c r="GFC6" s="68"/>
      <c r="GFD6" s="68"/>
      <c r="GFE6" s="68"/>
      <c r="GFF6" s="68"/>
      <c r="GFG6" s="68"/>
      <c r="GFH6" s="68"/>
      <c r="GFI6" s="68"/>
      <c r="GFJ6" s="68"/>
      <c r="GFK6" s="68"/>
      <c r="GFL6" s="68"/>
      <c r="GFM6" s="68"/>
      <c r="GFN6" s="68"/>
      <c r="GFO6" s="68"/>
      <c r="GFP6" s="68"/>
      <c r="GFQ6" s="68"/>
      <c r="GFR6" s="68"/>
      <c r="GFS6" s="68"/>
      <c r="GFT6" s="68"/>
      <c r="GFU6" s="68"/>
      <c r="GFV6" s="68"/>
      <c r="GFW6" s="68"/>
      <c r="GFX6" s="68"/>
      <c r="GFY6" s="68"/>
      <c r="GFZ6" s="68"/>
      <c r="GGA6" s="68"/>
      <c r="GGB6" s="68"/>
      <c r="GGC6" s="68"/>
      <c r="GGD6" s="68"/>
      <c r="GGE6" s="68"/>
      <c r="GGF6" s="68"/>
      <c r="GGG6" s="68"/>
      <c r="GGH6" s="68"/>
      <c r="GGI6" s="68"/>
      <c r="GGJ6" s="68"/>
      <c r="GGK6" s="68"/>
      <c r="GGL6" s="68"/>
      <c r="GGM6" s="68"/>
      <c r="GGN6" s="68"/>
      <c r="GGO6" s="68"/>
      <c r="GGP6" s="68"/>
      <c r="GGQ6" s="68"/>
      <c r="GGR6" s="68"/>
      <c r="GGS6" s="68"/>
      <c r="GGT6" s="68"/>
      <c r="GGU6" s="68"/>
      <c r="GGV6" s="68"/>
      <c r="GGW6" s="68"/>
      <c r="GGX6" s="68"/>
      <c r="GGY6" s="68"/>
      <c r="GGZ6" s="68"/>
      <c r="GHA6" s="68"/>
      <c r="GHB6" s="68"/>
      <c r="GHC6" s="68"/>
      <c r="GHD6" s="68"/>
      <c r="GHE6" s="68"/>
      <c r="GHF6" s="68"/>
      <c r="GHG6" s="68"/>
      <c r="GHH6" s="68"/>
      <c r="GHI6" s="68"/>
      <c r="GHJ6" s="68"/>
      <c r="GHK6" s="68"/>
      <c r="GHL6" s="68"/>
      <c r="GHM6" s="68"/>
      <c r="GHN6" s="68"/>
      <c r="GHO6" s="68"/>
      <c r="GHP6" s="68"/>
      <c r="GHQ6" s="68"/>
      <c r="GHR6" s="68"/>
      <c r="GHS6" s="68"/>
      <c r="GHT6" s="68"/>
      <c r="GHU6" s="68"/>
      <c r="GHV6" s="68"/>
      <c r="GHW6" s="68"/>
      <c r="GHX6" s="68"/>
      <c r="GHY6" s="68"/>
      <c r="GHZ6" s="68"/>
      <c r="GIA6" s="68"/>
      <c r="GIB6" s="68"/>
      <c r="GIC6" s="68"/>
      <c r="GID6" s="68"/>
      <c r="GIE6" s="68"/>
      <c r="GIF6" s="68"/>
      <c r="GIG6" s="68"/>
      <c r="GIH6" s="68"/>
      <c r="GII6" s="68"/>
      <c r="GIJ6" s="68"/>
      <c r="GIK6" s="68"/>
      <c r="GIL6" s="68"/>
      <c r="GIM6" s="68"/>
      <c r="GIN6" s="68"/>
      <c r="GIO6" s="68"/>
      <c r="GIP6" s="68"/>
      <c r="GIQ6" s="68"/>
      <c r="GIR6" s="68"/>
      <c r="GIS6" s="68"/>
      <c r="GIT6" s="68"/>
      <c r="GIU6" s="68"/>
      <c r="GIV6" s="68"/>
      <c r="GIW6" s="68"/>
      <c r="GIX6" s="68"/>
      <c r="GIY6" s="68"/>
      <c r="GIZ6" s="68"/>
      <c r="GJA6" s="68"/>
      <c r="GJB6" s="68"/>
      <c r="GJC6" s="68"/>
      <c r="GJD6" s="68"/>
      <c r="GJE6" s="68"/>
      <c r="GJF6" s="68"/>
      <c r="GJG6" s="68"/>
      <c r="GJH6" s="68"/>
      <c r="GJI6" s="68"/>
      <c r="GJJ6" s="68"/>
      <c r="GJK6" s="68"/>
      <c r="GJL6" s="68"/>
      <c r="GJM6" s="68"/>
      <c r="GJN6" s="68"/>
      <c r="GJO6" s="68"/>
      <c r="GJP6" s="68"/>
      <c r="GJQ6" s="68"/>
      <c r="GJR6" s="68"/>
      <c r="GJS6" s="68"/>
      <c r="GJT6" s="68"/>
      <c r="GJU6" s="68"/>
      <c r="GJV6" s="68"/>
      <c r="GJW6" s="68"/>
      <c r="GJX6" s="68"/>
      <c r="GJY6" s="68"/>
      <c r="GJZ6" s="68"/>
      <c r="GKA6" s="68"/>
      <c r="GKB6" s="68"/>
      <c r="GKC6" s="68"/>
      <c r="GKD6" s="68"/>
      <c r="GKE6" s="68"/>
      <c r="GKF6" s="68"/>
      <c r="GKG6" s="68"/>
      <c r="GKH6" s="68"/>
      <c r="GKI6" s="68"/>
      <c r="GKJ6" s="68"/>
      <c r="GKK6" s="68"/>
      <c r="GKL6" s="68"/>
      <c r="GKM6" s="68"/>
      <c r="GKN6" s="68"/>
      <c r="GKO6" s="68"/>
      <c r="GKP6" s="68"/>
      <c r="GKQ6" s="68"/>
      <c r="GKR6" s="68"/>
      <c r="GKS6" s="68"/>
      <c r="GKT6" s="68"/>
      <c r="GKU6" s="68"/>
      <c r="GKV6" s="68"/>
      <c r="GKW6" s="68"/>
      <c r="GKX6" s="68"/>
      <c r="GKY6" s="68"/>
      <c r="GKZ6" s="68"/>
      <c r="GLA6" s="68"/>
      <c r="GLB6" s="68"/>
      <c r="GLC6" s="68"/>
      <c r="GLD6" s="68"/>
      <c r="GLE6" s="68"/>
      <c r="GLF6" s="68"/>
      <c r="GLG6" s="68"/>
      <c r="GLH6" s="68"/>
      <c r="GLI6" s="68"/>
      <c r="GLJ6" s="68"/>
      <c r="GLK6" s="68"/>
      <c r="GLL6" s="68"/>
      <c r="GLM6" s="68"/>
      <c r="GLN6" s="68"/>
      <c r="GLO6" s="68"/>
      <c r="GLP6" s="68"/>
      <c r="GLQ6" s="68"/>
      <c r="GLR6" s="68"/>
      <c r="GLS6" s="68"/>
      <c r="GLT6" s="68"/>
      <c r="GLU6" s="68"/>
      <c r="GLV6" s="68"/>
      <c r="GLW6" s="68"/>
      <c r="GLX6" s="68"/>
      <c r="GLY6" s="68"/>
      <c r="GLZ6" s="68"/>
      <c r="GMA6" s="68"/>
      <c r="GMB6" s="68"/>
      <c r="GMC6" s="68"/>
      <c r="GMD6" s="68"/>
      <c r="GME6" s="68"/>
      <c r="GMF6" s="68"/>
      <c r="GMG6" s="68"/>
      <c r="GMH6" s="68"/>
      <c r="GMI6" s="68"/>
      <c r="GMJ6" s="68"/>
      <c r="GMK6" s="68"/>
      <c r="GML6" s="68"/>
      <c r="GMM6" s="68"/>
      <c r="GMN6" s="68"/>
      <c r="GMO6" s="68"/>
      <c r="GMP6" s="68"/>
      <c r="GMQ6" s="68"/>
      <c r="GMR6" s="68"/>
      <c r="GMS6" s="68"/>
      <c r="GMT6" s="68"/>
      <c r="GMU6" s="68"/>
      <c r="GMV6" s="68"/>
      <c r="GMW6" s="68"/>
      <c r="GMX6" s="68"/>
      <c r="GMY6" s="68"/>
      <c r="GMZ6" s="68"/>
      <c r="GNA6" s="68"/>
      <c r="GNB6" s="68"/>
      <c r="GNC6" s="68"/>
      <c r="GND6" s="68"/>
      <c r="GNE6" s="68"/>
      <c r="GNF6" s="68"/>
      <c r="GNG6" s="68"/>
      <c r="GNH6" s="68"/>
      <c r="GNI6" s="68"/>
      <c r="GNJ6" s="68"/>
      <c r="GNK6" s="68"/>
      <c r="GNL6" s="68"/>
      <c r="GNM6" s="68"/>
      <c r="GNN6" s="68"/>
      <c r="GNO6" s="68"/>
      <c r="GNP6" s="68"/>
      <c r="GNQ6" s="68"/>
      <c r="GNR6" s="68"/>
      <c r="GNS6" s="68"/>
      <c r="GNT6" s="68"/>
      <c r="GNU6" s="68"/>
      <c r="GNV6" s="68"/>
      <c r="GNW6" s="68"/>
      <c r="GNX6" s="68"/>
      <c r="GNY6" s="68"/>
      <c r="GNZ6" s="68"/>
      <c r="GOA6" s="68"/>
      <c r="GOB6" s="68"/>
      <c r="GOC6" s="68"/>
      <c r="GOD6" s="68"/>
      <c r="GOE6" s="68"/>
      <c r="GOF6" s="68"/>
      <c r="GOG6" s="68"/>
      <c r="GOH6" s="68"/>
      <c r="GOI6" s="68"/>
      <c r="GOJ6" s="68"/>
      <c r="GOK6" s="68"/>
      <c r="GOL6" s="68"/>
      <c r="GOM6" s="68"/>
      <c r="GON6" s="68"/>
      <c r="GOO6" s="68"/>
      <c r="GOP6" s="68"/>
      <c r="GOQ6" s="68"/>
      <c r="GOR6" s="68"/>
      <c r="GOS6" s="68"/>
      <c r="GOT6" s="68"/>
      <c r="GOU6" s="68"/>
      <c r="GOV6" s="68"/>
      <c r="GOW6" s="68"/>
      <c r="GOX6" s="68"/>
      <c r="GOY6" s="68"/>
      <c r="GOZ6" s="68"/>
      <c r="GPA6" s="68"/>
      <c r="GPB6" s="68"/>
      <c r="GPC6" s="68"/>
      <c r="GPD6" s="68"/>
      <c r="GPE6" s="68"/>
      <c r="GPF6" s="68"/>
      <c r="GPG6" s="68"/>
      <c r="GPH6" s="68"/>
      <c r="GPI6" s="68"/>
      <c r="GPJ6" s="68"/>
      <c r="GPK6" s="68"/>
      <c r="GPL6" s="68"/>
      <c r="GPM6" s="68"/>
      <c r="GPN6" s="68"/>
      <c r="GPO6" s="68"/>
      <c r="GPP6" s="68"/>
      <c r="GPQ6" s="68"/>
      <c r="GPR6" s="68"/>
      <c r="GPS6" s="68"/>
      <c r="GPT6" s="68"/>
      <c r="GPU6" s="68"/>
      <c r="GPV6" s="68"/>
      <c r="GPW6" s="68"/>
      <c r="GPX6" s="68"/>
      <c r="GPY6" s="68"/>
      <c r="GPZ6" s="68"/>
      <c r="GQA6" s="68"/>
      <c r="GQB6" s="68"/>
      <c r="GQC6" s="68"/>
      <c r="GQD6" s="68"/>
      <c r="GQE6" s="68"/>
      <c r="GQF6" s="68"/>
      <c r="GQG6" s="68"/>
      <c r="GQH6" s="68"/>
      <c r="GQI6" s="68"/>
      <c r="GQJ6" s="68"/>
      <c r="GQK6" s="68"/>
      <c r="GQL6" s="68"/>
      <c r="GQM6" s="68"/>
      <c r="GQN6" s="68"/>
      <c r="GQO6" s="68"/>
      <c r="GQP6" s="68"/>
      <c r="GQQ6" s="68"/>
      <c r="GQR6" s="68"/>
      <c r="GQS6" s="68"/>
      <c r="GQT6" s="68"/>
      <c r="GQU6" s="68"/>
      <c r="GQV6" s="68"/>
      <c r="GQW6" s="68"/>
      <c r="GQX6" s="68"/>
      <c r="GQY6" s="68"/>
      <c r="GQZ6" s="68"/>
      <c r="GRA6" s="68"/>
      <c r="GRB6" s="68"/>
      <c r="GRC6" s="68"/>
      <c r="GRD6" s="68"/>
      <c r="GRE6" s="68"/>
      <c r="GRF6" s="68"/>
      <c r="GRG6" s="68"/>
      <c r="GRH6" s="68"/>
      <c r="GRI6" s="68"/>
      <c r="GRJ6" s="68"/>
      <c r="GRK6" s="68"/>
      <c r="GRL6" s="68"/>
      <c r="GRM6" s="68"/>
      <c r="GRN6" s="68"/>
      <c r="GRO6" s="68"/>
      <c r="GRP6" s="68"/>
      <c r="GRQ6" s="68"/>
      <c r="GRR6" s="68"/>
      <c r="GRS6" s="68"/>
      <c r="GRT6" s="68"/>
      <c r="GRU6" s="68"/>
      <c r="GRV6" s="68"/>
      <c r="GRW6" s="68"/>
      <c r="GRX6" s="68"/>
      <c r="GRY6" s="68"/>
      <c r="GRZ6" s="68"/>
      <c r="GSA6" s="68"/>
      <c r="GSB6" s="68"/>
      <c r="GSC6" s="68"/>
      <c r="GSD6" s="68"/>
      <c r="GSE6" s="68"/>
      <c r="GSF6" s="68"/>
      <c r="GSG6" s="68"/>
      <c r="GSH6" s="68"/>
      <c r="GSI6" s="68"/>
      <c r="GSJ6" s="68"/>
      <c r="GSK6" s="68"/>
      <c r="GSL6" s="68"/>
      <c r="GSM6" s="68"/>
      <c r="GSN6" s="68"/>
      <c r="GSO6" s="68"/>
      <c r="GSP6" s="68"/>
      <c r="GSQ6" s="68"/>
      <c r="GSR6" s="68"/>
      <c r="GSS6" s="68"/>
      <c r="GST6" s="68"/>
      <c r="GSU6" s="68"/>
      <c r="GSV6" s="68"/>
      <c r="GSW6" s="68"/>
      <c r="GSX6" s="68"/>
      <c r="GSY6" s="68"/>
      <c r="GSZ6" s="68"/>
      <c r="GTA6" s="68"/>
      <c r="GTB6" s="68"/>
      <c r="GTC6" s="68"/>
      <c r="GTD6" s="68"/>
      <c r="GTE6" s="68"/>
      <c r="GTF6" s="68"/>
      <c r="GTG6" s="68"/>
      <c r="GTH6" s="68"/>
      <c r="GTI6" s="68"/>
      <c r="GTJ6" s="68"/>
      <c r="GTK6" s="68"/>
      <c r="GTL6" s="68"/>
      <c r="GTM6" s="68"/>
      <c r="GTN6" s="68"/>
      <c r="GTO6" s="68"/>
      <c r="GTP6" s="68"/>
      <c r="GTQ6" s="68"/>
      <c r="GTR6" s="68"/>
      <c r="GTS6" s="68"/>
      <c r="GTT6" s="68"/>
      <c r="GTU6" s="68"/>
      <c r="GTV6" s="68"/>
      <c r="GTW6" s="68"/>
      <c r="GTX6" s="68"/>
      <c r="GTY6" s="68"/>
      <c r="GTZ6" s="68"/>
      <c r="GUA6" s="68"/>
      <c r="GUB6" s="68"/>
      <c r="GUC6" s="68"/>
      <c r="GUD6" s="68"/>
      <c r="GUE6" s="68"/>
      <c r="GUF6" s="68"/>
      <c r="GUG6" s="68"/>
      <c r="GUH6" s="68"/>
      <c r="GUI6" s="68"/>
      <c r="GUJ6" s="68"/>
      <c r="GUK6" s="68"/>
      <c r="GUL6" s="68"/>
      <c r="GUM6" s="68"/>
      <c r="GUN6" s="68"/>
      <c r="GUO6" s="68"/>
      <c r="GUP6" s="68"/>
      <c r="GUQ6" s="68"/>
      <c r="GUR6" s="68"/>
      <c r="GUS6" s="68"/>
      <c r="GUT6" s="68"/>
      <c r="GUU6" s="68"/>
      <c r="GUV6" s="68"/>
      <c r="GUW6" s="68"/>
      <c r="GUX6" s="68"/>
      <c r="GUY6" s="68"/>
      <c r="GUZ6" s="68"/>
      <c r="GVA6" s="68"/>
      <c r="GVB6" s="68"/>
      <c r="GVC6" s="68"/>
      <c r="GVD6" s="68"/>
      <c r="GVE6" s="68"/>
      <c r="GVF6" s="68"/>
      <c r="GVG6" s="68"/>
      <c r="GVH6" s="68"/>
      <c r="GVI6" s="68"/>
      <c r="GVJ6" s="68"/>
      <c r="GVK6" s="68"/>
      <c r="GVL6" s="68"/>
      <c r="GVM6" s="68"/>
      <c r="GVN6" s="68"/>
      <c r="GVO6" s="68"/>
      <c r="GVP6" s="68"/>
      <c r="GVQ6" s="68"/>
      <c r="GVR6" s="68"/>
      <c r="GVS6" s="68"/>
      <c r="GVT6" s="68"/>
      <c r="GVU6" s="68"/>
      <c r="GVV6" s="68"/>
      <c r="GVW6" s="68"/>
      <c r="GVX6" s="68"/>
      <c r="GVY6" s="68"/>
      <c r="GVZ6" s="68"/>
      <c r="GWA6" s="68"/>
      <c r="GWB6" s="68"/>
      <c r="GWC6" s="68"/>
      <c r="GWD6" s="68"/>
      <c r="GWE6" s="68"/>
      <c r="GWF6" s="68"/>
      <c r="GWG6" s="68"/>
      <c r="GWH6" s="68"/>
      <c r="GWI6" s="68"/>
      <c r="GWJ6" s="68"/>
      <c r="GWK6" s="68"/>
      <c r="GWL6" s="68"/>
      <c r="GWM6" s="68"/>
      <c r="GWN6" s="68"/>
      <c r="GWO6" s="68"/>
      <c r="GWP6" s="68"/>
      <c r="GWQ6" s="68"/>
      <c r="GWR6" s="68"/>
      <c r="GWS6" s="68"/>
      <c r="GWT6" s="68"/>
      <c r="GWU6" s="68"/>
      <c r="GWV6" s="68"/>
      <c r="GWW6" s="68"/>
      <c r="GWX6" s="68"/>
      <c r="GWY6" s="68"/>
      <c r="GWZ6" s="68"/>
      <c r="GXA6" s="68"/>
      <c r="GXB6" s="68"/>
      <c r="GXC6" s="68"/>
      <c r="GXD6" s="68"/>
      <c r="GXE6" s="68"/>
      <c r="GXF6" s="68"/>
      <c r="GXG6" s="68"/>
      <c r="GXH6" s="68"/>
      <c r="GXI6" s="68"/>
      <c r="GXJ6" s="68"/>
      <c r="GXK6" s="68"/>
      <c r="GXL6" s="68"/>
      <c r="GXM6" s="68"/>
      <c r="GXN6" s="68"/>
      <c r="GXO6" s="68"/>
      <c r="GXP6" s="68"/>
      <c r="GXQ6" s="68"/>
      <c r="GXR6" s="68"/>
      <c r="GXS6" s="68"/>
      <c r="GXT6" s="68"/>
      <c r="GXU6" s="68"/>
      <c r="GXV6" s="68"/>
      <c r="GXW6" s="68"/>
      <c r="GXX6" s="68"/>
      <c r="GXY6" s="68"/>
      <c r="GXZ6" s="68"/>
      <c r="GYA6" s="68"/>
      <c r="GYB6" s="68"/>
      <c r="GYC6" s="68"/>
      <c r="GYD6" s="68"/>
      <c r="GYE6" s="68"/>
      <c r="GYF6" s="68"/>
      <c r="GYG6" s="68"/>
      <c r="GYH6" s="68"/>
      <c r="GYI6" s="68"/>
      <c r="GYJ6" s="68"/>
      <c r="GYK6" s="68"/>
      <c r="GYL6" s="68"/>
      <c r="GYM6" s="68"/>
      <c r="GYN6" s="68"/>
      <c r="GYO6" s="68"/>
      <c r="GYP6" s="68"/>
      <c r="GYQ6" s="68"/>
      <c r="GYR6" s="68"/>
      <c r="GYS6" s="68"/>
      <c r="GYT6" s="68"/>
      <c r="GYU6" s="68"/>
      <c r="GYV6" s="68"/>
      <c r="GYW6" s="68"/>
      <c r="GYX6" s="68"/>
      <c r="GYY6" s="68"/>
      <c r="GYZ6" s="68"/>
      <c r="GZA6" s="68"/>
      <c r="GZB6" s="68"/>
      <c r="GZC6" s="68"/>
      <c r="GZD6" s="68"/>
      <c r="GZE6" s="68"/>
      <c r="GZF6" s="68"/>
      <c r="GZG6" s="68"/>
      <c r="GZH6" s="68"/>
      <c r="GZI6" s="68"/>
      <c r="GZJ6" s="68"/>
      <c r="GZK6" s="68"/>
      <c r="GZL6" s="68"/>
      <c r="GZM6" s="68"/>
      <c r="GZN6" s="68"/>
      <c r="GZO6" s="68"/>
      <c r="GZP6" s="68"/>
      <c r="GZQ6" s="68"/>
      <c r="GZR6" s="68"/>
      <c r="GZS6" s="68"/>
      <c r="GZT6" s="68"/>
      <c r="GZU6" s="68"/>
      <c r="GZV6" s="68"/>
      <c r="GZW6" s="68"/>
      <c r="GZX6" s="68"/>
      <c r="GZY6" s="68"/>
      <c r="GZZ6" s="68"/>
      <c r="HAA6" s="68"/>
      <c r="HAB6" s="68"/>
      <c r="HAC6" s="68"/>
      <c r="HAD6" s="68"/>
      <c r="HAE6" s="68"/>
      <c r="HAF6" s="68"/>
      <c r="HAG6" s="68"/>
      <c r="HAH6" s="68"/>
      <c r="HAI6" s="68"/>
      <c r="HAJ6" s="68"/>
      <c r="HAK6" s="68"/>
      <c r="HAL6" s="68"/>
      <c r="HAM6" s="68"/>
      <c r="HAN6" s="68"/>
      <c r="HAO6" s="68"/>
      <c r="HAP6" s="68"/>
      <c r="HAQ6" s="68"/>
      <c r="HAR6" s="68"/>
      <c r="HAS6" s="68"/>
      <c r="HAT6" s="68"/>
      <c r="HAU6" s="68"/>
      <c r="HAV6" s="68"/>
      <c r="HAW6" s="68"/>
      <c r="HAX6" s="68"/>
      <c r="HAY6" s="68"/>
      <c r="HAZ6" s="68"/>
      <c r="HBA6" s="68"/>
      <c r="HBB6" s="68"/>
      <c r="HBC6" s="68"/>
      <c r="HBD6" s="68"/>
      <c r="HBE6" s="68"/>
      <c r="HBF6" s="68"/>
      <c r="HBG6" s="68"/>
      <c r="HBH6" s="68"/>
      <c r="HBI6" s="68"/>
      <c r="HBJ6" s="68"/>
      <c r="HBK6" s="68"/>
      <c r="HBL6" s="68"/>
      <c r="HBM6" s="68"/>
      <c r="HBN6" s="68"/>
      <c r="HBO6" s="68"/>
      <c r="HBP6" s="68"/>
      <c r="HBQ6" s="68"/>
      <c r="HBR6" s="68"/>
      <c r="HBS6" s="68"/>
      <c r="HBT6" s="68"/>
      <c r="HBU6" s="68"/>
      <c r="HBV6" s="68"/>
      <c r="HBW6" s="68"/>
      <c r="HBX6" s="68"/>
      <c r="HBY6" s="68"/>
      <c r="HBZ6" s="68"/>
      <c r="HCA6" s="68"/>
      <c r="HCB6" s="68"/>
      <c r="HCC6" s="68"/>
      <c r="HCD6" s="68"/>
      <c r="HCE6" s="68"/>
      <c r="HCF6" s="68"/>
      <c r="HCG6" s="68"/>
      <c r="HCH6" s="68"/>
      <c r="HCI6" s="68"/>
      <c r="HCJ6" s="68"/>
      <c r="HCK6" s="68"/>
      <c r="HCL6" s="68"/>
      <c r="HCM6" s="68"/>
      <c r="HCN6" s="68"/>
      <c r="HCO6" s="68"/>
      <c r="HCP6" s="68"/>
      <c r="HCQ6" s="68"/>
      <c r="HCR6" s="68"/>
      <c r="HCS6" s="68"/>
      <c r="HCT6" s="68"/>
      <c r="HCU6" s="68"/>
      <c r="HCV6" s="68"/>
      <c r="HCW6" s="68"/>
      <c r="HCX6" s="68"/>
      <c r="HCY6" s="68"/>
      <c r="HCZ6" s="68"/>
      <c r="HDA6" s="68"/>
      <c r="HDB6" s="68"/>
      <c r="HDC6" s="68"/>
      <c r="HDD6" s="68"/>
      <c r="HDE6" s="68"/>
      <c r="HDF6" s="68"/>
      <c r="HDG6" s="68"/>
      <c r="HDH6" s="68"/>
      <c r="HDI6" s="68"/>
      <c r="HDJ6" s="68"/>
      <c r="HDK6" s="68"/>
      <c r="HDL6" s="68"/>
      <c r="HDM6" s="68"/>
      <c r="HDN6" s="68"/>
      <c r="HDO6" s="68"/>
      <c r="HDP6" s="68"/>
      <c r="HDQ6" s="68"/>
      <c r="HDR6" s="68"/>
      <c r="HDS6" s="68"/>
      <c r="HDT6" s="68"/>
      <c r="HDU6" s="68"/>
      <c r="HDV6" s="68"/>
      <c r="HDW6" s="68"/>
      <c r="HDX6" s="68"/>
      <c r="HDY6" s="68"/>
      <c r="HDZ6" s="68"/>
      <c r="HEA6" s="68"/>
      <c r="HEB6" s="68"/>
      <c r="HEC6" s="68"/>
      <c r="HED6" s="68"/>
      <c r="HEE6" s="68"/>
      <c r="HEF6" s="68"/>
      <c r="HEG6" s="68"/>
      <c r="HEH6" s="68"/>
      <c r="HEI6" s="68"/>
      <c r="HEJ6" s="68"/>
      <c r="HEK6" s="68"/>
      <c r="HEL6" s="68"/>
      <c r="HEM6" s="68"/>
      <c r="HEN6" s="68"/>
      <c r="HEO6" s="68"/>
      <c r="HEP6" s="68"/>
      <c r="HEQ6" s="68"/>
      <c r="HER6" s="68"/>
      <c r="HES6" s="68"/>
      <c r="HET6" s="68"/>
      <c r="HEU6" s="68"/>
      <c r="HEV6" s="68"/>
      <c r="HEW6" s="68"/>
      <c r="HEX6" s="68"/>
      <c r="HEY6" s="68"/>
      <c r="HEZ6" s="68"/>
      <c r="HFA6" s="68"/>
      <c r="HFB6" s="68"/>
      <c r="HFC6" s="68"/>
      <c r="HFD6" s="68"/>
      <c r="HFE6" s="68"/>
      <c r="HFF6" s="68"/>
      <c r="HFG6" s="68"/>
      <c r="HFH6" s="68"/>
      <c r="HFI6" s="68"/>
      <c r="HFJ6" s="68"/>
      <c r="HFK6" s="68"/>
      <c r="HFL6" s="68"/>
      <c r="HFM6" s="68"/>
      <c r="HFN6" s="68"/>
      <c r="HFO6" s="68"/>
      <c r="HFP6" s="68"/>
      <c r="HFQ6" s="68"/>
      <c r="HFR6" s="68"/>
      <c r="HFS6" s="68"/>
      <c r="HFT6" s="68"/>
      <c r="HFU6" s="68"/>
      <c r="HFV6" s="68"/>
      <c r="HFW6" s="68"/>
      <c r="HFX6" s="68"/>
      <c r="HFY6" s="68"/>
      <c r="HFZ6" s="68"/>
      <c r="HGA6" s="68"/>
      <c r="HGB6" s="68"/>
      <c r="HGC6" s="68"/>
      <c r="HGD6" s="68"/>
      <c r="HGE6" s="68"/>
      <c r="HGF6" s="68"/>
      <c r="HGG6" s="68"/>
      <c r="HGH6" s="68"/>
      <c r="HGI6" s="68"/>
      <c r="HGJ6" s="68"/>
      <c r="HGK6" s="68"/>
      <c r="HGL6" s="68"/>
      <c r="HGM6" s="68"/>
      <c r="HGN6" s="68"/>
      <c r="HGO6" s="68"/>
      <c r="HGP6" s="68"/>
      <c r="HGQ6" s="68"/>
      <c r="HGR6" s="68"/>
      <c r="HGS6" s="68"/>
      <c r="HGT6" s="68"/>
      <c r="HGU6" s="68"/>
      <c r="HGV6" s="68"/>
      <c r="HGW6" s="68"/>
      <c r="HGX6" s="68"/>
      <c r="HGY6" s="68"/>
      <c r="HGZ6" s="68"/>
      <c r="HHA6" s="68"/>
      <c r="HHB6" s="68"/>
      <c r="HHC6" s="68"/>
      <c r="HHD6" s="68"/>
      <c r="HHE6" s="68"/>
      <c r="HHF6" s="68"/>
      <c r="HHG6" s="68"/>
      <c r="HHH6" s="68"/>
      <c r="HHI6" s="68"/>
      <c r="HHJ6" s="68"/>
      <c r="HHK6" s="68"/>
      <c r="HHL6" s="68"/>
      <c r="HHM6" s="68"/>
      <c r="HHN6" s="68"/>
      <c r="HHO6" s="68"/>
      <c r="HHP6" s="68"/>
      <c r="HHQ6" s="68"/>
      <c r="HHR6" s="68"/>
      <c r="HHS6" s="68"/>
      <c r="HHT6" s="68"/>
      <c r="HHU6" s="68"/>
      <c r="HHV6" s="68"/>
      <c r="HHW6" s="68"/>
      <c r="HHX6" s="68"/>
      <c r="HHY6" s="68"/>
      <c r="HHZ6" s="68"/>
      <c r="HIA6" s="68"/>
      <c r="HIB6" s="68"/>
      <c r="HIC6" s="68"/>
      <c r="HID6" s="68"/>
      <c r="HIE6" s="68"/>
      <c r="HIF6" s="68"/>
      <c r="HIG6" s="68"/>
      <c r="HIH6" s="68"/>
      <c r="HII6" s="68"/>
      <c r="HIJ6" s="68"/>
      <c r="HIK6" s="68"/>
      <c r="HIL6" s="68"/>
      <c r="HIM6" s="68"/>
      <c r="HIN6" s="68"/>
      <c r="HIO6" s="68"/>
      <c r="HIP6" s="68"/>
      <c r="HIQ6" s="68"/>
      <c r="HIR6" s="68"/>
      <c r="HIS6" s="68"/>
      <c r="HIT6" s="68"/>
      <c r="HIU6" s="68"/>
      <c r="HIV6" s="68"/>
      <c r="HIW6" s="68"/>
      <c r="HIX6" s="68"/>
      <c r="HIY6" s="68"/>
      <c r="HIZ6" s="68"/>
      <c r="HJA6" s="68"/>
      <c r="HJB6" s="68"/>
      <c r="HJC6" s="68"/>
      <c r="HJD6" s="68"/>
      <c r="HJE6" s="68"/>
      <c r="HJF6" s="68"/>
      <c r="HJG6" s="68"/>
      <c r="HJH6" s="68"/>
      <c r="HJI6" s="68"/>
      <c r="HJJ6" s="68"/>
      <c r="HJK6" s="68"/>
      <c r="HJL6" s="68"/>
      <c r="HJM6" s="68"/>
      <c r="HJN6" s="68"/>
      <c r="HJO6" s="68"/>
      <c r="HJP6" s="68"/>
      <c r="HJQ6" s="68"/>
      <c r="HJR6" s="68"/>
      <c r="HJS6" s="68"/>
      <c r="HJT6" s="68"/>
      <c r="HJU6" s="68"/>
      <c r="HJV6" s="68"/>
      <c r="HJW6" s="68"/>
      <c r="HJX6" s="68"/>
      <c r="HJY6" s="68"/>
      <c r="HJZ6" s="68"/>
      <c r="HKA6" s="68"/>
      <c r="HKB6" s="68"/>
      <c r="HKC6" s="68"/>
      <c r="HKD6" s="68"/>
      <c r="HKE6" s="68"/>
      <c r="HKF6" s="68"/>
      <c r="HKG6" s="68"/>
      <c r="HKH6" s="68"/>
      <c r="HKI6" s="68"/>
      <c r="HKJ6" s="68"/>
      <c r="HKK6" s="68"/>
      <c r="HKL6" s="68"/>
      <c r="HKM6" s="68"/>
      <c r="HKN6" s="68"/>
      <c r="HKO6" s="68"/>
      <c r="HKP6" s="68"/>
      <c r="HKQ6" s="68"/>
      <c r="HKR6" s="68"/>
      <c r="HKS6" s="68"/>
      <c r="HKT6" s="68"/>
      <c r="HKU6" s="68"/>
      <c r="HKV6" s="68"/>
      <c r="HKW6" s="68"/>
      <c r="HKX6" s="68"/>
      <c r="HKY6" s="68"/>
      <c r="HKZ6" s="68"/>
      <c r="HLA6" s="68"/>
      <c r="HLB6" s="68"/>
      <c r="HLC6" s="68"/>
      <c r="HLD6" s="68"/>
      <c r="HLE6" s="68"/>
      <c r="HLF6" s="68"/>
      <c r="HLG6" s="68"/>
      <c r="HLH6" s="68"/>
      <c r="HLI6" s="68"/>
      <c r="HLJ6" s="68"/>
      <c r="HLK6" s="68"/>
      <c r="HLL6" s="68"/>
      <c r="HLM6" s="68"/>
      <c r="HLN6" s="68"/>
      <c r="HLO6" s="68"/>
      <c r="HLP6" s="68"/>
      <c r="HLQ6" s="68"/>
      <c r="HLR6" s="68"/>
      <c r="HLS6" s="68"/>
      <c r="HLT6" s="68"/>
      <c r="HLU6" s="68"/>
      <c r="HLV6" s="68"/>
      <c r="HLW6" s="68"/>
      <c r="HLX6" s="68"/>
      <c r="HLY6" s="68"/>
      <c r="HLZ6" s="68"/>
      <c r="HMA6" s="68"/>
      <c r="HMB6" s="68"/>
      <c r="HMC6" s="68"/>
      <c r="HMD6" s="68"/>
      <c r="HME6" s="68"/>
      <c r="HMF6" s="68"/>
      <c r="HMG6" s="68"/>
      <c r="HMH6" s="68"/>
      <c r="HMI6" s="68"/>
      <c r="HMJ6" s="68"/>
      <c r="HMK6" s="68"/>
      <c r="HML6" s="68"/>
      <c r="HMM6" s="68"/>
      <c r="HMN6" s="68"/>
      <c r="HMO6" s="68"/>
      <c r="HMP6" s="68"/>
      <c r="HMQ6" s="68"/>
      <c r="HMR6" s="68"/>
      <c r="HMS6" s="68"/>
      <c r="HMT6" s="68"/>
      <c r="HMU6" s="68"/>
      <c r="HMV6" s="68"/>
      <c r="HMW6" s="68"/>
      <c r="HMX6" s="68"/>
      <c r="HMY6" s="68"/>
      <c r="HMZ6" s="68"/>
      <c r="HNA6" s="68"/>
      <c r="HNB6" s="68"/>
      <c r="HNC6" s="68"/>
      <c r="HND6" s="68"/>
      <c r="HNE6" s="68"/>
      <c r="HNF6" s="68"/>
      <c r="HNG6" s="68"/>
      <c r="HNH6" s="68"/>
      <c r="HNI6" s="68"/>
      <c r="HNJ6" s="68"/>
      <c r="HNK6" s="68"/>
      <c r="HNL6" s="68"/>
      <c r="HNM6" s="68"/>
      <c r="HNN6" s="68"/>
      <c r="HNO6" s="68"/>
      <c r="HNP6" s="68"/>
      <c r="HNQ6" s="68"/>
      <c r="HNR6" s="68"/>
      <c r="HNS6" s="68"/>
      <c r="HNT6" s="68"/>
      <c r="HNU6" s="68"/>
      <c r="HNV6" s="68"/>
      <c r="HNW6" s="68"/>
      <c r="HNX6" s="68"/>
      <c r="HNY6" s="68"/>
      <c r="HNZ6" s="68"/>
      <c r="HOA6" s="68"/>
      <c r="HOB6" s="68"/>
      <c r="HOC6" s="68"/>
      <c r="HOD6" s="68"/>
      <c r="HOE6" s="68"/>
      <c r="HOF6" s="68"/>
      <c r="HOG6" s="68"/>
      <c r="HOH6" s="68"/>
      <c r="HOI6" s="68"/>
      <c r="HOJ6" s="68"/>
      <c r="HOK6" s="68"/>
      <c r="HOL6" s="68"/>
      <c r="HOM6" s="68"/>
      <c r="HON6" s="68"/>
      <c r="HOO6" s="68"/>
      <c r="HOP6" s="68"/>
      <c r="HOQ6" s="68"/>
      <c r="HOR6" s="68"/>
      <c r="HOS6" s="68"/>
      <c r="HOT6" s="68"/>
      <c r="HOU6" s="68"/>
      <c r="HOV6" s="68"/>
      <c r="HOW6" s="68"/>
      <c r="HOX6" s="68"/>
      <c r="HOY6" s="68"/>
      <c r="HOZ6" s="68"/>
      <c r="HPA6" s="68"/>
      <c r="HPB6" s="68"/>
      <c r="HPC6" s="68"/>
      <c r="HPD6" s="68"/>
      <c r="HPE6" s="68"/>
      <c r="HPF6" s="68"/>
      <c r="HPG6" s="68"/>
      <c r="HPH6" s="68"/>
      <c r="HPI6" s="68"/>
      <c r="HPJ6" s="68"/>
      <c r="HPK6" s="68"/>
      <c r="HPL6" s="68"/>
      <c r="HPM6" s="68"/>
      <c r="HPN6" s="68"/>
      <c r="HPO6" s="68"/>
      <c r="HPP6" s="68"/>
      <c r="HPQ6" s="68"/>
      <c r="HPR6" s="68"/>
      <c r="HPS6" s="68"/>
      <c r="HPT6" s="68"/>
      <c r="HPU6" s="68"/>
      <c r="HPV6" s="68"/>
      <c r="HPW6" s="68"/>
      <c r="HPX6" s="68"/>
      <c r="HPY6" s="68"/>
      <c r="HPZ6" s="68"/>
      <c r="HQA6" s="68"/>
      <c r="HQB6" s="68"/>
      <c r="HQC6" s="68"/>
      <c r="HQD6" s="68"/>
      <c r="HQE6" s="68"/>
      <c r="HQF6" s="68"/>
      <c r="HQG6" s="68"/>
      <c r="HQH6" s="68"/>
      <c r="HQI6" s="68"/>
      <c r="HQJ6" s="68"/>
      <c r="HQK6" s="68"/>
      <c r="HQL6" s="68"/>
      <c r="HQM6" s="68"/>
      <c r="HQN6" s="68"/>
      <c r="HQO6" s="68"/>
      <c r="HQP6" s="68"/>
      <c r="HQQ6" s="68"/>
      <c r="HQR6" s="68"/>
      <c r="HQS6" s="68"/>
      <c r="HQT6" s="68"/>
      <c r="HQU6" s="68"/>
      <c r="HQV6" s="68"/>
      <c r="HQW6" s="68"/>
      <c r="HQX6" s="68"/>
      <c r="HQY6" s="68"/>
      <c r="HQZ6" s="68"/>
      <c r="HRA6" s="68"/>
      <c r="HRB6" s="68"/>
      <c r="HRC6" s="68"/>
      <c r="HRD6" s="68"/>
      <c r="HRE6" s="68"/>
      <c r="HRF6" s="68"/>
      <c r="HRG6" s="68"/>
      <c r="HRH6" s="68"/>
      <c r="HRI6" s="68"/>
      <c r="HRJ6" s="68"/>
      <c r="HRK6" s="68"/>
      <c r="HRL6" s="68"/>
      <c r="HRM6" s="68"/>
      <c r="HRN6" s="68"/>
      <c r="HRO6" s="68"/>
      <c r="HRP6" s="68"/>
      <c r="HRQ6" s="68"/>
      <c r="HRR6" s="68"/>
      <c r="HRS6" s="68"/>
      <c r="HRT6" s="68"/>
      <c r="HRU6" s="68"/>
      <c r="HRV6" s="68"/>
      <c r="HRW6" s="68"/>
      <c r="HRX6" s="68"/>
      <c r="HRY6" s="68"/>
      <c r="HRZ6" s="68"/>
      <c r="HSA6" s="68"/>
      <c r="HSB6" s="68"/>
      <c r="HSC6" s="68"/>
      <c r="HSD6" s="68"/>
      <c r="HSE6" s="68"/>
      <c r="HSF6" s="68"/>
      <c r="HSG6" s="68"/>
      <c r="HSH6" s="68"/>
      <c r="HSI6" s="68"/>
      <c r="HSJ6" s="68"/>
      <c r="HSK6" s="68"/>
      <c r="HSL6" s="68"/>
      <c r="HSM6" s="68"/>
      <c r="HSN6" s="68"/>
      <c r="HSO6" s="68"/>
      <c r="HSP6" s="68"/>
      <c r="HSQ6" s="68"/>
      <c r="HSR6" s="68"/>
      <c r="HSS6" s="68"/>
      <c r="HST6" s="68"/>
      <c r="HSU6" s="68"/>
      <c r="HSV6" s="68"/>
      <c r="HSW6" s="68"/>
      <c r="HSX6" s="68"/>
      <c r="HSY6" s="68"/>
      <c r="HSZ6" s="68"/>
      <c r="HTA6" s="68"/>
      <c r="HTB6" s="68"/>
      <c r="HTC6" s="68"/>
      <c r="HTD6" s="68"/>
      <c r="HTE6" s="68"/>
      <c r="HTF6" s="68"/>
      <c r="HTG6" s="68"/>
      <c r="HTH6" s="68"/>
      <c r="HTI6" s="68"/>
      <c r="HTJ6" s="68"/>
      <c r="HTK6" s="68"/>
      <c r="HTL6" s="68"/>
      <c r="HTM6" s="68"/>
      <c r="HTN6" s="68"/>
      <c r="HTO6" s="68"/>
      <c r="HTP6" s="68"/>
      <c r="HTQ6" s="68"/>
      <c r="HTR6" s="68"/>
      <c r="HTS6" s="68"/>
      <c r="HTT6" s="68"/>
      <c r="HTU6" s="68"/>
      <c r="HTV6" s="68"/>
      <c r="HTW6" s="68"/>
      <c r="HTX6" s="68"/>
      <c r="HTY6" s="68"/>
      <c r="HTZ6" s="68"/>
      <c r="HUA6" s="68"/>
      <c r="HUB6" s="68"/>
      <c r="HUC6" s="68"/>
      <c r="HUD6" s="68"/>
      <c r="HUE6" s="68"/>
      <c r="HUF6" s="68"/>
      <c r="HUG6" s="68"/>
      <c r="HUH6" s="68"/>
      <c r="HUI6" s="68"/>
      <c r="HUJ6" s="68"/>
      <c r="HUK6" s="68"/>
      <c r="HUL6" s="68"/>
      <c r="HUM6" s="68"/>
      <c r="HUN6" s="68"/>
      <c r="HUO6" s="68"/>
      <c r="HUP6" s="68"/>
      <c r="HUQ6" s="68"/>
      <c r="HUR6" s="68"/>
      <c r="HUS6" s="68"/>
      <c r="HUT6" s="68"/>
      <c r="HUU6" s="68"/>
      <c r="HUV6" s="68"/>
      <c r="HUW6" s="68"/>
      <c r="HUX6" s="68"/>
      <c r="HUY6" s="68"/>
      <c r="HUZ6" s="68"/>
      <c r="HVA6" s="68"/>
      <c r="HVB6" s="68"/>
      <c r="HVC6" s="68"/>
      <c r="HVD6" s="68"/>
      <c r="HVE6" s="68"/>
      <c r="HVF6" s="68"/>
      <c r="HVG6" s="68"/>
      <c r="HVH6" s="68"/>
      <c r="HVI6" s="68"/>
      <c r="HVJ6" s="68"/>
      <c r="HVK6" s="68"/>
      <c r="HVL6" s="68"/>
      <c r="HVM6" s="68"/>
      <c r="HVN6" s="68"/>
      <c r="HVO6" s="68"/>
      <c r="HVP6" s="68"/>
      <c r="HVQ6" s="68"/>
      <c r="HVR6" s="68"/>
      <c r="HVS6" s="68"/>
      <c r="HVT6" s="68"/>
      <c r="HVU6" s="68"/>
      <c r="HVV6" s="68"/>
      <c r="HVW6" s="68"/>
      <c r="HVX6" s="68"/>
      <c r="HVY6" s="68"/>
      <c r="HVZ6" s="68"/>
      <c r="HWA6" s="68"/>
      <c r="HWB6" s="68"/>
      <c r="HWC6" s="68"/>
      <c r="HWD6" s="68"/>
      <c r="HWE6" s="68"/>
      <c r="HWF6" s="68"/>
      <c r="HWG6" s="68"/>
      <c r="HWH6" s="68"/>
      <c r="HWI6" s="68"/>
      <c r="HWJ6" s="68"/>
      <c r="HWK6" s="68"/>
      <c r="HWL6" s="68"/>
      <c r="HWM6" s="68"/>
      <c r="HWN6" s="68"/>
      <c r="HWO6" s="68"/>
      <c r="HWP6" s="68"/>
      <c r="HWQ6" s="68"/>
      <c r="HWR6" s="68"/>
      <c r="HWS6" s="68"/>
      <c r="HWT6" s="68"/>
      <c r="HWU6" s="68"/>
      <c r="HWV6" s="68"/>
      <c r="HWW6" s="68"/>
      <c r="HWX6" s="68"/>
      <c r="HWY6" s="68"/>
      <c r="HWZ6" s="68"/>
      <c r="HXA6" s="68"/>
      <c r="HXB6" s="68"/>
      <c r="HXC6" s="68"/>
      <c r="HXD6" s="68"/>
      <c r="HXE6" s="68"/>
      <c r="HXF6" s="68"/>
      <c r="HXG6" s="68"/>
      <c r="HXH6" s="68"/>
      <c r="HXI6" s="68"/>
      <c r="HXJ6" s="68"/>
      <c r="HXK6" s="68"/>
      <c r="HXL6" s="68"/>
      <c r="HXM6" s="68"/>
      <c r="HXN6" s="68"/>
      <c r="HXO6" s="68"/>
      <c r="HXP6" s="68"/>
      <c r="HXQ6" s="68"/>
      <c r="HXR6" s="68"/>
      <c r="HXS6" s="68"/>
      <c r="HXT6" s="68"/>
      <c r="HXU6" s="68"/>
      <c r="HXV6" s="68"/>
      <c r="HXW6" s="68"/>
      <c r="HXX6" s="68"/>
      <c r="HXY6" s="68"/>
      <c r="HXZ6" s="68"/>
      <c r="HYA6" s="68"/>
      <c r="HYB6" s="68"/>
      <c r="HYC6" s="68"/>
      <c r="HYD6" s="68"/>
      <c r="HYE6" s="68"/>
      <c r="HYF6" s="68"/>
      <c r="HYG6" s="68"/>
      <c r="HYH6" s="68"/>
      <c r="HYI6" s="68"/>
      <c r="HYJ6" s="68"/>
      <c r="HYK6" s="68"/>
      <c r="HYL6" s="68"/>
      <c r="HYM6" s="68"/>
      <c r="HYN6" s="68"/>
      <c r="HYO6" s="68"/>
      <c r="HYP6" s="68"/>
      <c r="HYQ6" s="68"/>
      <c r="HYR6" s="68"/>
      <c r="HYS6" s="68"/>
      <c r="HYT6" s="68"/>
      <c r="HYU6" s="68"/>
      <c r="HYV6" s="68"/>
      <c r="HYW6" s="68"/>
      <c r="HYX6" s="68"/>
      <c r="HYY6" s="68"/>
      <c r="HYZ6" s="68"/>
      <c r="HZA6" s="68"/>
      <c r="HZB6" s="68"/>
      <c r="HZC6" s="68"/>
      <c r="HZD6" s="68"/>
      <c r="HZE6" s="68"/>
      <c r="HZF6" s="68"/>
      <c r="HZG6" s="68"/>
      <c r="HZH6" s="68"/>
      <c r="HZI6" s="68"/>
      <c r="HZJ6" s="68"/>
      <c r="HZK6" s="68"/>
      <c r="HZL6" s="68"/>
      <c r="HZM6" s="68"/>
      <c r="HZN6" s="68"/>
      <c r="HZO6" s="68"/>
      <c r="HZP6" s="68"/>
      <c r="HZQ6" s="68"/>
      <c r="HZR6" s="68"/>
      <c r="HZS6" s="68"/>
      <c r="HZT6" s="68"/>
      <c r="HZU6" s="68"/>
      <c r="HZV6" s="68"/>
      <c r="HZW6" s="68"/>
      <c r="HZX6" s="68"/>
      <c r="HZY6" s="68"/>
      <c r="HZZ6" s="68"/>
      <c r="IAA6" s="68"/>
      <c r="IAB6" s="68"/>
      <c r="IAC6" s="68"/>
      <c r="IAD6" s="68"/>
      <c r="IAE6" s="68"/>
      <c r="IAF6" s="68"/>
      <c r="IAG6" s="68"/>
      <c r="IAH6" s="68"/>
      <c r="IAI6" s="68"/>
      <c r="IAJ6" s="68"/>
      <c r="IAK6" s="68"/>
      <c r="IAL6" s="68"/>
      <c r="IAM6" s="68"/>
      <c r="IAN6" s="68"/>
      <c r="IAO6" s="68"/>
      <c r="IAP6" s="68"/>
      <c r="IAQ6" s="68"/>
      <c r="IAR6" s="68"/>
      <c r="IAS6" s="68"/>
      <c r="IAT6" s="68"/>
      <c r="IAU6" s="68"/>
      <c r="IAV6" s="68"/>
      <c r="IAW6" s="68"/>
      <c r="IAX6" s="68"/>
      <c r="IAY6" s="68"/>
      <c r="IAZ6" s="68"/>
      <c r="IBA6" s="68"/>
      <c r="IBB6" s="68"/>
      <c r="IBC6" s="68"/>
      <c r="IBD6" s="68"/>
      <c r="IBE6" s="68"/>
      <c r="IBF6" s="68"/>
      <c r="IBG6" s="68"/>
      <c r="IBH6" s="68"/>
      <c r="IBI6" s="68"/>
      <c r="IBJ6" s="68"/>
      <c r="IBK6" s="68"/>
      <c r="IBL6" s="68"/>
      <c r="IBM6" s="68"/>
      <c r="IBN6" s="68"/>
      <c r="IBO6" s="68"/>
      <c r="IBP6" s="68"/>
      <c r="IBQ6" s="68"/>
      <c r="IBR6" s="68"/>
      <c r="IBS6" s="68"/>
      <c r="IBT6" s="68"/>
      <c r="IBU6" s="68"/>
      <c r="IBV6" s="68"/>
      <c r="IBW6" s="68"/>
      <c r="IBX6" s="68"/>
      <c r="IBY6" s="68"/>
      <c r="IBZ6" s="68"/>
      <c r="ICA6" s="68"/>
      <c r="ICB6" s="68"/>
      <c r="ICC6" s="68"/>
      <c r="ICD6" s="68"/>
      <c r="ICE6" s="68"/>
      <c r="ICF6" s="68"/>
      <c r="ICG6" s="68"/>
      <c r="ICH6" s="68"/>
      <c r="ICI6" s="68"/>
      <c r="ICJ6" s="68"/>
      <c r="ICK6" s="68"/>
      <c r="ICL6" s="68"/>
      <c r="ICM6" s="68"/>
      <c r="ICN6" s="68"/>
      <c r="ICO6" s="68"/>
      <c r="ICP6" s="68"/>
      <c r="ICQ6" s="68"/>
      <c r="ICR6" s="68"/>
      <c r="ICS6" s="68"/>
      <c r="ICT6" s="68"/>
      <c r="ICU6" s="68"/>
      <c r="ICV6" s="68"/>
      <c r="ICW6" s="68"/>
      <c r="ICX6" s="68"/>
      <c r="ICY6" s="68"/>
      <c r="ICZ6" s="68"/>
      <c r="IDA6" s="68"/>
      <c r="IDB6" s="68"/>
      <c r="IDC6" s="68"/>
      <c r="IDD6" s="68"/>
      <c r="IDE6" s="68"/>
      <c r="IDF6" s="68"/>
      <c r="IDG6" s="68"/>
      <c r="IDH6" s="68"/>
      <c r="IDI6" s="68"/>
      <c r="IDJ6" s="68"/>
      <c r="IDK6" s="68"/>
      <c r="IDL6" s="68"/>
      <c r="IDM6" s="68"/>
      <c r="IDN6" s="68"/>
      <c r="IDO6" s="68"/>
      <c r="IDP6" s="68"/>
      <c r="IDQ6" s="68"/>
      <c r="IDR6" s="68"/>
      <c r="IDS6" s="68"/>
      <c r="IDT6" s="68"/>
      <c r="IDU6" s="68"/>
      <c r="IDV6" s="68"/>
      <c r="IDW6" s="68"/>
      <c r="IDX6" s="68"/>
      <c r="IDY6" s="68"/>
      <c r="IDZ6" s="68"/>
      <c r="IEA6" s="68"/>
      <c r="IEB6" s="68"/>
      <c r="IEC6" s="68"/>
      <c r="IED6" s="68"/>
      <c r="IEE6" s="68"/>
      <c r="IEF6" s="68"/>
      <c r="IEG6" s="68"/>
      <c r="IEH6" s="68"/>
      <c r="IEI6" s="68"/>
      <c r="IEJ6" s="68"/>
      <c r="IEK6" s="68"/>
      <c r="IEL6" s="68"/>
      <c r="IEM6" s="68"/>
      <c r="IEN6" s="68"/>
      <c r="IEO6" s="68"/>
      <c r="IEP6" s="68"/>
      <c r="IEQ6" s="68"/>
      <c r="IER6" s="68"/>
      <c r="IES6" s="68"/>
      <c r="IET6" s="68"/>
      <c r="IEU6" s="68"/>
      <c r="IEV6" s="68"/>
      <c r="IEW6" s="68"/>
      <c r="IEX6" s="68"/>
      <c r="IEY6" s="68"/>
      <c r="IEZ6" s="68"/>
      <c r="IFA6" s="68"/>
      <c r="IFB6" s="68"/>
      <c r="IFC6" s="68"/>
      <c r="IFD6" s="68"/>
      <c r="IFE6" s="68"/>
      <c r="IFF6" s="68"/>
      <c r="IFG6" s="68"/>
      <c r="IFH6" s="68"/>
      <c r="IFI6" s="68"/>
      <c r="IFJ6" s="68"/>
      <c r="IFK6" s="68"/>
      <c r="IFL6" s="68"/>
      <c r="IFM6" s="68"/>
      <c r="IFN6" s="68"/>
      <c r="IFO6" s="68"/>
      <c r="IFP6" s="68"/>
      <c r="IFQ6" s="68"/>
      <c r="IFR6" s="68"/>
      <c r="IFS6" s="68"/>
      <c r="IFT6" s="68"/>
      <c r="IFU6" s="68"/>
      <c r="IFV6" s="68"/>
      <c r="IFW6" s="68"/>
      <c r="IFX6" s="68"/>
      <c r="IFY6" s="68"/>
      <c r="IFZ6" s="68"/>
      <c r="IGA6" s="68"/>
      <c r="IGB6" s="68"/>
      <c r="IGC6" s="68"/>
      <c r="IGD6" s="68"/>
      <c r="IGE6" s="68"/>
      <c r="IGF6" s="68"/>
      <c r="IGG6" s="68"/>
      <c r="IGH6" s="68"/>
      <c r="IGI6" s="68"/>
      <c r="IGJ6" s="68"/>
      <c r="IGK6" s="68"/>
      <c r="IGL6" s="68"/>
      <c r="IGM6" s="68"/>
      <c r="IGN6" s="68"/>
      <c r="IGO6" s="68"/>
      <c r="IGP6" s="68"/>
      <c r="IGQ6" s="68"/>
      <c r="IGR6" s="68"/>
      <c r="IGS6" s="68"/>
      <c r="IGT6" s="68"/>
      <c r="IGU6" s="68"/>
      <c r="IGV6" s="68"/>
      <c r="IGW6" s="68"/>
      <c r="IGX6" s="68"/>
      <c r="IGY6" s="68"/>
      <c r="IGZ6" s="68"/>
      <c r="IHA6" s="68"/>
      <c r="IHB6" s="68"/>
      <c r="IHC6" s="68"/>
      <c r="IHD6" s="68"/>
      <c r="IHE6" s="68"/>
      <c r="IHF6" s="68"/>
      <c r="IHG6" s="68"/>
      <c r="IHH6" s="68"/>
      <c r="IHI6" s="68"/>
      <c r="IHJ6" s="68"/>
      <c r="IHK6" s="68"/>
      <c r="IHL6" s="68"/>
      <c r="IHM6" s="68"/>
      <c r="IHN6" s="68"/>
      <c r="IHO6" s="68"/>
      <c r="IHP6" s="68"/>
      <c r="IHQ6" s="68"/>
      <c r="IHR6" s="68"/>
      <c r="IHS6" s="68"/>
      <c r="IHT6" s="68"/>
      <c r="IHU6" s="68"/>
      <c r="IHV6" s="68"/>
      <c r="IHW6" s="68"/>
      <c r="IHX6" s="68"/>
      <c r="IHY6" s="68"/>
      <c r="IHZ6" s="68"/>
      <c r="IIA6" s="68"/>
      <c r="IIB6" s="68"/>
      <c r="IIC6" s="68"/>
      <c r="IID6" s="68"/>
      <c r="IIE6" s="68"/>
      <c r="IIF6" s="68"/>
      <c r="IIG6" s="68"/>
      <c r="IIH6" s="68"/>
      <c r="III6" s="68"/>
      <c r="IIJ6" s="68"/>
      <c r="IIK6" s="68"/>
      <c r="IIL6" s="68"/>
      <c r="IIM6" s="68"/>
      <c r="IIN6" s="68"/>
      <c r="IIO6" s="68"/>
      <c r="IIP6" s="68"/>
      <c r="IIQ6" s="68"/>
      <c r="IIR6" s="68"/>
      <c r="IIS6" s="68"/>
      <c r="IIT6" s="68"/>
      <c r="IIU6" s="68"/>
      <c r="IIV6" s="68"/>
      <c r="IIW6" s="68"/>
      <c r="IIX6" s="68"/>
      <c r="IIY6" s="68"/>
      <c r="IIZ6" s="68"/>
      <c r="IJA6" s="68"/>
      <c r="IJB6" s="68"/>
      <c r="IJC6" s="68"/>
      <c r="IJD6" s="68"/>
      <c r="IJE6" s="68"/>
      <c r="IJF6" s="68"/>
      <c r="IJG6" s="68"/>
      <c r="IJH6" s="68"/>
      <c r="IJI6" s="68"/>
      <c r="IJJ6" s="68"/>
      <c r="IJK6" s="68"/>
      <c r="IJL6" s="68"/>
      <c r="IJM6" s="68"/>
      <c r="IJN6" s="68"/>
      <c r="IJO6" s="68"/>
      <c r="IJP6" s="68"/>
      <c r="IJQ6" s="68"/>
      <c r="IJR6" s="68"/>
      <c r="IJS6" s="68"/>
      <c r="IJT6" s="68"/>
      <c r="IJU6" s="68"/>
      <c r="IJV6" s="68"/>
      <c r="IJW6" s="68"/>
      <c r="IJX6" s="68"/>
      <c r="IJY6" s="68"/>
      <c r="IJZ6" s="68"/>
      <c r="IKA6" s="68"/>
      <c r="IKB6" s="68"/>
      <c r="IKC6" s="68"/>
      <c r="IKD6" s="68"/>
      <c r="IKE6" s="68"/>
      <c r="IKF6" s="68"/>
      <c r="IKG6" s="68"/>
      <c r="IKH6" s="68"/>
      <c r="IKI6" s="68"/>
      <c r="IKJ6" s="68"/>
      <c r="IKK6" s="68"/>
      <c r="IKL6" s="68"/>
      <c r="IKM6" s="68"/>
      <c r="IKN6" s="68"/>
      <c r="IKO6" s="68"/>
      <c r="IKP6" s="68"/>
      <c r="IKQ6" s="68"/>
      <c r="IKR6" s="68"/>
      <c r="IKS6" s="68"/>
      <c r="IKT6" s="68"/>
      <c r="IKU6" s="68"/>
      <c r="IKV6" s="68"/>
      <c r="IKW6" s="68"/>
      <c r="IKX6" s="68"/>
      <c r="IKY6" s="68"/>
      <c r="IKZ6" s="68"/>
      <c r="ILA6" s="68"/>
      <c r="ILB6" s="68"/>
      <c r="ILC6" s="68"/>
      <c r="ILD6" s="68"/>
      <c r="ILE6" s="68"/>
      <c r="ILF6" s="68"/>
      <c r="ILG6" s="68"/>
      <c r="ILH6" s="68"/>
      <c r="ILI6" s="68"/>
      <c r="ILJ6" s="68"/>
      <c r="ILK6" s="68"/>
      <c r="ILL6" s="68"/>
      <c r="ILM6" s="68"/>
      <c r="ILN6" s="68"/>
      <c r="ILO6" s="68"/>
      <c r="ILP6" s="68"/>
      <c r="ILQ6" s="68"/>
      <c r="ILR6" s="68"/>
      <c r="ILS6" s="68"/>
      <c r="ILT6" s="68"/>
      <c r="ILU6" s="68"/>
      <c r="ILV6" s="68"/>
      <c r="ILW6" s="68"/>
      <c r="ILX6" s="68"/>
      <c r="ILY6" s="68"/>
      <c r="ILZ6" s="68"/>
      <c r="IMA6" s="68"/>
      <c r="IMB6" s="68"/>
      <c r="IMC6" s="68"/>
      <c r="IMD6" s="68"/>
      <c r="IME6" s="68"/>
      <c r="IMF6" s="68"/>
      <c r="IMG6" s="68"/>
      <c r="IMH6" s="68"/>
      <c r="IMI6" s="68"/>
      <c r="IMJ6" s="68"/>
      <c r="IMK6" s="68"/>
      <c r="IML6" s="68"/>
      <c r="IMM6" s="68"/>
      <c r="IMN6" s="68"/>
      <c r="IMO6" s="68"/>
      <c r="IMP6" s="68"/>
      <c r="IMQ6" s="68"/>
      <c r="IMR6" s="68"/>
      <c r="IMS6" s="68"/>
      <c r="IMT6" s="68"/>
      <c r="IMU6" s="68"/>
      <c r="IMV6" s="68"/>
      <c r="IMW6" s="68"/>
      <c r="IMX6" s="68"/>
      <c r="IMY6" s="68"/>
      <c r="IMZ6" s="68"/>
      <c r="INA6" s="68"/>
      <c r="INB6" s="68"/>
      <c r="INC6" s="68"/>
      <c r="IND6" s="68"/>
      <c r="INE6" s="68"/>
      <c r="INF6" s="68"/>
      <c r="ING6" s="68"/>
      <c r="INH6" s="68"/>
      <c r="INI6" s="68"/>
      <c r="INJ6" s="68"/>
      <c r="INK6" s="68"/>
      <c r="INL6" s="68"/>
      <c r="INM6" s="68"/>
      <c r="INN6" s="68"/>
      <c r="INO6" s="68"/>
      <c r="INP6" s="68"/>
      <c r="INQ6" s="68"/>
      <c r="INR6" s="68"/>
      <c r="INS6" s="68"/>
      <c r="INT6" s="68"/>
      <c r="INU6" s="68"/>
      <c r="INV6" s="68"/>
      <c r="INW6" s="68"/>
      <c r="INX6" s="68"/>
      <c r="INY6" s="68"/>
      <c r="INZ6" s="68"/>
      <c r="IOA6" s="68"/>
      <c r="IOB6" s="68"/>
      <c r="IOC6" s="68"/>
      <c r="IOD6" s="68"/>
      <c r="IOE6" s="68"/>
      <c r="IOF6" s="68"/>
      <c r="IOG6" s="68"/>
      <c r="IOH6" s="68"/>
      <c r="IOI6" s="68"/>
      <c r="IOJ6" s="68"/>
      <c r="IOK6" s="68"/>
      <c r="IOL6" s="68"/>
      <c r="IOM6" s="68"/>
      <c r="ION6" s="68"/>
      <c r="IOO6" s="68"/>
      <c r="IOP6" s="68"/>
      <c r="IOQ6" s="68"/>
      <c r="IOR6" s="68"/>
      <c r="IOS6" s="68"/>
      <c r="IOT6" s="68"/>
      <c r="IOU6" s="68"/>
      <c r="IOV6" s="68"/>
      <c r="IOW6" s="68"/>
      <c r="IOX6" s="68"/>
      <c r="IOY6" s="68"/>
      <c r="IOZ6" s="68"/>
      <c r="IPA6" s="68"/>
      <c r="IPB6" s="68"/>
      <c r="IPC6" s="68"/>
      <c r="IPD6" s="68"/>
      <c r="IPE6" s="68"/>
      <c r="IPF6" s="68"/>
      <c r="IPG6" s="68"/>
      <c r="IPH6" s="68"/>
      <c r="IPI6" s="68"/>
      <c r="IPJ6" s="68"/>
      <c r="IPK6" s="68"/>
      <c r="IPL6" s="68"/>
      <c r="IPM6" s="68"/>
      <c r="IPN6" s="68"/>
      <c r="IPO6" s="68"/>
      <c r="IPP6" s="68"/>
      <c r="IPQ6" s="68"/>
      <c r="IPR6" s="68"/>
      <c r="IPS6" s="68"/>
      <c r="IPT6" s="68"/>
      <c r="IPU6" s="68"/>
      <c r="IPV6" s="68"/>
      <c r="IPW6" s="68"/>
      <c r="IPX6" s="68"/>
      <c r="IPY6" s="68"/>
      <c r="IPZ6" s="68"/>
      <c r="IQA6" s="68"/>
      <c r="IQB6" s="68"/>
      <c r="IQC6" s="68"/>
      <c r="IQD6" s="68"/>
      <c r="IQE6" s="68"/>
      <c r="IQF6" s="68"/>
      <c r="IQG6" s="68"/>
      <c r="IQH6" s="68"/>
      <c r="IQI6" s="68"/>
      <c r="IQJ6" s="68"/>
      <c r="IQK6" s="68"/>
      <c r="IQL6" s="68"/>
      <c r="IQM6" s="68"/>
      <c r="IQN6" s="68"/>
      <c r="IQO6" s="68"/>
      <c r="IQP6" s="68"/>
      <c r="IQQ6" s="68"/>
      <c r="IQR6" s="68"/>
      <c r="IQS6" s="68"/>
      <c r="IQT6" s="68"/>
      <c r="IQU6" s="68"/>
      <c r="IQV6" s="68"/>
      <c r="IQW6" s="68"/>
      <c r="IQX6" s="68"/>
      <c r="IQY6" s="68"/>
      <c r="IQZ6" s="68"/>
      <c r="IRA6" s="68"/>
      <c r="IRB6" s="68"/>
      <c r="IRC6" s="68"/>
      <c r="IRD6" s="68"/>
      <c r="IRE6" s="68"/>
      <c r="IRF6" s="68"/>
      <c r="IRG6" s="68"/>
      <c r="IRH6" s="68"/>
      <c r="IRI6" s="68"/>
      <c r="IRJ6" s="68"/>
      <c r="IRK6" s="68"/>
      <c r="IRL6" s="68"/>
      <c r="IRM6" s="68"/>
      <c r="IRN6" s="68"/>
      <c r="IRO6" s="68"/>
      <c r="IRP6" s="68"/>
      <c r="IRQ6" s="68"/>
      <c r="IRR6" s="68"/>
      <c r="IRS6" s="68"/>
      <c r="IRT6" s="68"/>
      <c r="IRU6" s="68"/>
      <c r="IRV6" s="68"/>
      <c r="IRW6" s="68"/>
      <c r="IRX6" s="68"/>
      <c r="IRY6" s="68"/>
      <c r="IRZ6" s="68"/>
      <c r="ISA6" s="68"/>
      <c r="ISB6" s="68"/>
      <c r="ISC6" s="68"/>
      <c r="ISD6" s="68"/>
      <c r="ISE6" s="68"/>
      <c r="ISF6" s="68"/>
      <c r="ISG6" s="68"/>
      <c r="ISH6" s="68"/>
      <c r="ISI6" s="68"/>
      <c r="ISJ6" s="68"/>
      <c r="ISK6" s="68"/>
      <c r="ISL6" s="68"/>
      <c r="ISM6" s="68"/>
      <c r="ISN6" s="68"/>
      <c r="ISO6" s="68"/>
      <c r="ISP6" s="68"/>
      <c r="ISQ6" s="68"/>
      <c r="ISR6" s="68"/>
      <c r="ISS6" s="68"/>
      <c r="IST6" s="68"/>
      <c r="ISU6" s="68"/>
      <c r="ISV6" s="68"/>
      <c r="ISW6" s="68"/>
      <c r="ISX6" s="68"/>
      <c r="ISY6" s="68"/>
      <c r="ISZ6" s="68"/>
      <c r="ITA6" s="68"/>
      <c r="ITB6" s="68"/>
      <c r="ITC6" s="68"/>
      <c r="ITD6" s="68"/>
      <c r="ITE6" s="68"/>
      <c r="ITF6" s="68"/>
      <c r="ITG6" s="68"/>
      <c r="ITH6" s="68"/>
      <c r="ITI6" s="68"/>
      <c r="ITJ6" s="68"/>
      <c r="ITK6" s="68"/>
      <c r="ITL6" s="68"/>
      <c r="ITM6" s="68"/>
      <c r="ITN6" s="68"/>
      <c r="ITO6" s="68"/>
      <c r="ITP6" s="68"/>
      <c r="ITQ6" s="68"/>
      <c r="ITR6" s="68"/>
      <c r="ITS6" s="68"/>
      <c r="ITT6" s="68"/>
      <c r="ITU6" s="68"/>
      <c r="ITV6" s="68"/>
      <c r="ITW6" s="68"/>
      <c r="ITX6" s="68"/>
      <c r="ITY6" s="68"/>
      <c r="ITZ6" s="68"/>
      <c r="IUA6" s="68"/>
      <c r="IUB6" s="68"/>
      <c r="IUC6" s="68"/>
      <c r="IUD6" s="68"/>
      <c r="IUE6" s="68"/>
      <c r="IUF6" s="68"/>
      <c r="IUG6" s="68"/>
      <c r="IUH6" s="68"/>
      <c r="IUI6" s="68"/>
      <c r="IUJ6" s="68"/>
      <c r="IUK6" s="68"/>
      <c r="IUL6" s="68"/>
      <c r="IUM6" s="68"/>
      <c r="IUN6" s="68"/>
      <c r="IUO6" s="68"/>
      <c r="IUP6" s="68"/>
      <c r="IUQ6" s="68"/>
      <c r="IUR6" s="68"/>
      <c r="IUS6" s="68"/>
      <c r="IUT6" s="68"/>
      <c r="IUU6" s="68"/>
      <c r="IUV6" s="68"/>
      <c r="IUW6" s="68"/>
      <c r="IUX6" s="68"/>
      <c r="IUY6" s="68"/>
      <c r="IUZ6" s="68"/>
      <c r="IVA6" s="68"/>
      <c r="IVB6" s="68"/>
      <c r="IVC6" s="68"/>
      <c r="IVD6" s="68"/>
      <c r="IVE6" s="68"/>
      <c r="IVF6" s="68"/>
      <c r="IVG6" s="68"/>
      <c r="IVH6" s="68"/>
      <c r="IVI6" s="68"/>
      <c r="IVJ6" s="68"/>
      <c r="IVK6" s="68"/>
      <c r="IVL6" s="68"/>
      <c r="IVM6" s="68"/>
      <c r="IVN6" s="68"/>
      <c r="IVO6" s="68"/>
      <c r="IVP6" s="68"/>
      <c r="IVQ6" s="68"/>
      <c r="IVR6" s="68"/>
      <c r="IVS6" s="68"/>
      <c r="IVT6" s="68"/>
      <c r="IVU6" s="68"/>
      <c r="IVV6" s="68"/>
      <c r="IVW6" s="68"/>
      <c r="IVX6" s="68"/>
      <c r="IVY6" s="68"/>
      <c r="IVZ6" s="68"/>
      <c r="IWA6" s="68"/>
      <c r="IWB6" s="68"/>
      <c r="IWC6" s="68"/>
      <c r="IWD6" s="68"/>
      <c r="IWE6" s="68"/>
      <c r="IWF6" s="68"/>
      <c r="IWG6" s="68"/>
      <c r="IWH6" s="68"/>
      <c r="IWI6" s="68"/>
      <c r="IWJ6" s="68"/>
      <c r="IWK6" s="68"/>
      <c r="IWL6" s="68"/>
      <c r="IWM6" s="68"/>
      <c r="IWN6" s="68"/>
      <c r="IWO6" s="68"/>
      <c r="IWP6" s="68"/>
      <c r="IWQ6" s="68"/>
      <c r="IWR6" s="68"/>
      <c r="IWS6" s="68"/>
      <c r="IWT6" s="68"/>
      <c r="IWU6" s="68"/>
      <c r="IWV6" s="68"/>
      <c r="IWW6" s="68"/>
      <c r="IWX6" s="68"/>
      <c r="IWY6" s="68"/>
      <c r="IWZ6" s="68"/>
      <c r="IXA6" s="68"/>
      <c r="IXB6" s="68"/>
      <c r="IXC6" s="68"/>
      <c r="IXD6" s="68"/>
      <c r="IXE6" s="68"/>
      <c r="IXF6" s="68"/>
      <c r="IXG6" s="68"/>
      <c r="IXH6" s="68"/>
      <c r="IXI6" s="68"/>
      <c r="IXJ6" s="68"/>
      <c r="IXK6" s="68"/>
      <c r="IXL6" s="68"/>
      <c r="IXM6" s="68"/>
      <c r="IXN6" s="68"/>
      <c r="IXO6" s="68"/>
      <c r="IXP6" s="68"/>
      <c r="IXQ6" s="68"/>
      <c r="IXR6" s="68"/>
      <c r="IXS6" s="68"/>
      <c r="IXT6" s="68"/>
      <c r="IXU6" s="68"/>
      <c r="IXV6" s="68"/>
      <c r="IXW6" s="68"/>
      <c r="IXX6" s="68"/>
      <c r="IXY6" s="68"/>
      <c r="IXZ6" s="68"/>
      <c r="IYA6" s="68"/>
      <c r="IYB6" s="68"/>
      <c r="IYC6" s="68"/>
      <c r="IYD6" s="68"/>
      <c r="IYE6" s="68"/>
      <c r="IYF6" s="68"/>
      <c r="IYG6" s="68"/>
      <c r="IYH6" s="68"/>
      <c r="IYI6" s="68"/>
      <c r="IYJ6" s="68"/>
      <c r="IYK6" s="68"/>
      <c r="IYL6" s="68"/>
      <c r="IYM6" s="68"/>
      <c r="IYN6" s="68"/>
      <c r="IYO6" s="68"/>
      <c r="IYP6" s="68"/>
      <c r="IYQ6" s="68"/>
      <c r="IYR6" s="68"/>
      <c r="IYS6" s="68"/>
      <c r="IYT6" s="68"/>
      <c r="IYU6" s="68"/>
      <c r="IYV6" s="68"/>
      <c r="IYW6" s="68"/>
      <c r="IYX6" s="68"/>
      <c r="IYY6" s="68"/>
      <c r="IYZ6" s="68"/>
      <c r="IZA6" s="68"/>
      <c r="IZB6" s="68"/>
      <c r="IZC6" s="68"/>
      <c r="IZD6" s="68"/>
      <c r="IZE6" s="68"/>
      <c r="IZF6" s="68"/>
      <c r="IZG6" s="68"/>
      <c r="IZH6" s="68"/>
      <c r="IZI6" s="68"/>
      <c r="IZJ6" s="68"/>
      <c r="IZK6" s="68"/>
      <c r="IZL6" s="68"/>
      <c r="IZM6" s="68"/>
      <c r="IZN6" s="68"/>
      <c r="IZO6" s="68"/>
      <c r="IZP6" s="68"/>
      <c r="IZQ6" s="68"/>
      <c r="IZR6" s="68"/>
      <c r="IZS6" s="68"/>
      <c r="IZT6" s="68"/>
      <c r="IZU6" s="68"/>
      <c r="IZV6" s="68"/>
      <c r="IZW6" s="68"/>
      <c r="IZX6" s="68"/>
      <c r="IZY6" s="68"/>
      <c r="IZZ6" s="68"/>
      <c r="JAA6" s="68"/>
      <c r="JAB6" s="68"/>
      <c r="JAC6" s="68"/>
      <c r="JAD6" s="68"/>
      <c r="JAE6" s="68"/>
      <c r="JAF6" s="68"/>
      <c r="JAG6" s="68"/>
      <c r="JAH6" s="68"/>
      <c r="JAI6" s="68"/>
      <c r="JAJ6" s="68"/>
      <c r="JAK6" s="68"/>
      <c r="JAL6" s="68"/>
      <c r="JAM6" s="68"/>
      <c r="JAN6" s="68"/>
      <c r="JAO6" s="68"/>
      <c r="JAP6" s="68"/>
      <c r="JAQ6" s="68"/>
      <c r="JAR6" s="68"/>
      <c r="JAS6" s="68"/>
      <c r="JAT6" s="68"/>
      <c r="JAU6" s="68"/>
      <c r="JAV6" s="68"/>
      <c r="JAW6" s="68"/>
      <c r="JAX6" s="68"/>
      <c r="JAY6" s="68"/>
      <c r="JAZ6" s="68"/>
      <c r="JBA6" s="68"/>
      <c r="JBB6" s="68"/>
      <c r="JBC6" s="68"/>
      <c r="JBD6" s="68"/>
      <c r="JBE6" s="68"/>
      <c r="JBF6" s="68"/>
      <c r="JBG6" s="68"/>
      <c r="JBH6" s="68"/>
      <c r="JBI6" s="68"/>
      <c r="JBJ6" s="68"/>
      <c r="JBK6" s="68"/>
      <c r="JBL6" s="68"/>
      <c r="JBM6" s="68"/>
      <c r="JBN6" s="68"/>
      <c r="JBO6" s="68"/>
      <c r="JBP6" s="68"/>
      <c r="JBQ6" s="68"/>
      <c r="JBR6" s="68"/>
      <c r="JBS6" s="68"/>
      <c r="JBT6" s="68"/>
      <c r="JBU6" s="68"/>
      <c r="JBV6" s="68"/>
      <c r="JBW6" s="68"/>
      <c r="JBX6" s="68"/>
      <c r="JBY6" s="68"/>
      <c r="JBZ6" s="68"/>
      <c r="JCA6" s="68"/>
      <c r="JCB6" s="68"/>
      <c r="JCC6" s="68"/>
      <c r="JCD6" s="68"/>
      <c r="JCE6" s="68"/>
      <c r="JCF6" s="68"/>
      <c r="JCG6" s="68"/>
      <c r="JCH6" s="68"/>
      <c r="JCI6" s="68"/>
      <c r="JCJ6" s="68"/>
      <c r="JCK6" s="68"/>
      <c r="JCL6" s="68"/>
      <c r="JCM6" s="68"/>
      <c r="JCN6" s="68"/>
      <c r="JCO6" s="68"/>
      <c r="JCP6" s="68"/>
      <c r="JCQ6" s="68"/>
      <c r="JCR6" s="68"/>
      <c r="JCS6" s="68"/>
      <c r="JCT6" s="68"/>
      <c r="JCU6" s="68"/>
      <c r="JCV6" s="68"/>
      <c r="JCW6" s="68"/>
      <c r="JCX6" s="68"/>
      <c r="JCY6" s="68"/>
      <c r="JCZ6" s="68"/>
      <c r="JDA6" s="68"/>
      <c r="JDB6" s="68"/>
      <c r="JDC6" s="68"/>
      <c r="JDD6" s="68"/>
      <c r="JDE6" s="68"/>
      <c r="JDF6" s="68"/>
      <c r="JDG6" s="68"/>
      <c r="JDH6" s="68"/>
      <c r="JDI6" s="68"/>
      <c r="JDJ6" s="68"/>
      <c r="JDK6" s="68"/>
      <c r="JDL6" s="68"/>
      <c r="JDM6" s="68"/>
      <c r="JDN6" s="68"/>
      <c r="JDO6" s="68"/>
      <c r="JDP6" s="68"/>
      <c r="JDQ6" s="68"/>
      <c r="JDR6" s="68"/>
      <c r="JDS6" s="68"/>
      <c r="JDT6" s="68"/>
      <c r="JDU6" s="68"/>
      <c r="JDV6" s="68"/>
      <c r="JDW6" s="68"/>
      <c r="JDX6" s="68"/>
      <c r="JDY6" s="68"/>
      <c r="JDZ6" s="68"/>
      <c r="JEA6" s="68"/>
      <c r="JEB6" s="68"/>
      <c r="JEC6" s="68"/>
      <c r="JED6" s="68"/>
      <c r="JEE6" s="68"/>
      <c r="JEF6" s="68"/>
      <c r="JEG6" s="68"/>
      <c r="JEH6" s="68"/>
      <c r="JEI6" s="68"/>
      <c r="JEJ6" s="68"/>
      <c r="JEK6" s="68"/>
      <c r="JEL6" s="68"/>
      <c r="JEM6" s="68"/>
      <c r="JEN6" s="68"/>
      <c r="JEO6" s="68"/>
      <c r="JEP6" s="68"/>
      <c r="JEQ6" s="68"/>
      <c r="JER6" s="68"/>
      <c r="JES6" s="68"/>
      <c r="JET6" s="68"/>
      <c r="JEU6" s="68"/>
      <c r="JEV6" s="68"/>
      <c r="JEW6" s="68"/>
      <c r="JEX6" s="68"/>
      <c r="JEY6" s="68"/>
      <c r="JEZ6" s="68"/>
      <c r="JFA6" s="68"/>
      <c r="JFB6" s="68"/>
      <c r="JFC6" s="68"/>
      <c r="JFD6" s="68"/>
      <c r="JFE6" s="68"/>
      <c r="JFF6" s="68"/>
      <c r="JFG6" s="68"/>
      <c r="JFH6" s="68"/>
      <c r="JFI6" s="68"/>
      <c r="JFJ6" s="68"/>
      <c r="JFK6" s="68"/>
      <c r="JFL6" s="68"/>
      <c r="JFM6" s="68"/>
      <c r="JFN6" s="68"/>
      <c r="JFO6" s="68"/>
      <c r="JFP6" s="68"/>
      <c r="JFQ6" s="68"/>
      <c r="JFR6" s="68"/>
      <c r="JFS6" s="68"/>
      <c r="JFT6" s="68"/>
      <c r="JFU6" s="68"/>
      <c r="JFV6" s="68"/>
      <c r="JFW6" s="68"/>
      <c r="JFX6" s="68"/>
      <c r="JFY6" s="68"/>
      <c r="JFZ6" s="68"/>
      <c r="JGA6" s="68"/>
      <c r="JGB6" s="68"/>
      <c r="JGC6" s="68"/>
      <c r="JGD6" s="68"/>
      <c r="JGE6" s="68"/>
      <c r="JGF6" s="68"/>
      <c r="JGG6" s="68"/>
      <c r="JGH6" s="68"/>
      <c r="JGI6" s="68"/>
      <c r="JGJ6" s="68"/>
      <c r="JGK6" s="68"/>
      <c r="JGL6" s="68"/>
      <c r="JGM6" s="68"/>
      <c r="JGN6" s="68"/>
      <c r="JGO6" s="68"/>
      <c r="JGP6" s="68"/>
      <c r="JGQ6" s="68"/>
      <c r="JGR6" s="68"/>
      <c r="JGS6" s="68"/>
      <c r="JGT6" s="68"/>
      <c r="JGU6" s="68"/>
      <c r="JGV6" s="68"/>
      <c r="JGW6" s="68"/>
      <c r="JGX6" s="68"/>
      <c r="JGY6" s="68"/>
      <c r="JGZ6" s="68"/>
      <c r="JHA6" s="68"/>
      <c r="JHB6" s="68"/>
      <c r="JHC6" s="68"/>
      <c r="JHD6" s="68"/>
      <c r="JHE6" s="68"/>
      <c r="JHF6" s="68"/>
      <c r="JHG6" s="68"/>
      <c r="JHH6" s="68"/>
      <c r="JHI6" s="68"/>
      <c r="JHJ6" s="68"/>
      <c r="JHK6" s="68"/>
      <c r="JHL6" s="68"/>
      <c r="JHM6" s="68"/>
      <c r="JHN6" s="68"/>
      <c r="JHO6" s="68"/>
      <c r="JHP6" s="68"/>
      <c r="JHQ6" s="68"/>
      <c r="JHR6" s="68"/>
      <c r="JHS6" s="68"/>
      <c r="JHT6" s="68"/>
      <c r="JHU6" s="68"/>
      <c r="JHV6" s="68"/>
      <c r="JHW6" s="68"/>
      <c r="JHX6" s="68"/>
      <c r="JHY6" s="68"/>
      <c r="JHZ6" s="68"/>
      <c r="JIA6" s="68"/>
      <c r="JIB6" s="68"/>
      <c r="JIC6" s="68"/>
      <c r="JID6" s="68"/>
      <c r="JIE6" s="68"/>
      <c r="JIF6" s="68"/>
      <c r="JIG6" s="68"/>
      <c r="JIH6" s="68"/>
      <c r="JII6" s="68"/>
      <c r="JIJ6" s="68"/>
      <c r="JIK6" s="68"/>
      <c r="JIL6" s="68"/>
      <c r="JIM6" s="68"/>
      <c r="JIN6" s="68"/>
      <c r="JIO6" s="68"/>
      <c r="JIP6" s="68"/>
      <c r="JIQ6" s="68"/>
      <c r="JIR6" s="68"/>
      <c r="JIS6" s="68"/>
      <c r="JIT6" s="68"/>
      <c r="JIU6" s="68"/>
      <c r="JIV6" s="68"/>
      <c r="JIW6" s="68"/>
      <c r="JIX6" s="68"/>
      <c r="JIY6" s="68"/>
      <c r="JIZ6" s="68"/>
      <c r="JJA6" s="68"/>
      <c r="JJB6" s="68"/>
      <c r="JJC6" s="68"/>
      <c r="JJD6" s="68"/>
      <c r="JJE6" s="68"/>
      <c r="JJF6" s="68"/>
      <c r="JJG6" s="68"/>
      <c r="JJH6" s="68"/>
      <c r="JJI6" s="68"/>
      <c r="JJJ6" s="68"/>
      <c r="JJK6" s="68"/>
      <c r="JJL6" s="68"/>
      <c r="JJM6" s="68"/>
      <c r="JJN6" s="68"/>
      <c r="JJO6" s="68"/>
      <c r="JJP6" s="68"/>
      <c r="JJQ6" s="68"/>
      <c r="JJR6" s="68"/>
      <c r="JJS6" s="68"/>
      <c r="JJT6" s="68"/>
      <c r="JJU6" s="68"/>
      <c r="JJV6" s="68"/>
      <c r="JJW6" s="68"/>
      <c r="JJX6" s="68"/>
      <c r="JJY6" s="68"/>
      <c r="JJZ6" s="68"/>
      <c r="JKA6" s="68"/>
      <c r="JKB6" s="68"/>
      <c r="JKC6" s="68"/>
      <c r="JKD6" s="68"/>
      <c r="JKE6" s="68"/>
      <c r="JKF6" s="68"/>
      <c r="JKG6" s="68"/>
      <c r="JKH6" s="68"/>
      <c r="JKI6" s="68"/>
      <c r="JKJ6" s="68"/>
      <c r="JKK6" s="68"/>
      <c r="JKL6" s="68"/>
      <c r="JKM6" s="68"/>
      <c r="JKN6" s="68"/>
      <c r="JKO6" s="68"/>
      <c r="JKP6" s="68"/>
      <c r="JKQ6" s="68"/>
      <c r="JKR6" s="68"/>
      <c r="JKS6" s="68"/>
      <c r="JKT6" s="68"/>
      <c r="JKU6" s="68"/>
      <c r="JKV6" s="68"/>
      <c r="JKW6" s="68"/>
      <c r="JKX6" s="68"/>
      <c r="JKY6" s="68"/>
      <c r="JKZ6" s="68"/>
      <c r="JLA6" s="68"/>
      <c r="JLB6" s="68"/>
      <c r="JLC6" s="68"/>
      <c r="JLD6" s="68"/>
      <c r="JLE6" s="68"/>
      <c r="JLF6" s="68"/>
      <c r="JLG6" s="68"/>
      <c r="JLH6" s="68"/>
      <c r="JLI6" s="68"/>
      <c r="JLJ6" s="68"/>
      <c r="JLK6" s="68"/>
      <c r="JLL6" s="68"/>
      <c r="JLM6" s="68"/>
      <c r="JLN6" s="68"/>
      <c r="JLO6" s="68"/>
      <c r="JLP6" s="68"/>
      <c r="JLQ6" s="68"/>
      <c r="JLR6" s="68"/>
      <c r="JLS6" s="68"/>
      <c r="JLT6" s="68"/>
      <c r="JLU6" s="68"/>
      <c r="JLV6" s="68"/>
      <c r="JLW6" s="68"/>
      <c r="JLX6" s="68"/>
      <c r="JLY6" s="68"/>
      <c r="JLZ6" s="68"/>
      <c r="JMA6" s="68"/>
      <c r="JMB6" s="68"/>
      <c r="JMC6" s="68"/>
      <c r="JMD6" s="68"/>
      <c r="JME6" s="68"/>
      <c r="JMF6" s="68"/>
      <c r="JMG6" s="68"/>
      <c r="JMH6" s="68"/>
      <c r="JMI6" s="68"/>
      <c r="JMJ6" s="68"/>
      <c r="JMK6" s="68"/>
      <c r="JML6" s="68"/>
      <c r="JMM6" s="68"/>
      <c r="JMN6" s="68"/>
      <c r="JMO6" s="68"/>
      <c r="JMP6" s="68"/>
      <c r="JMQ6" s="68"/>
      <c r="JMR6" s="68"/>
      <c r="JMS6" s="68"/>
      <c r="JMT6" s="68"/>
      <c r="JMU6" s="68"/>
      <c r="JMV6" s="68"/>
      <c r="JMW6" s="68"/>
      <c r="JMX6" s="68"/>
      <c r="JMY6" s="68"/>
      <c r="JMZ6" s="68"/>
      <c r="JNA6" s="68"/>
      <c r="JNB6" s="68"/>
      <c r="JNC6" s="68"/>
      <c r="JND6" s="68"/>
      <c r="JNE6" s="68"/>
      <c r="JNF6" s="68"/>
      <c r="JNG6" s="68"/>
      <c r="JNH6" s="68"/>
      <c r="JNI6" s="68"/>
      <c r="JNJ6" s="68"/>
      <c r="JNK6" s="68"/>
      <c r="JNL6" s="68"/>
      <c r="JNM6" s="68"/>
      <c r="JNN6" s="68"/>
      <c r="JNO6" s="68"/>
      <c r="JNP6" s="68"/>
      <c r="JNQ6" s="68"/>
      <c r="JNR6" s="68"/>
      <c r="JNS6" s="68"/>
      <c r="JNT6" s="68"/>
      <c r="JNU6" s="68"/>
      <c r="JNV6" s="68"/>
      <c r="JNW6" s="68"/>
      <c r="JNX6" s="68"/>
      <c r="JNY6" s="68"/>
      <c r="JNZ6" s="68"/>
      <c r="JOA6" s="68"/>
      <c r="JOB6" s="68"/>
      <c r="JOC6" s="68"/>
      <c r="JOD6" s="68"/>
      <c r="JOE6" s="68"/>
      <c r="JOF6" s="68"/>
      <c r="JOG6" s="68"/>
      <c r="JOH6" s="68"/>
      <c r="JOI6" s="68"/>
      <c r="JOJ6" s="68"/>
      <c r="JOK6" s="68"/>
      <c r="JOL6" s="68"/>
      <c r="JOM6" s="68"/>
      <c r="JON6" s="68"/>
      <c r="JOO6" s="68"/>
      <c r="JOP6" s="68"/>
      <c r="JOQ6" s="68"/>
      <c r="JOR6" s="68"/>
      <c r="JOS6" s="68"/>
      <c r="JOT6" s="68"/>
      <c r="JOU6" s="68"/>
      <c r="JOV6" s="68"/>
      <c r="JOW6" s="68"/>
      <c r="JOX6" s="68"/>
      <c r="JOY6" s="68"/>
      <c r="JOZ6" s="68"/>
      <c r="JPA6" s="68"/>
      <c r="JPB6" s="68"/>
      <c r="JPC6" s="68"/>
      <c r="JPD6" s="68"/>
      <c r="JPE6" s="68"/>
      <c r="JPF6" s="68"/>
      <c r="JPG6" s="68"/>
      <c r="JPH6" s="68"/>
      <c r="JPI6" s="68"/>
      <c r="JPJ6" s="68"/>
      <c r="JPK6" s="68"/>
      <c r="JPL6" s="68"/>
      <c r="JPM6" s="68"/>
      <c r="JPN6" s="68"/>
      <c r="JPO6" s="68"/>
      <c r="JPP6" s="68"/>
      <c r="JPQ6" s="68"/>
      <c r="JPR6" s="68"/>
      <c r="JPS6" s="68"/>
      <c r="JPT6" s="68"/>
      <c r="JPU6" s="68"/>
      <c r="JPV6" s="68"/>
      <c r="JPW6" s="68"/>
      <c r="JPX6" s="68"/>
      <c r="JPY6" s="68"/>
      <c r="JPZ6" s="68"/>
      <c r="JQA6" s="68"/>
      <c r="JQB6" s="68"/>
      <c r="JQC6" s="68"/>
      <c r="JQD6" s="68"/>
      <c r="JQE6" s="68"/>
      <c r="JQF6" s="68"/>
      <c r="JQG6" s="68"/>
      <c r="JQH6" s="68"/>
      <c r="JQI6" s="68"/>
      <c r="JQJ6" s="68"/>
      <c r="JQK6" s="68"/>
      <c r="JQL6" s="68"/>
      <c r="JQM6" s="68"/>
      <c r="JQN6" s="68"/>
      <c r="JQO6" s="68"/>
      <c r="JQP6" s="68"/>
      <c r="JQQ6" s="68"/>
      <c r="JQR6" s="68"/>
      <c r="JQS6" s="68"/>
      <c r="JQT6" s="68"/>
      <c r="JQU6" s="68"/>
      <c r="JQV6" s="68"/>
      <c r="JQW6" s="68"/>
      <c r="JQX6" s="68"/>
      <c r="JQY6" s="68"/>
      <c r="JQZ6" s="68"/>
      <c r="JRA6" s="68"/>
      <c r="JRB6" s="68"/>
      <c r="JRC6" s="68"/>
      <c r="JRD6" s="68"/>
      <c r="JRE6" s="68"/>
      <c r="JRF6" s="68"/>
      <c r="JRG6" s="68"/>
      <c r="JRH6" s="68"/>
      <c r="JRI6" s="68"/>
      <c r="JRJ6" s="68"/>
      <c r="JRK6" s="68"/>
      <c r="JRL6" s="68"/>
      <c r="JRM6" s="68"/>
      <c r="JRN6" s="68"/>
      <c r="JRO6" s="68"/>
      <c r="JRP6" s="68"/>
      <c r="JRQ6" s="68"/>
      <c r="JRR6" s="68"/>
      <c r="JRS6" s="68"/>
      <c r="JRT6" s="68"/>
      <c r="JRU6" s="68"/>
      <c r="JRV6" s="68"/>
      <c r="JRW6" s="68"/>
      <c r="JRX6" s="68"/>
      <c r="JRY6" s="68"/>
      <c r="JRZ6" s="68"/>
      <c r="JSA6" s="68"/>
      <c r="JSB6" s="68"/>
      <c r="JSC6" s="68"/>
      <c r="JSD6" s="68"/>
      <c r="JSE6" s="68"/>
      <c r="JSF6" s="68"/>
      <c r="JSG6" s="68"/>
      <c r="JSH6" s="68"/>
      <c r="JSI6" s="68"/>
      <c r="JSJ6" s="68"/>
      <c r="JSK6" s="68"/>
      <c r="JSL6" s="68"/>
      <c r="JSM6" s="68"/>
      <c r="JSN6" s="68"/>
      <c r="JSO6" s="68"/>
      <c r="JSP6" s="68"/>
      <c r="JSQ6" s="68"/>
      <c r="JSR6" s="68"/>
      <c r="JSS6" s="68"/>
      <c r="JST6" s="68"/>
      <c r="JSU6" s="68"/>
      <c r="JSV6" s="68"/>
      <c r="JSW6" s="68"/>
      <c r="JSX6" s="68"/>
      <c r="JSY6" s="68"/>
      <c r="JSZ6" s="68"/>
      <c r="JTA6" s="68"/>
      <c r="JTB6" s="68"/>
      <c r="JTC6" s="68"/>
      <c r="JTD6" s="68"/>
      <c r="JTE6" s="68"/>
      <c r="JTF6" s="68"/>
      <c r="JTG6" s="68"/>
      <c r="JTH6" s="68"/>
      <c r="JTI6" s="68"/>
      <c r="JTJ6" s="68"/>
      <c r="JTK6" s="68"/>
      <c r="JTL6" s="68"/>
      <c r="JTM6" s="68"/>
      <c r="JTN6" s="68"/>
      <c r="JTO6" s="68"/>
      <c r="JTP6" s="68"/>
      <c r="JTQ6" s="68"/>
      <c r="JTR6" s="68"/>
      <c r="JTS6" s="68"/>
      <c r="JTT6" s="68"/>
      <c r="JTU6" s="68"/>
      <c r="JTV6" s="68"/>
      <c r="JTW6" s="68"/>
      <c r="JTX6" s="68"/>
      <c r="JTY6" s="68"/>
      <c r="JTZ6" s="68"/>
      <c r="JUA6" s="68"/>
      <c r="JUB6" s="68"/>
      <c r="JUC6" s="68"/>
      <c r="JUD6" s="68"/>
      <c r="JUE6" s="68"/>
      <c r="JUF6" s="68"/>
      <c r="JUG6" s="68"/>
      <c r="JUH6" s="68"/>
      <c r="JUI6" s="68"/>
      <c r="JUJ6" s="68"/>
      <c r="JUK6" s="68"/>
      <c r="JUL6" s="68"/>
      <c r="JUM6" s="68"/>
      <c r="JUN6" s="68"/>
      <c r="JUO6" s="68"/>
      <c r="JUP6" s="68"/>
      <c r="JUQ6" s="68"/>
      <c r="JUR6" s="68"/>
      <c r="JUS6" s="68"/>
      <c r="JUT6" s="68"/>
      <c r="JUU6" s="68"/>
      <c r="JUV6" s="68"/>
      <c r="JUW6" s="68"/>
      <c r="JUX6" s="68"/>
      <c r="JUY6" s="68"/>
      <c r="JUZ6" s="68"/>
      <c r="JVA6" s="68"/>
      <c r="JVB6" s="68"/>
      <c r="JVC6" s="68"/>
      <c r="JVD6" s="68"/>
      <c r="JVE6" s="68"/>
      <c r="JVF6" s="68"/>
      <c r="JVG6" s="68"/>
      <c r="JVH6" s="68"/>
      <c r="JVI6" s="68"/>
      <c r="JVJ6" s="68"/>
      <c r="JVK6" s="68"/>
      <c r="JVL6" s="68"/>
      <c r="JVM6" s="68"/>
      <c r="JVN6" s="68"/>
      <c r="JVO6" s="68"/>
      <c r="JVP6" s="68"/>
      <c r="JVQ6" s="68"/>
      <c r="JVR6" s="68"/>
      <c r="JVS6" s="68"/>
      <c r="JVT6" s="68"/>
      <c r="JVU6" s="68"/>
      <c r="JVV6" s="68"/>
      <c r="JVW6" s="68"/>
      <c r="JVX6" s="68"/>
      <c r="JVY6" s="68"/>
      <c r="JVZ6" s="68"/>
      <c r="JWA6" s="68"/>
      <c r="JWB6" s="68"/>
      <c r="JWC6" s="68"/>
      <c r="JWD6" s="68"/>
      <c r="JWE6" s="68"/>
      <c r="JWF6" s="68"/>
      <c r="JWG6" s="68"/>
      <c r="JWH6" s="68"/>
      <c r="JWI6" s="68"/>
      <c r="JWJ6" s="68"/>
      <c r="JWK6" s="68"/>
      <c r="JWL6" s="68"/>
      <c r="JWM6" s="68"/>
      <c r="JWN6" s="68"/>
      <c r="JWO6" s="68"/>
      <c r="JWP6" s="68"/>
      <c r="JWQ6" s="68"/>
      <c r="JWR6" s="68"/>
      <c r="JWS6" s="68"/>
      <c r="JWT6" s="68"/>
      <c r="JWU6" s="68"/>
      <c r="JWV6" s="68"/>
      <c r="JWW6" s="68"/>
      <c r="JWX6" s="68"/>
      <c r="JWY6" s="68"/>
      <c r="JWZ6" s="68"/>
      <c r="JXA6" s="68"/>
      <c r="JXB6" s="68"/>
      <c r="JXC6" s="68"/>
      <c r="JXD6" s="68"/>
      <c r="JXE6" s="68"/>
      <c r="JXF6" s="68"/>
      <c r="JXG6" s="68"/>
      <c r="JXH6" s="68"/>
      <c r="JXI6" s="68"/>
      <c r="JXJ6" s="68"/>
      <c r="JXK6" s="68"/>
      <c r="JXL6" s="68"/>
      <c r="JXM6" s="68"/>
      <c r="JXN6" s="68"/>
      <c r="JXO6" s="68"/>
      <c r="JXP6" s="68"/>
      <c r="JXQ6" s="68"/>
      <c r="JXR6" s="68"/>
      <c r="JXS6" s="68"/>
      <c r="JXT6" s="68"/>
      <c r="JXU6" s="68"/>
      <c r="JXV6" s="68"/>
      <c r="JXW6" s="68"/>
      <c r="JXX6" s="68"/>
      <c r="JXY6" s="68"/>
      <c r="JXZ6" s="68"/>
      <c r="JYA6" s="68"/>
      <c r="JYB6" s="68"/>
      <c r="JYC6" s="68"/>
      <c r="JYD6" s="68"/>
      <c r="JYE6" s="68"/>
      <c r="JYF6" s="68"/>
      <c r="JYG6" s="68"/>
      <c r="JYH6" s="68"/>
      <c r="JYI6" s="68"/>
      <c r="JYJ6" s="68"/>
      <c r="JYK6" s="68"/>
      <c r="JYL6" s="68"/>
      <c r="JYM6" s="68"/>
      <c r="JYN6" s="68"/>
      <c r="JYO6" s="68"/>
      <c r="JYP6" s="68"/>
      <c r="JYQ6" s="68"/>
      <c r="JYR6" s="68"/>
      <c r="JYS6" s="68"/>
      <c r="JYT6" s="68"/>
      <c r="JYU6" s="68"/>
      <c r="JYV6" s="68"/>
      <c r="JYW6" s="68"/>
      <c r="JYX6" s="68"/>
      <c r="JYY6" s="68"/>
      <c r="JYZ6" s="68"/>
      <c r="JZA6" s="68"/>
      <c r="JZB6" s="68"/>
      <c r="JZC6" s="68"/>
      <c r="JZD6" s="68"/>
      <c r="JZE6" s="68"/>
      <c r="JZF6" s="68"/>
      <c r="JZG6" s="68"/>
      <c r="JZH6" s="68"/>
      <c r="JZI6" s="68"/>
      <c r="JZJ6" s="68"/>
      <c r="JZK6" s="68"/>
      <c r="JZL6" s="68"/>
      <c r="JZM6" s="68"/>
      <c r="JZN6" s="68"/>
      <c r="JZO6" s="68"/>
      <c r="JZP6" s="68"/>
      <c r="JZQ6" s="68"/>
      <c r="JZR6" s="68"/>
      <c r="JZS6" s="68"/>
      <c r="JZT6" s="68"/>
      <c r="JZU6" s="68"/>
      <c r="JZV6" s="68"/>
      <c r="JZW6" s="68"/>
      <c r="JZX6" s="68"/>
      <c r="JZY6" s="68"/>
      <c r="JZZ6" s="68"/>
      <c r="KAA6" s="68"/>
      <c r="KAB6" s="68"/>
      <c r="KAC6" s="68"/>
      <c r="KAD6" s="68"/>
      <c r="KAE6" s="68"/>
      <c r="KAF6" s="68"/>
      <c r="KAG6" s="68"/>
      <c r="KAH6" s="68"/>
      <c r="KAI6" s="68"/>
      <c r="KAJ6" s="68"/>
      <c r="KAK6" s="68"/>
      <c r="KAL6" s="68"/>
      <c r="KAM6" s="68"/>
      <c r="KAN6" s="68"/>
      <c r="KAO6" s="68"/>
      <c r="KAP6" s="68"/>
      <c r="KAQ6" s="68"/>
      <c r="KAR6" s="68"/>
      <c r="KAS6" s="68"/>
      <c r="KAT6" s="68"/>
      <c r="KAU6" s="68"/>
      <c r="KAV6" s="68"/>
      <c r="KAW6" s="68"/>
      <c r="KAX6" s="68"/>
      <c r="KAY6" s="68"/>
      <c r="KAZ6" s="68"/>
      <c r="KBA6" s="68"/>
      <c r="KBB6" s="68"/>
      <c r="KBC6" s="68"/>
      <c r="KBD6" s="68"/>
      <c r="KBE6" s="68"/>
      <c r="KBF6" s="68"/>
      <c r="KBG6" s="68"/>
      <c r="KBH6" s="68"/>
      <c r="KBI6" s="68"/>
      <c r="KBJ6" s="68"/>
      <c r="KBK6" s="68"/>
      <c r="KBL6" s="68"/>
      <c r="KBM6" s="68"/>
      <c r="KBN6" s="68"/>
      <c r="KBO6" s="68"/>
      <c r="KBP6" s="68"/>
      <c r="KBQ6" s="68"/>
      <c r="KBR6" s="68"/>
      <c r="KBS6" s="68"/>
      <c r="KBT6" s="68"/>
      <c r="KBU6" s="68"/>
      <c r="KBV6" s="68"/>
      <c r="KBW6" s="68"/>
      <c r="KBX6" s="68"/>
      <c r="KBY6" s="68"/>
      <c r="KBZ6" s="68"/>
      <c r="KCA6" s="68"/>
      <c r="KCB6" s="68"/>
      <c r="KCC6" s="68"/>
      <c r="KCD6" s="68"/>
      <c r="KCE6" s="68"/>
      <c r="KCF6" s="68"/>
      <c r="KCG6" s="68"/>
      <c r="KCH6" s="68"/>
      <c r="KCI6" s="68"/>
      <c r="KCJ6" s="68"/>
      <c r="KCK6" s="68"/>
      <c r="KCL6" s="68"/>
      <c r="KCM6" s="68"/>
      <c r="KCN6" s="68"/>
      <c r="KCO6" s="68"/>
      <c r="KCP6" s="68"/>
      <c r="KCQ6" s="68"/>
      <c r="KCR6" s="68"/>
      <c r="KCS6" s="68"/>
      <c r="KCT6" s="68"/>
      <c r="KCU6" s="68"/>
      <c r="KCV6" s="68"/>
      <c r="KCW6" s="68"/>
      <c r="KCX6" s="68"/>
      <c r="KCY6" s="68"/>
      <c r="KCZ6" s="68"/>
      <c r="KDA6" s="68"/>
      <c r="KDB6" s="68"/>
      <c r="KDC6" s="68"/>
      <c r="KDD6" s="68"/>
      <c r="KDE6" s="68"/>
      <c r="KDF6" s="68"/>
      <c r="KDG6" s="68"/>
      <c r="KDH6" s="68"/>
      <c r="KDI6" s="68"/>
      <c r="KDJ6" s="68"/>
      <c r="KDK6" s="68"/>
      <c r="KDL6" s="68"/>
      <c r="KDM6" s="68"/>
      <c r="KDN6" s="68"/>
      <c r="KDO6" s="68"/>
      <c r="KDP6" s="68"/>
      <c r="KDQ6" s="68"/>
      <c r="KDR6" s="68"/>
      <c r="KDS6" s="68"/>
      <c r="KDT6" s="68"/>
      <c r="KDU6" s="68"/>
      <c r="KDV6" s="68"/>
      <c r="KDW6" s="68"/>
      <c r="KDX6" s="68"/>
      <c r="KDY6" s="68"/>
      <c r="KDZ6" s="68"/>
      <c r="KEA6" s="68"/>
      <c r="KEB6" s="68"/>
      <c r="KEC6" s="68"/>
      <c r="KED6" s="68"/>
      <c r="KEE6" s="68"/>
      <c r="KEF6" s="68"/>
      <c r="KEG6" s="68"/>
      <c r="KEH6" s="68"/>
      <c r="KEI6" s="68"/>
      <c r="KEJ6" s="68"/>
      <c r="KEK6" s="68"/>
      <c r="KEL6" s="68"/>
      <c r="KEM6" s="68"/>
      <c r="KEN6" s="68"/>
      <c r="KEO6" s="68"/>
      <c r="KEP6" s="68"/>
      <c r="KEQ6" s="68"/>
      <c r="KER6" s="68"/>
      <c r="KES6" s="68"/>
      <c r="KET6" s="68"/>
      <c r="KEU6" s="68"/>
      <c r="KEV6" s="68"/>
      <c r="KEW6" s="68"/>
      <c r="KEX6" s="68"/>
      <c r="KEY6" s="68"/>
      <c r="KEZ6" s="68"/>
      <c r="KFA6" s="68"/>
      <c r="KFB6" s="68"/>
      <c r="KFC6" s="68"/>
      <c r="KFD6" s="68"/>
      <c r="KFE6" s="68"/>
      <c r="KFF6" s="68"/>
      <c r="KFG6" s="68"/>
      <c r="KFH6" s="68"/>
      <c r="KFI6" s="68"/>
      <c r="KFJ6" s="68"/>
      <c r="KFK6" s="68"/>
      <c r="KFL6" s="68"/>
      <c r="KFM6" s="68"/>
      <c r="KFN6" s="68"/>
      <c r="KFO6" s="68"/>
      <c r="KFP6" s="68"/>
      <c r="KFQ6" s="68"/>
      <c r="KFR6" s="68"/>
      <c r="KFS6" s="68"/>
      <c r="KFT6" s="68"/>
      <c r="KFU6" s="68"/>
      <c r="KFV6" s="68"/>
      <c r="KFW6" s="68"/>
      <c r="KFX6" s="68"/>
      <c r="KFY6" s="68"/>
      <c r="KFZ6" s="68"/>
      <c r="KGA6" s="68"/>
      <c r="KGB6" s="68"/>
      <c r="KGC6" s="68"/>
      <c r="KGD6" s="68"/>
      <c r="KGE6" s="68"/>
      <c r="KGF6" s="68"/>
      <c r="KGG6" s="68"/>
      <c r="KGH6" s="68"/>
      <c r="KGI6" s="68"/>
      <c r="KGJ6" s="68"/>
      <c r="KGK6" s="68"/>
      <c r="KGL6" s="68"/>
      <c r="KGM6" s="68"/>
      <c r="KGN6" s="68"/>
      <c r="KGO6" s="68"/>
      <c r="KGP6" s="68"/>
      <c r="KGQ6" s="68"/>
      <c r="KGR6" s="68"/>
      <c r="KGS6" s="68"/>
      <c r="KGT6" s="68"/>
      <c r="KGU6" s="68"/>
      <c r="KGV6" s="68"/>
      <c r="KGW6" s="68"/>
      <c r="KGX6" s="68"/>
      <c r="KGY6" s="68"/>
      <c r="KGZ6" s="68"/>
      <c r="KHA6" s="68"/>
      <c r="KHB6" s="68"/>
      <c r="KHC6" s="68"/>
      <c r="KHD6" s="68"/>
      <c r="KHE6" s="68"/>
      <c r="KHF6" s="68"/>
      <c r="KHG6" s="68"/>
      <c r="KHH6" s="68"/>
      <c r="KHI6" s="68"/>
      <c r="KHJ6" s="68"/>
      <c r="KHK6" s="68"/>
      <c r="KHL6" s="68"/>
      <c r="KHM6" s="68"/>
      <c r="KHN6" s="68"/>
      <c r="KHO6" s="68"/>
      <c r="KHP6" s="68"/>
      <c r="KHQ6" s="68"/>
      <c r="KHR6" s="68"/>
      <c r="KHS6" s="68"/>
      <c r="KHT6" s="68"/>
      <c r="KHU6" s="68"/>
      <c r="KHV6" s="68"/>
      <c r="KHW6" s="68"/>
      <c r="KHX6" s="68"/>
      <c r="KHY6" s="68"/>
      <c r="KHZ6" s="68"/>
      <c r="KIA6" s="68"/>
      <c r="KIB6" s="68"/>
      <c r="KIC6" s="68"/>
      <c r="KID6" s="68"/>
      <c r="KIE6" s="68"/>
      <c r="KIF6" s="68"/>
      <c r="KIG6" s="68"/>
      <c r="KIH6" s="68"/>
      <c r="KII6" s="68"/>
      <c r="KIJ6" s="68"/>
      <c r="KIK6" s="68"/>
      <c r="KIL6" s="68"/>
      <c r="KIM6" s="68"/>
      <c r="KIN6" s="68"/>
      <c r="KIO6" s="68"/>
      <c r="KIP6" s="68"/>
      <c r="KIQ6" s="68"/>
      <c r="KIR6" s="68"/>
      <c r="KIS6" s="68"/>
      <c r="KIT6" s="68"/>
      <c r="KIU6" s="68"/>
      <c r="KIV6" s="68"/>
      <c r="KIW6" s="68"/>
      <c r="KIX6" s="68"/>
      <c r="KIY6" s="68"/>
      <c r="KIZ6" s="68"/>
      <c r="KJA6" s="68"/>
      <c r="KJB6" s="68"/>
      <c r="KJC6" s="68"/>
      <c r="KJD6" s="68"/>
      <c r="KJE6" s="68"/>
      <c r="KJF6" s="68"/>
      <c r="KJG6" s="68"/>
      <c r="KJH6" s="68"/>
      <c r="KJI6" s="68"/>
      <c r="KJJ6" s="68"/>
      <c r="KJK6" s="68"/>
      <c r="KJL6" s="68"/>
      <c r="KJM6" s="68"/>
      <c r="KJN6" s="68"/>
      <c r="KJO6" s="68"/>
      <c r="KJP6" s="68"/>
      <c r="KJQ6" s="68"/>
      <c r="KJR6" s="68"/>
      <c r="KJS6" s="68"/>
      <c r="KJT6" s="68"/>
      <c r="KJU6" s="68"/>
      <c r="KJV6" s="68"/>
      <c r="KJW6" s="68"/>
      <c r="KJX6" s="68"/>
      <c r="KJY6" s="68"/>
      <c r="KJZ6" s="68"/>
      <c r="KKA6" s="68"/>
      <c r="KKB6" s="68"/>
      <c r="KKC6" s="68"/>
      <c r="KKD6" s="68"/>
      <c r="KKE6" s="68"/>
      <c r="KKF6" s="68"/>
      <c r="KKG6" s="68"/>
      <c r="KKH6" s="68"/>
      <c r="KKI6" s="68"/>
      <c r="KKJ6" s="68"/>
      <c r="KKK6" s="68"/>
      <c r="KKL6" s="68"/>
      <c r="KKM6" s="68"/>
      <c r="KKN6" s="68"/>
      <c r="KKO6" s="68"/>
      <c r="KKP6" s="68"/>
      <c r="KKQ6" s="68"/>
      <c r="KKR6" s="68"/>
      <c r="KKS6" s="68"/>
      <c r="KKT6" s="68"/>
      <c r="KKU6" s="68"/>
      <c r="KKV6" s="68"/>
      <c r="KKW6" s="68"/>
      <c r="KKX6" s="68"/>
      <c r="KKY6" s="68"/>
      <c r="KKZ6" s="68"/>
      <c r="KLA6" s="68"/>
      <c r="KLB6" s="68"/>
      <c r="KLC6" s="68"/>
      <c r="KLD6" s="68"/>
      <c r="KLE6" s="68"/>
      <c r="KLF6" s="68"/>
      <c r="KLG6" s="68"/>
      <c r="KLH6" s="68"/>
      <c r="KLI6" s="68"/>
      <c r="KLJ6" s="68"/>
      <c r="KLK6" s="68"/>
      <c r="KLL6" s="68"/>
      <c r="KLM6" s="68"/>
      <c r="KLN6" s="68"/>
      <c r="KLO6" s="68"/>
      <c r="KLP6" s="68"/>
      <c r="KLQ6" s="68"/>
      <c r="KLR6" s="68"/>
      <c r="KLS6" s="68"/>
      <c r="KLT6" s="68"/>
      <c r="KLU6" s="68"/>
      <c r="KLV6" s="68"/>
      <c r="KLW6" s="68"/>
      <c r="KLX6" s="68"/>
      <c r="KLY6" s="68"/>
      <c r="KLZ6" s="68"/>
      <c r="KMA6" s="68"/>
      <c r="KMB6" s="68"/>
      <c r="KMC6" s="68"/>
      <c r="KMD6" s="68"/>
      <c r="KME6" s="68"/>
      <c r="KMF6" s="68"/>
      <c r="KMG6" s="68"/>
      <c r="KMH6" s="68"/>
      <c r="KMI6" s="68"/>
      <c r="KMJ6" s="68"/>
      <c r="KMK6" s="68"/>
      <c r="KML6" s="68"/>
      <c r="KMM6" s="68"/>
      <c r="KMN6" s="68"/>
      <c r="KMO6" s="68"/>
      <c r="KMP6" s="68"/>
      <c r="KMQ6" s="68"/>
      <c r="KMR6" s="68"/>
      <c r="KMS6" s="68"/>
      <c r="KMT6" s="68"/>
      <c r="KMU6" s="68"/>
      <c r="KMV6" s="68"/>
      <c r="KMW6" s="68"/>
      <c r="KMX6" s="68"/>
      <c r="KMY6" s="68"/>
      <c r="KMZ6" s="68"/>
      <c r="KNA6" s="68"/>
      <c r="KNB6" s="68"/>
      <c r="KNC6" s="68"/>
      <c r="KND6" s="68"/>
      <c r="KNE6" s="68"/>
      <c r="KNF6" s="68"/>
      <c r="KNG6" s="68"/>
      <c r="KNH6" s="68"/>
      <c r="KNI6" s="68"/>
      <c r="KNJ6" s="68"/>
      <c r="KNK6" s="68"/>
      <c r="KNL6" s="68"/>
      <c r="KNM6" s="68"/>
      <c r="KNN6" s="68"/>
      <c r="KNO6" s="68"/>
      <c r="KNP6" s="68"/>
      <c r="KNQ6" s="68"/>
      <c r="KNR6" s="68"/>
      <c r="KNS6" s="68"/>
      <c r="KNT6" s="68"/>
      <c r="KNU6" s="68"/>
      <c r="KNV6" s="68"/>
      <c r="KNW6" s="68"/>
      <c r="KNX6" s="68"/>
      <c r="KNY6" s="68"/>
      <c r="KNZ6" s="68"/>
      <c r="KOA6" s="68"/>
      <c r="KOB6" s="68"/>
      <c r="KOC6" s="68"/>
      <c r="KOD6" s="68"/>
      <c r="KOE6" s="68"/>
      <c r="KOF6" s="68"/>
      <c r="KOG6" s="68"/>
      <c r="KOH6" s="68"/>
      <c r="KOI6" s="68"/>
      <c r="KOJ6" s="68"/>
      <c r="KOK6" s="68"/>
      <c r="KOL6" s="68"/>
      <c r="KOM6" s="68"/>
      <c r="KON6" s="68"/>
      <c r="KOO6" s="68"/>
      <c r="KOP6" s="68"/>
      <c r="KOQ6" s="68"/>
      <c r="KOR6" s="68"/>
      <c r="KOS6" s="68"/>
      <c r="KOT6" s="68"/>
      <c r="KOU6" s="68"/>
      <c r="KOV6" s="68"/>
      <c r="KOW6" s="68"/>
      <c r="KOX6" s="68"/>
      <c r="KOY6" s="68"/>
      <c r="KOZ6" s="68"/>
      <c r="KPA6" s="68"/>
      <c r="KPB6" s="68"/>
      <c r="KPC6" s="68"/>
      <c r="KPD6" s="68"/>
      <c r="KPE6" s="68"/>
      <c r="KPF6" s="68"/>
      <c r="KPG6" s="68"/>
      <c r="KPH6" s="68"/>
      <c r="KPI6" s="68"/>
      <c r="KPJ6" s="68"/>
      <c r="KPK6" s="68"/>
      <c r="KPL6" s="68"/>
      <c r="KPM6" s="68"/>
      <c r="KPN6" s="68"/>
      <c r="KPO6" s="68"/>
      <c r="KPP6" s="68"/>
      <c r="KPQ6" s="68"/>
      <c r="KPR6" s="68"/>
      <c r="KPS6" s="68"/>
      <c r="KPT6" s="68"/>
      <c r="KPU6" s="68"/>
      <c r="KPV6" s="68"/>
      <c r="KPW6" s="68"/>
      <c r="KPX6" s="68"/>
      <c r="KPY6" s="68"/>
      <c r="KPZ6" s="68"/>
      <c r="KQA6" s="68"/>
      <c r="KQB6" s="68"/>
      <c r="KQC6" s="68"/>
      <c r="KQD6" s="68"/>
      <c r="KQE6" s="68"/>
      <c r="KQF6" s="68"/>
      <c r="KQG6" s="68"/>
      <c r="KQH6" s="68"/>
      <c r="KQI6" s="68"/>
      <c r="KQJ6" s="68"/>
      <c r="KQK6" s="68"/>
      <c r="KQL6" s="68"/>
      <c r="KQM6" s="68"/>
      <c r="KQN6" s="68"/>
      <c r="KQO6" s="68"/>
      <c r="KQP6" s="68"/>
      <c r="KQQ6" s="68"/>
      <c r="KQR6" s="68"/>
      <c r="KQS6" s="68"/>
      <c r="KQT6" s="68"/>
      <c r="KQU6" s="68"/>
      <c r="KQV6" s="68"/>
      <c r="KQW6" s="68"/>
      <c r="KQX6" s="68"/>
      <c r="KQY6" s="68"/>
      <c r="KQZ6" s="68"/>
      <c r="KRA6" s="68"/>
      <c r="KRB6" s="68"/>
      <c r="KRC6" s="68"/>
      <c r="KRD6" s="68"/>
      <c r="KRE6" s="68"/>
      <c r="KRF6" s="68"/>
      <c r="KRG6" s="68"/>
      <c r="KRH6" s="68"/>
      <c r="KRI6" s="68"/>
      <c r="KRJ6" s="68"/>
      <c r="KRK6" s="68"/>
      <c r="KRL6" s="68"/>
      <c r="KRM6" s="68"/>
      <c r="KRN6" s="68"/>
      <c r="KRO6" s="68"/>
      <c r="KRP6" s="68"/>
      <c r="KRQ6" s="68"/>
      <c r="KRR6" s="68"/>
      <c r="KRS6" s="68"/>
      <c r="KRT6" s="68"/>
      <c r="KRU6" s="68"/>
      <c r="KRV6" s="68"/>
      <c r="KRW6" s="68"/>
      <c r="KRX6" s="68"/>
      <c r="KRY6" s="68"/>
      <c r="KRZ6" s="68"/>
      <c r="KSA6" s="68"/>
      <c r="KSB6" s="68"/>
      <c r="KSC6" s="68"/>
      <c r="KSD6" s="68"/>
      <c r="KSE6" s="68"/>
      <c r="KSF6" s="68"/>
      <c r="KSG6" s="68"/>
      <c r="KSH6" s="68"/>
      <c r="KSI6" s="68"/>
      <c r="KSJ6" s="68"/>
      <c r="KSK6" s="68"/>
      <c r="KSL6" s="68"/>
      <c r="KSM6" s="68"/>
      <c r="KSN6" s="68"/>
      <c r="KSO6" s="68"/>
      <c r="KSP6" s="68"/>
      <c r="KSQ6" s="68"/>
      <c r="KSR6" s="68"/>
      <c r="KSS6" s="68"/>
      <c r="KST6" s="68"/>
      <c r="KSU6" s="68"/>
      <c r="KSV6" s="68"/>
      <c r="KSW6" s="68"/>
      <c r="KSX6" s="68"/>
      <c r="KSY6" s="68"/>
      <c r="KSZ6" s="68"/>
      <c r="KTA6" s="68"/>
      <c r="KTB6" s="68"/>
      <c r="KTC6" s="68"/>
      <c r="KTD6" s="68"/>
      <c r="KTE6" s="68"/>
      <c r="KTF6" s="68"/>
      <c r="KTG6" s="68"/>
      <c r="KTH6" s="68"/>
      <c r="KTI6" s="68"/>
      <c r="KTJ6" s="68"/>
      <c r="KTK6" s="68"/>
      <c r="KTL6" s="68"/>
      <c r="KTM6" s="68"/>
      <c r="KTN6" s="68"/>
      <c r="KTO6" s="68"/>
      <c r="KTP6" s="68"/>
      <c r="KTQ6" s="68"/>
      <c r="KTR6" s="68"/>
      <c r="KTS6" s="68"/>
      <c r="KTT6" s="68"/>
      <c r="KTU6" s="68"/>
      <c r="KTV6" s="68"/>
      <c r="KTW6" s="68"/>
      <c r="KTX6" s="68"/>
      <c r="KTY6" s="68"/>
      <c r="KTZ6" s="68"/>
      <c r="KUA6" s="68"/>
      <c r="KUB6" s="68"/>
      <c r="KUC6" s="68"/>
      <c r="KUD6" s="68"/>
      <c r="KUE6" s="68"/>
      <c r="KUF6" s="68"/>
      <c r="KUG6" s="68"/>
      <c r="KUH6" s="68"/>
      <c r="KUI6" s="68"/>
      <c r="KUJ6" s="68"/>
      <c r="KUK6" s="68"/>
      <c r="KUL6" s="68"/>
      <c r="KUM6" s="68"/>
      <c r="KUN6" s="68"/>
      <c r="KUO6" s="68"/>
      <c r="KUP6" s="68"/>
      <c r="KUQ6" s="68"/>
      <c r="KUR6" s="68"/>
      <c r="KUS6" s="68"/>
      <c r="KUT6" s="68"/>
      <c r="KUU6" s="68"/>
      <c r="KUV6" s="68"/>
      <c r="KUW6" s="68"/>
      <c r="KUX6" s="68"/>
      <c r="KUY6" s="68"/>
      <c r="KUZ6" s="68"/>
      <c r="KVA6" s="68"/>
      <c r="KVB6" s="68"/>
      <c r="KVC6" s="68"/>
      <c r="KVD6" s="68"/>
      <c r="KVE6" s="68"/>
      <c r="KVF6" s="68"/>
      <c r="KVG6" s="68"/>
      <c r="KVH6" s="68"/>
      <c r="KVI6" s="68"/>
      <c r="KVJ6" s="68"/>
      <c r="KVK6" s="68"/>
      <c r="KVL6" s="68"/>
      <c r="KVM6" s="68"/>
      <c r="KVN6" s="68"/>
      <c r="KVO6" s="68"/>
      <c r="KVP6" s="68"/>
      <c r="KVQ6" s="68"/>
      <c r="KVR6" s="68"/>
      <c r="KVS6" s="68"/>
      <c r="KVT6" s="68"/>
      <c r="KVU6" s="68"/>
      <c r="KVV6" s="68"/>
      <c r="KVW6" s="68"/>
      <c r="KVX6" s="68"/>
      <c r="KVY6" s="68"/>
      <c r="KVZ6" s="68"/>
      <c r="KWA6" s="68"/>
      <c r="KWB6" s="68"/>
      <c r="KWC6" s="68"/>
      <c r="KWD6" s="68"/>
      <c r="KWE6" s="68"/>
      <c r="KWF6" s="68"/>
      <c r="KWG6" s="68"/>
      <c r="KWH6" s="68"/>
      <c r="KWI6" s="68"/>
      <c r="KWJ6" s="68"/>
      <c r="KWK6" s="68"/>
      <c r="KWL6" s="68"/>
      <c r="KWM6" s="68"/>
      <c r="KWN6" s="68"/>
      <c r="KWO6" s="68"/>
      <c r="KWP6" s="68"/>
      <c r="KWQ6" s="68"/>
      <c r="KWR6" s="68"/>
      <c r="KWS6" s="68"/>
      <c r="KWT6" s="68"/>
      <c r="KWU6" s="68"/>
      <c r="KWV6" s="68"/>
      <c r="KWW6" s="68"/>
      <c r="KWX6" s="68"/>
      <c r="KWY6" s="68"/>
      <c r="KWZ6" s="68"/>
      <c r="KXA6" s="68"/>
      <c r="KXB6" s="68"/>
      <c r="KXC6" s="68"/>
      <c r="KXD6" s="68"/>
      <c r="KXE6" s="68"/>
      <c r="KXF6" s="68"/>
      <c r="KXG6" s="68"/>
      <c r="KXH6" s="68"/>
      <c r="KXI6" s="68"/>
      <c r="KXJ6" s="68"/>
      <c r="KXK6" s="68"/>
      <c r="KXL6" s="68"/>
      <c r="KXM6" s="68"/>
      <c r="KXN6" s="68"/>
      <c r="KXO6" s="68"/>
      <c r="KXP6" s="68"/>
      <c r="KXQ6" s="68"/>
      <c r="KXR6" s="68"/>
      <c r="KXS6" s="68"/>
      <c r="KXT6" s="68"/>
      <c r="KXU6" s="68"/>
      <c r="KXV6" s="68"/>
      <c r="KXW6" s="68"/>
      <c r="KXX6" s="68"/>
      <c r="KXY6" s="68"/>
      <c r="KXZ6" s="68"/>
      <c r="KYA6" s="68"/>
      <c r="KYB6" s="68"/>
      <c r="KYC6" s="68"/>
      <c r="KYD6" s="68"/>
      <c r="KYE6" s="68"/>
      <c r="KYF6" s="68"/>
      <c r="KYG6" s="68"/>
      <c r="KYH6" s="68"/>
      <c r="KYI6" s="68"/>
      <c r="KYJ6" s="68"/>
      <c r="KYK6" s="68"/>
      <c r="KYL6" s="68"/>
      <c r="KYM6" s="68"/>
      <c r="KYN6" s="68"/>
      <c r="KYO6" s="68"/>
      <c r="KYP6" s="68"/>
      <c r="KYQ6" s="68"/>
      <c r="KYR6" s="68"/>
      <c r="KYS6" s="68"/>
      <c r="KYT6" s="68"/>
      <c r="KYU6" s="68"/>
      <c r="KYV6" s="68"/>
      <c r="KYW6" s="68"/>
      <c r="KYX6" s="68"/>
      <c r="KYY6" s="68"/>
      <c r="KYZ6" s="68"/>
      <c r="KZA6" s="68"/>
      <c r="KZB6" s="68"/>
      <c r="KZC6" s="68"/>
      <c r="KZD6" s="68"/>
      <c r="KZE6" s="68"/>
      <c r="KZF6" s="68"/>
      <c r="KZG6" s="68"/>
      <c r="KZH6" s="68"/>
      <c r="KZI6" s="68"/>
      <c r="KZJ6" s="68"/>
      <c r="KZK6" s="68"/>
      <c r="KZL6" s="68"/>
      <c r="KZM6" s="68"/>
      <c r="KZN6" s="68"/>
      <c r="KZO6" s="68"/>
      <c r="KZP6" s="68"/>
      <c r="KZQ6" s="68"/>
      <c r="KZR6" s="68"/>
      <c r="KZS6" s="68"/>
      <c r="KZT6" s="68"/>
      <c r="KZU6" s="68"/>
      <c r="KZV6" s="68"/>
      <c r="KZW6" s="68"/>
      <c r="KZX6" s="68"/>
      <c r="KZY6" s="68"/>
      <c r="KZZ6" s="68"/>
      <c r="LAA6" s="68"/>
      <c r="LAB6" s="68"/>
      <c r="LAC6" s="68"/>
      <c r="LAD6" s="68"/>
      <c r="LAE6" s="68"/>
      <c r="LAF6" s="68"/>
      <c r="LAG6" s="68"/>
      <c r="LAH6" s="68"/>
      <c r="LAI6" s="68"/>
      <c r="LAJ6" s="68"/>
      <c r="LAK6" s="68"/>
      <c r="LAL6" s="68"/>
      <c r="LAM6" s="68"/>
      <c r="LAN6" s="68"/>
      <c r="LAO6" s="68"/>
      <c r="LAP6" s="68"/>
      <c r="LAQ6" s="68"/>
      <c r="LAR6" s="68"/>
      <c r="LAS6" s="68"/>
      <c r="LAT6" s="68"/>
      <c r="LAU6" s="68"/>
      <c r="LAV6" s="68"/>
      <c r="LAW6" s="68"/>
      <c r="LAX6" s="68"/>
      <c r="LAY6" s="68"/>
      <c r="LAZ6" s="68"/>
      <c r="LBA6" s="68"/>
      <c r="LBB6" s="68"/>
      <c r="LBC6" s="68"/>
      <c r="LBD6" s="68"/>
      <c r="LBE6" s="68"/>
      <c r="LBF6" s="68"/>
      <c r="LBG6" s="68"/>
      <c r="LBH6" s="68"/>
      <c r="LBI6" s="68"/>
      <c r="LBJ6" s="68"/>
      <c r="LBK6" s="68"/>
      <c r="LBL6" s="68"/>
      <c r="LBM6" s="68"/>
      <c r="LBN6" s="68"/>
      <c r="LBO6" s="68"/>
      <c r="LBP6" s="68"/>
      <c r="LBQ6" s="68"/>
      <c r="LBR6" s="68"/>
      <c r="LBS6" s="68"/>
      <c r="LBT6" s="68"/>
      <c r="LBU6" s="68"/>
      <c r="LBV6" s="68"/>
      <c r="LBW6" s="68"/>
      <c r="LBX6" s="68"/>
      <c r="LBY6" s="68"/>
      <c r="LBZ6" s="68"/>
      <c r="LCA6" s="68"/>
      <c r="LCB6" s="68"/>
      <c r="LCC6" s="68"/>
      <c r="LCD6" s="68"/>
      <c r="LCE6" s="68"/>
      <c r="LCF6" s="68"/>
      <c r="LCG6" s="68"/>
      <c r="LCH6" s="68"/>
      <c r="LCI6" s="68"/>
      <c r="LCJ6" s="68"/>
      <c r="LCK6" s="68"/>
      <c r="LCL6" s="68"/>
      <c r="LCM6" s="68"/>
      <c r="LCN6" s="68"/>
      <c r="LCO6" s="68"/>
      <c r="LCP6" s="68"/>
      <c r="LCQ6" s="68"/>
      <c r="LCR6" s="68"/>
      <c r="LCS6" s="68"/>
      <c r="LCT6" s="68"/>
      <c r="LCU6" s="68"/>
      <c r="LCV6" s="68"/>
      <c r="LCW6" s="68"/>
      <c r="LCX6" s="68"/>
      <c r="LCY6" s="68"/>
      <c r="LCZ6" s="68"/>
      <c r="LDA6" s="68"/>
      <c r="LDB6" s="68"/>
      <c r="LDC6" s="68"/>
      <c r="LDD6" s="68"/>
      <c r="LDE6" s="68"/>
      <c r="LDF6" s="68"/>
      <c r="LDG6" s="68"/>
      <c r="LDH6" s="68"/>
      <c r="LDI6" s="68"/>
      <c r="LDJ6" s="68"/>
      <c r="LDK6" s="68"/>
      <c r="LDL6" s="68"/>
      <c r="LDM6" s="68"/>
      <c r="LDN6" s="68"/>
      <c r="LDO6" s="68"/>
      <c r="LDP6" s="68"/>
      <c r="LDQ6" s="68"/>
      <c r="LDR6" s="68"/>
      <c r="LDS6" s="68"/>
      <c r="LDT6" s="68"/>
      <c r="LDU6" s="68"/>
      <c r="LDV6" s="68"/>
      <c r="LDW6" s="68"/>
      <c r="LDX6" s="68"/>
      <c r="LDY6" s="68"/>
      <c r="LDZ6" s="68"/>
      <c r="LEA6" s="68"/>
      <c r="LEB6" s="68"/>
      <c r="LEC6" s="68"/>
      <c r="LED6" s="68"/>
      <c r="LEE6" s="68"/>
      <c r="LEF6" s="68"/>
      <c r="LEG6" s="68"/>
      <c r="LEH6" s="68"/>
      <c r="LEI6" s="68"/>
      <c r="LEJ6" s="68"/>
      <c r="LEK6" s="68"/>
      <c r="LEL6" s="68"/>
      <c r="LEM6" s="68"/>
      <c r="LEN6" s="68"/>
      <c r="LEO6" s="68"/>
      <c r="LEP6" s="68"/>
      <c r="LEQ6" s="68"/>
      <c r="LER6" s="68"/>
      <c r="LES6" s="68"/>
      <c r="LET6" s="68"/>
      <c r="LEU6" s="68"/>
      <c r="LEV6" s="68"/>
      <c r="LEW6" s="68"/>
      <c r="LEX6" s="68"/>
      <c r="LEY6" s="68"/>
      <c r="LEZ6" s="68"/>
      <c r="LFA6" s="68"/>
      <c r="LFB6" s="68"/>
      <c r="LFC6" s="68"/>
      <c r="LFD6" s="68"/>
      <c r="LFE6" s="68"/>
      <c r="LFF6" s="68"/>
      <c r="LFG6" s="68"/>
      <c r="LFH6" s="68"/>
      <c r="LFI6" s="68"/>
      <c r="LFJ6" s="68"/>
      <c r="LFK6" s="68"/>
      <c r="LFL6" s="68"/>
      <c r="LFM6" s="68"/>
      <c r="LFN6" s="68"/>
      <c r="LFO6" s="68"/>
      <c r="LFP6" s="68"/>
      <c r="LFQ6" s="68"/>
      <c r="LFR6" s="68"/>
      <c r="LFS6" s="68"/>
      <c r="LFT6" s="68"/>
      <c r="LFU6" s="68"/>
      <c r="LFV6" s="68"/>
      <c r="LFW6" s="68"/>
      <c r="LFX6" s="68"/>
      <c r="LFY6" s="68"/>
      <c r="LFZ6" s="68"/>
      <c r="LGA6" s="68"/>
      <c r="LGB6" s="68"/>
      <c r="LGC6" s="68"/>
      <c r="LGD6" s="68"/>
      <c r="LGE6" s="68"/>
      <c r="LGF6" s="68"/>
      <c r="LGG6" s="68"/>
      <c r="LGH6" s="68"/>
      <c r="LGI6" s="68"/>
      <c r="LGJ6" s="68"/>
      <c r="LGK6" s="68"/>
      <c r="LGL6" s="68"/>
      <c r="LGM6" s="68"/>
      <c r="LGN6" s="68"/>
      <c r="LGO6" s="68"/>
      <c r="LGP6" s="68"/>
      <c r="LGQ6" s="68"/>
      <c r="LGR6" s="68"/>
      <c r="LGS6" s="68"/>
      <c r="LGT6" s="68"/>
      <c r="LGU6" s="68"/>
      <c r="LGV6" s="68"/>
      <c r="LGW6" s="68"/>
      <c r="LGX6" s="68"/>
      <c r="LGY6" s="68"/>
      <c r="LGZ6" s="68"/>
      <c r="LHA6" s="68"/>
      <c r="LHB6" s="68"/>
      <c r="LHC6" s="68"/>
      <c r="LHD6" s="68"/>
      <c r="LHE6" s="68"/>
      <c r="LHF6" s="68"/>
      <c r="LHG6" s="68"/>
      <c r="LHH6" s="68"/>
      <c r="LHI6" s="68"/>
      <c r="LHJ6" s="68"/>
      <c r="LHK6" s="68"/>
      <c r="LHL6" s="68"/>
      <c r="LHM6" s="68"/>
      <c r="LHN6" s="68"/>
      <c r="LHO6" s="68"/>
      <c r="LHP6" s="68"/>
      <c r="LHQ6" s="68"/>
      <c r="LHR6" s="68"/>
      <c r="LHS6" s="68"/>
      <c r="LHT6" s="68"/>
      <c r="LHU6" s="68"/>
      <c r="LHV6" s="68"/>
      <c r="LHW6" s="68"/>
      <c r="LHX6" s="68"/>
      <c r="LHY6" s="68"/>
      <c r="LHZ6" s="68"/>
      <c r="LIA6" s="68"/>
      <c r="LIB6" s="68"/>
      <c r="LIC6" s="68"/>
      <c r="LID6" s="68"/>
      <c r="LIE6" s="68"/>
      <c r="LIF6" s="68"/>
      <c r="LIG6" s="68"/>
      <c r="LIH6" s="68"/>
      <c r="LII6" s="68"/>
      <c r="LIJ6" s="68"/>
      <c r="LIK6" s="68"/>
      <c r="LIL6" s="68"/>
      <c r="LIM6" s="68"/>
      <c r="LIN6" s="68"/>
      <c r="LIO6" s="68"/>
      <c r="LIP6" s="68"/>
      <c r="LIQ6" s="68"/>
      <c r="LIR6" s="68"/>
      <c r="LIS6" s="68"/>
      <c r="LIT6" s="68"/>
      <c r="LIU6" s="68"/>
      <c r="LIV6" s="68"/>
      <c r="LIW6" s="68"/>
      <c r="LIX6" s="68"/>
      <c r="LIY6" s="68"/>
      <c r="LIZ6" s="68"/>
      <c r="LJA6" s="68"/>
      <c r="LJB6" s="68"/>
      <c r="LJC6" s="68"/>
      <c r="LJD6" s="68"/>
      <c r="LJE6" s="68"/>
      <c r="LJF6" s="68"/>
      <c r="LJG6" s="68"/>
      <c r="LJH6" s="68"/>
      <c r="LJI6" s="68"/>
      <c r="LJJ6" s="68"/>
      <c r="LJK6" s="68"/>
      <c r="LJL6" s="68"/>
      <c r="LJM6" s="68"/>
      <c r="LJN6" s="68"/>
      <c r="LJO6" s="68"/>
      <c r="LJP6" s="68"/>
      <c r="LJQ6" s="68"/>
      <c r="LJR6" s="68"/>
      <c r="LJS6" s="68"/>
      <c r="LJT6" s="68"/>
      <c r="LJU6" s="68"/>
      <c r="LJV6" s="68"/>
      <c r="LJW6" s="68"/>
      <c r="LJX6" s="68"/>
      <c r="LJY6" s="68"/>
      <c r="LJZ6" s="68"/>
      <c r="LKA6" s="68"/>
      <c r="LKB6" s="68"/>
      <c r="LKC6" s="68"/>
      <c r="LKD6" s="68"/>
      <c r="LKE6" s="68"/>
      <c r="LKF6" s="68"/>
      <c r="LKG6" s="68"/>
      <c r="LKH6" s="68"/>
      <c r="LKI6" s="68"/>
      <c r="LKJ6" s="68"/>
      <c r="LKK6" s="68"/>
      <c r="LKL6" s="68"/>
      <c r="LKM6" s="68"/>
      <c r="LKN6" s="68"/>
      <c r="LKO6" s="68"/>
      <c r="LKP6" s="68"/>
      <c r="LKQ6" s="68"/>
      <c r="LKR6" s="68"/>
      <c r="LKS6" s="68"/>
      <c r="LKT6" s="68"/>
      <c r="LKU6" s="68"/>
      <c r="LKV6" s="68"/>
      <c r="LKW6" s="68"/>
      <c r="LKX6" s="68"/>
      <c r="LKY6" s="68"/>
      <c r="LKZ6" s="68"/>
      <c r="LLA6" s="68"/>
      <c r="LLB6" s="68"/>
      <c r="LLC6" s="68"/>
      <c r="LLD6" s="68"/>
      <c r="LLE6" s="68"/>
      <c r="LLF6" s="68"/>
      <c r="LLG6" s="68"/>
      <c r="LLH6" s="68"/>
      <c r="LLI6" s="68"/>
      <c r="LLJ6" s="68"/>
      <c r="LLK6" s="68"/>
      <c r="LLL6" s="68"/>
      <c r="LLM6" s="68"/>
      <c r="LLN6" s="68"/>
      <c r="LLO6" s="68"/>
      <c r="LLP6" s="68"/>
      <c r="LLQ6" s="68"/>
      <c r="LLR6" s="68"/>
      <c r="LLS6" s="68"/>
      <c r="LLT6" s="68"/>
      <c r="LLU6" s="68"/>
      <c r="LLV6" s="68"/>
      <c r="LLW6" s="68"/>
      <c r="LLX6" s="68"/>
      <c r="LLY6" s="68"/>
      <c r="LLZ6" s="68"/>
      <c r="LMA6" s="68"/>
      <c r="LMB6" s="68"/>
      <c r="LMC6" s="68"/>
      <c r="LMD6" s="68"/>
      <c r="LME6" s="68"/>
      <c r="LMF6" s="68"/>
      <c r="LMG6" s="68"/>
      <c r="LMH6" s="68"/>
      <c r="LMI6" s="68"/>
      <c r="LMJ6" s="68"/>
      <c r="LMK6" s="68"/>
      <c r="LML6" s="68"/>
      <c r="LMM6" s="68"/>
      <c r="LMN6" s="68"/>
      <c r="LMO6" s="68"/>
      <c r="LMP6" s="68"/>
      <c r="LMQ6" s="68"/>
      <c r="LMR6" s="68"/>
      <c r="LMS6" s="68"/>
      <c r="LMT6" s="68"/>
      <c r="LMU6" s="68"/>
      <c r="LMV6" s="68"/>
      <c r="LMW6" s="68"/>
      <c r="LMX6" s="68"/>
      <c r="LMY6" s="68"/>
      <c r="LMZ6" s="68"/>
      <c r="LNA6" s="68"/>
      <c r="LNB6" s="68"/>
      <c r="LNC6" s="68"/>
      <c r="LND6" s="68"/>
      <c r="LNE6" s="68"/>
      <c r="LNF6" s="68"/>
      <c r="LNG6" s="68"/>
      <c r="LNH6" s="68"/>
      <c r="LNI6" s="68"/>
      <c r="LNJ6" s="68"/>
      <c r="LNK6" s="68"/>
      <c r="LNL6" s="68"/>
      <c r="LNM6" s="68"/>
      <c r="LNN6" s="68"/>
      <c r="LNO6" s="68"/>
      <c r="LNP6" s="68"/>
      <c r="LNQ6" s="68"/>
      <c r="LNR6" s="68"/>
      <c r="LNS6" s="68"/>
      <c r="LNT6" s="68"/>
      <c r="LNU6" s="68"/>
      <c r="LNV6" s="68"/>
      <c r="LNW6" s="68"/>
      <c r="LNX6" s="68"/>
      <c r="LNY6" s="68"/>
      <c r="LNZ6" s="68"/>
      <c r="LOA6" s="68"/>
      <c r="LOB6" s="68"/>
      <c r="LOC6" s="68"/>
      <c r="LOD6" s="68"/>
      <c r="LOE6" s="68"/>
      <c r="LOF6" s="68"/>
      <c r="LOG6" s="68"/>
      <c r="LOH6" s="68"/>
      <c r="LOI6" s="68"/>
      <c r="LOJ6" s="68"/>
      <c r="LOK6" s="68"/>
      <c r="LOL6" s="68"/>
      <c r="LOM6" s="68"/>
      <c r="LON6" s="68"/>
      <c r="LOO6" s="68"/>
      <c r="LOP6" s="68"/>
      <c r="LOQ6" s="68"/>
      <c r="LOR6" s="68"/>
      <c r="LOS6" s="68"/>
      <c r="LOT6" s="68"/>
      <c r="LOU6" s="68"/>
      <c r="LOV6" s="68"/>
      <c r="LOW6" s="68"/>
      <c r="LOX6" s="68"/>
      <c r="LOY6" s="68"/>
      <c r="LOZ6" s="68"/>
      <c r="LPA6" s="68"/>
      <c r="LPB6" s="68"/>
      <c r="LPC6" s="68"/>
      <c r="LPD6" s="68"/>
      <c r="LPE6" s="68"/>
      <c r="LPF6" s="68"/>
      <c r="LPG6" s="68"/>
      <c r="LPH6" s="68"/>
      <c r="LPI6" s="68"/>
      <c r="LPJ6" s="68"/>
      <c r="LPK6" s="68"/>
      <c r="LPL6" s="68"/>
      <c r="LPM6" s="68"/>
      <c r="LPN6" s="68"/>
      <c r="LPO6" s="68"/>
      <c r="LPP6" s="68"/>
      <c r="LPQ6" s="68"/>
      <c r="LPR6" s="68"/>
      <c r="LPS6" s="68"/>
      <c r="LPT6" s="68"/>
      <c r="LPU6" s="68"/>
      <c r="LPV6" s="68"/>
      <c r="LPW6" s="68"/>
      <c r="LPX6" s="68"/>
      <c r="LPY6" s="68"/>
      <c r="LPZ6" s="68"/>
      <c r="LQA6" s="68"/>
      <c r="LQB6" s="68"/>
      <c r="LQC6" s="68"/>
      <c r="LQD6" s="68"/>
      <c r="LQE6" s="68"/>
      <c r="LQF6" s="68"/>
      <c r="LQG6" s="68"/>
      <c r="LQH6" s="68"/>
      <c r="LQI6" s="68"/>
      <c r="LQJ6" s="68"/>
      <c r="LQK6" s="68"/>
      <c r="LQL6" s="68"/>
      <c r="LQM6" s="68"/>
      <c r="LQN6" s="68"/>
      <c r="LQO6" s="68"/>
      <c r="LQP6" s="68"/>
      <c r="LQQ6" s="68"/>
      <c r="LQR6" s="68"/>
      <c r="LQS6" s="68"/>
      <c r="LQT6" s="68"/>
      <c r="LQU6" s="68"/>
      <c r="LQV6" s="68"/>
      <c r="LQW6" s="68"/>
      <c r="LQX6" s="68"/>
      <c r="LQY6" s="68"/>
      <c r="LQZ6" s="68"/>
      <c r="LRA6" s="68"/>
      <c r="LRB6" s="68"/>
      <c r="LRC6" s="68"/>
      <c r="LRD6" s="68"/>
      <c r="LRE6" s="68"/>
      <c r="LRF6" s="68"/>
      <c r="LRG6" s="68"/>
      <c r="LRH6" s="68"/>
      <c r="LRI6" s="68"/>
      <c r="LRJ6" s="68"/>
      <c r="LRK6" s="68"/>
      <c r="LRL6" s="68"/>
      <c r="LRM6" s="68"/>
      <c r="LRN6" s="68"/>
      <c r="LRO6" s="68"/>
      <c r="LRP6" s="68"/>
      <c r="LRQ6" s="68"/>
      <c r="LRR6" s="68"/>
      <c r="LRS6" s="68"/>
      <c r="LRT6" s="68"/>
      <c r="LRU6" s="68"/>
      <c r="LRV6" s="68"/>
      <c r="LRW6" s="68"/>
      <c r="LRX6" s="68"/>
      <c r="LRY6" s="68"/>
      <c r="LRZ6" s="68"/>
      <c r="LSA6" s="68"/>
      <c r="LSB6" s="68"/>
      <c r="LSC6" s="68"/>
      <c r="LSD6" s="68"/>
      <c r="LSE6" s="68"/>
      <c r="LSF6" s="68"/>
      <c r="LSG6" s="68"/>
      <c r="LSH6" s="68"/>
      <c r="LSI6" s="68"/>
      <c r="LSJ6" s="68"/>
      <c r="LSK6" s="68"/>
      <c r="LSL6" s="68"/>
      <c r="LSM6" s="68"/>
      <c r="LSN6" s="68"/>
      <c r="LSO6" s="68"/>
      <c r="LSP6" s="68"/>
      <c r="LSQ6" s="68"/>
      <c r="LSR6" s="68"/>
      <c r="LSS6" s="68"/>
      <c r="LST6" s="68"/>
      <c r="LSU6" s="68"/>
      <c r="LSV6" s="68"/>
      <c r="LSW6" s="68"/>
      <c r="LSX6" s="68"/>
      <c r="LSY6" s="68"/>
      <c r="LSZ6" s="68"/>
      <c r="LTA6" s="68"/>
      <c r="LTB6" s="68"/>
      <c r="LTC6" s="68"/>
      <c r="LTD6" s="68"/>
      <c r="LTE6" s="68"/>
      <c r="LTF6" s="68"/>
      <c r="LTG6" s="68"/>
      <c r="LTH6" s="68"/>
      <c r="LTI6" s="68"/>
      <c r="LTJ6" s="68"/>
      <c r="LTK6" s="68"/>
      <c r="LTL6" s="68"/>
      <c r="LTM6" s="68"/>
      <c r="LTN6" s="68"/>
      <c r="LTO6" s="68"/>
      <c r="LTP6" s="68"/>
      <c r="LTQ6" s="68"/>
      <c r="LTR6" s="68"/>
      <c r="LTS6" s="68"/>
      <c r="LTT6" s="68"/>
      <c r="LTU6" s="68"/>
      <c r="LTV6" s="68"/>
      <c r="LTW6" s="68"/>
      <c r="LTX6" s="68"/>
      <c r="LTY6" s="68"/>
      <c r="LTZ6" s="68"/>
      <c r="LUA6" s="68"/>
      <c r="LUB6" s="68"/>
      <c r="LUC6" s="68"/>
      <c r="LUD6" s="68"/>
      <c r="LUE6" s="68"/>
      <c r="LUF6" s="68"/>
      <c r="LUG6" s="68"/>
      <c r="LUH6" s="68"/>
      <c r="LUI6" s="68"/>
      <c r="LUJ6" s="68"/>
      <c r="LUK6" s="68"/>
      <c r="LUL6" s="68"/>
      <c r="LUM6" s="68"/>
      <c r="LUN6" s="68"/>
      <c r="LUO6" s="68"/>
      <c r="LUP6" s="68"/>
      <c r="LUQ6" s="68"/>
      <c r="LUR6" s="68"/>
      <c r="LUS6" s="68"/>
      <c r="LUT6" s="68"/>
      <c r="LUU6" s="68"/>
      <c r="LUV6" s="68"/>
      <c r="LUW6" s="68"/>
      <c r="LUX6" s="68"/>
      <c r="LUY6" s="68"/>
      <c r="LUZ6" s="68"/>
      <c r="LVA6" s="68"/>
      <c r="LVB6" s="68"/>
      <c r="LVC6" s="68"/>
      <c r="LVD6" s="68"/>
      <c r="LVE6" s="68"/>
      <c r="LVF6" s="68"/>
      <c r="LVG6" s="68"/>
      <c r="LVH6" s="68"/>
      <c r="LVI6" s="68"/>
      <c r="LVJ6" s="68"/>
      <c r="LVK6" s="68"/>
      <c r="LVL6" s="68"/>
      <c r="LVM6" s="68"/>
      <c r="LVN6" s="68"/>
      <c r="LVO6" s="68"/>
      <c r="LVP6" s="68"/>
      <c r="LVQ6" s="68"/>
      <c r="LVR6" s="68"/>
      <c r="LVS6" s="68"/>
      <c r="LVT6" s="68"/>
      <c r="LVU6" s="68"/>
      <c r="LVV6" s="68"/>
      <c r="LVW6" s="68"/>
      <c r="LVX6" s="68"/>
      <c r="LVY6" s="68"/>
      <c r="LVZ6" s="68"/>
      <c r="LWA6" s="68"/>
      <c r="LWB6" s="68"/>
      <c r="LWC6" s="68"/>
      <c r="LWD6" s="68"/>
      <c r="LWE6" s="68"/>
      <c r="LWF6" s="68"/>
      <c r="LWG6" s="68"/>
      <c r="LWH6" s="68"/>
      <c r="LWI6" s="68"/>
      <c r="LWJ6" s="68"/>
      <c r="LWK6" s="68"/>
      <c r="LWL6" s="68"/>
      <c r="LWM6" s="68"/>
      <c r="LWN6" s="68"/>
      <c r="LWO6" s="68"/>
      <c r="LWP6" s="68"/>
      <c r="LWQ6" s="68"/>
      <c r="LWR6" s="68"/>
      <c r="LWS6" s="68"/>
      <c r="LWT6" s="68"/>
      <c r="LWU6" s="68"/>
      <c r="LWV6" s="68"/>
      <c r="LWW6" s="68"/>
      <c r="LWX6" s="68"/>
      <c r="LWY6" s="68"/>
      <c r="LWZ6" s="68"/>
      <c r="LXA6" s="68"/>
      <c r="LXB6" s="68"/>
      <c r="LXC6" s="68"/>
      <c r="LXD6" s="68"/>
      <c r="LXE6" s="68"/>
      <c r="LXF6" s="68"/>
      <c r="LXG6" s="68"/>
      <c r="LXH6" s="68"/>
      <c r="LXI6" s="68"/>
      <c r="LXJ6" s="68"/>
      <c r="LXK6" s="68"/>
      <c r="LXL6" s="68"/>
      <c r="LXM6" s="68"/>
      <c r="LXN6" s="68"/>
      <c r="LXO6" s="68"/>
      <c r="LXP6" s="68"/>
      <c r="LXQ6" s="68"/>
      <c r="LXR6" s="68"/>
      <c r="LXS6" s="68"/>
      <c r="LXT6" s="68"/>
      <c r="LXU6" s="68"/>
      <c r="LXV6" s="68"/>
      <c r="LXW6" s="68"/>
      <c r="LXX6" s="68"/>
      <c r="LXY6" s="68"/>
      <c r="LXZ6" s="68"/>
      <c r="LYA6" s="68"/>
      <c r="LYB6" s="68"/>
      <c r="LYC6" s="68"/>
      <c r="LYD6" s="68"/>
      <c r="LYE6" s="68"/>
      <c r="LYF6" s="68"/>
      <c r="LYG6" s="68"/>
      <c r="LYH6" s="68"/>
      <c r="LYI6" s="68"/>
      <c r="LYJ6" s="68"/>
      <c r="LYK6" s="68"/>
      <c r="LYL6" s="68"/>
      <c r="LYM6" s="68"/>
      <c r="LYN6" s="68"/>
      <c r="LYO6" s="68"/>
      <c r="LYP6" s="68"/>
      <c r="LYQ6" s="68"/>
      <c r="LYR6" s="68"/>
      <c r="LYS6" s="68"/>
      <c r="LYT6" s="68"/>
      <c r="LYU6" s="68"/>
      <c r="LYV6" s="68"/>
      <c r="LYW6" s="68"/>
      <c r="LYX6" s="68"/>
      <c r="LYY6" s="68"/>
      <c r="LYZ6" s="68"/>
      <c r="LZA6" s="68"/>
      <c r="LZB6" s="68"/>
      <c r="LZC6" s="68"/>
      <c r="LZD6" s="68"/>
      <c r="LZE6" s="68"/>
      <c r="LZF6" s="68"/>
      <c r="LZG6" s="68"/>
      <c r="LZH6" s="68"/>
      <c r="LZI6" s="68"/>
      <c r="LZJ6" s="68"/>
      <c r="LZK6" s="68"/>
      <c r="LZL6" s="68"/>
      <c r="LZM6" s="68"/>
      <c r="LZN6" s="68"/>
      <c r="LZO6" s="68"/>
      <c r="LZP6" s="68"/>
      <c r="LZQ6" s="68"/>
      <c r="LZR6" s="68"/>
      <c r="LZS6" s="68"/>
      <c r="LZT6" s="68"/>
      <c r="LZU6" s="68"/>
      <c r="LZV6" s="68"/>
      <c r="LZW6" s="68"/>
      <c r="LZX6" s="68"/>
      <c r="LZY6" s="68"/>
      <c r="LZZ6" s="68"/>
      <c r="MAA6" s="68"/>
      <c r="MAB6" s="68"/>
      <c r="MAC6" s="68"/>
      <c r="MAD6" s="68"/>
      <c r="MAE6" s="68"/>
      <c r="MAF6" s="68"/>
      <c r="MAG6" s="68"/>
      <c r="MAH6" s="68"/>
      <c r="MAI6" s="68"/>
      <c r="MAJ6" s="68"/>
      <c r="MAK6" s="68"/>
      <c r="MAL6" s="68"/>
      <c r="MAM6" s="68"/>
      <c r="MAN6" s="68"/>
      <c r="MAO6" s="68"/>
      <c r="MAP6" s="68"/>
      <c r="MAQ6" s="68"/>
      <c r="MAR6" s="68"/>
      <c r="MAS6" s="68"/>
      <c r="MAT6" s="68"/>
      <c r="MAU6" s="68"/>
      <c r="MAV6" s="68"/>
      <c r="MAW6" s="68"/>
      <c r="MAX6" s="68"/>
      <c r="MAY6" s="68"/>
      <c r="MAZ6" s="68"/>
      <c r="MBA6" s="68"/>
      <c r="MBB6" s="68"/>
      <c r="MBC6" s="68"/>
      <c r="MBD6" s="68"/>
      <c r="MBE6" s="68"/>
      <c r="MBF6" s="68"/>
      <c r="MBG6" s="68"/>
      <c r="MBH6" s="68"/>
      <c r="MBI6" s="68"/>
      <c r="MBJ6" s="68"/>
      <c r="MBK6" s="68"/>
      <c r="MBL6" s="68"/>
      <c r="MBM6" s="68"/>
      <c r="MBN6" s="68"/>
      <c r="MBO6" s="68"/>
      <c r="MBP6" s="68"/>
      <c r="MBQ6" s="68"/>
      <c r="MBR6" s="68"/>
      <c r="MBS6" s="68"/>
      <c r="MBT6" s="68"/>
      <c r="MBU6" s="68"/>
      <c r="MBV6" s="68"/>
      <c r="MBW6" s="68"/>
      <c r="MBX6" s="68"/>
      <c r="MBY6" s="68"/>
      <c r="MBZ6" s="68"/>
      <c r="MCA6" s="68"/>
      <c r="MCB6" s="68"/>
      <c r="MCC6" s="68"/>
      <c r="MCD6" s="68"/>
      <c r="MCE6" s="68"/>
      <c r="MCF6" s="68"/>
      <c r="MCG6" s="68"/>
      <c r="MCH6" s="68"/>
      <c r="MCI6" s="68"/>
      <c r="MCJ6" s="68"/>
      <c r="MCK6" s="68"/>
      <c r="MCL6" s="68"/>
      <c r="MCM6" s="68"/>
      <c r="MCN6" s="68"/>
      <c r="MCO6" s="68"/>
      <c r="MCP6" s="68"/>
      <c r="MCQ6" s="68"/>
      <c r="MCR6" s="68"/>
      <c r="MCS6" s="68"/>
      <c r="MCT6" s="68"/>
      <c r="MCU6" s="68"/>
      <c r="MCV6" s="68"/>
      <c r="MCW6" s="68"/>
      <c r="MCX6" s="68"/>
      <c r="MCY6" s="68"/>
      <c r="MCZ6" s="68"/>
      <c r="MDA6" s="68"/>
      <c r="MDB6" s="68"/>
      <c r="MDC6" s="68"/>
      <c r="MDD6" s="68"/>
      <c r="MDE6" s="68"/>
      <c r="MDF6" s="68"/>
      <c r="MDG6" s="68"/>
      <c r="MDH6" s="68"/>
      <c r="MDI6" s="68"/>
      <c r="MDJ6" s="68"/>
      <c r="MDK6" s="68"/>
      <c r="MDL6" s="68"/>
      <c r="MDM6" s="68"/>
      <c r="MDN6" s="68"/>
      <c r="MDO6" s="68"/>
      <c r="MDP6" s="68"/>
      <c r="MDQ6" s="68"/>
      <c r="MDR6" s="68"/>
      <c r="MDS6" s="68"/>
      <c r="MDT6" s="68"/>
      <c r="MDU6" s="68"/>
      <c r="MDV6" s="68"/>
      <c r="MDW6" s="68"/>
      <c r="MDX6" s="68"/>
      <c r="MDY6" s="68"/>
      <c r="MDZ6" s="68"/>
      <c r="MEA6" s="68"/>
      <c r="MEB6" s="68"/>
      <c r="MEC6" s="68"/>
      <c r="MED6" s="68"/>
      <c r="MEE6" s="68"/>
      <c r="MEF6" s="68"/>
      <c r="MEG6" s="68"/>
      <c r="MEH6" s="68"/>
      <c r="MEI6" s="68"/>
      <c r="MEJ6" s="68"/>
      <c r="MEK6" s="68"/>
      <c r="MEL6" s="68"/>
      <c r="MEM6" s="68"/>
      <c r="MEN6" s="68"/>
      <c r="MEO6" s="68"/>
      <c r="MEP6" s="68"/>
      <c r="MEQ6" s="68"/>
      <c r="MER6" s="68"/>
      <c r="MES6" s="68"/>
      <c r="MET6" s="68"/>
      <c r="MEU6" s="68"/>
      <c r="MEV6" s="68"/>
      <c r="MEW6" s="68"/>
      <c r="MEX6" s="68"/>
      <c r="MEY6" s="68"/>
      <c r="MEZ6" s="68"/>
      <c r="MFA6" s="68"/>
      <c r="MFB6" s="68"/>
      <c r="MFC6" s="68"/>
      <c r="MFD6" s="68"/>
      <c r="MFE6" s="68"/>
      <c r="MFF6" s="68"/>
      <c r="MFG6" s="68"/>
      <c r="MFH6" s="68"/>
      <c r="MFI6" s="68"/>
      <c r="MFJ6" s="68"/>
      <c r="MFK6" s="68"/>
      <c r="MFL6" s="68"/>
      <c r="MFM6" s="68"/>
      <c r="MFN6" s="68"/>
      <c r="MFO6" s="68"/>
      <c r="MFP6" s="68"/>
      <c r="MFQ6" s="68"/>
      <c r="MFR6" s="68"/>
      <c r="MFS6" s="68"/>
      <c r="MFT6" s="68"/>
      <c r="MFU6" s="68"/>
      <c r="MFV6" s="68"/>
      <c r="MFW6" s="68"/>
      <c r="MFX6" s="68"/>
      <c r="MFY6" s="68"/>
      <c r="MFZ6" s="68"/>
      <c r="MGA6" s="68"/>
      <c r="MGB6" s="68"/>
      <c r="MGC6" s="68"/>
      <c r="MGD6" s="68"/>
      <c r="MGE6" s="68"/>
      <c r="MGF6" s="68"/>
      <c r="MGG6" s="68"/>
      <c r="MGH6" s="68"/>
      <c r="MGI6" s="68"/>
      <c r="MGJ6" s="68"/>
      <c r="MGK6" s="68"/>
      <c r="MGL6" s="68"/>
      <c r="MGM6" s="68"/>
      <c r="MGN6" s="68"/>
      <c r="MGO6" s="68"/>
      <c r="MGP6" s="68"/>
      <c r="MGQ6" s="68"/>
      <c r="MGR6" s="68"/>
      <c r="MGS6" s="68"/>
      <c r="MGT6" s="68"/>
      <c r="MGU6" s="68"/>
      <c r="MGV6" s="68"/>
      <c r="MGW6" s="68"/>
      <c r="MGX6" s="68"/>
      <c r="MGY6" s="68"/>
      <c r="MGZ6" s="68"/>
      <c r="MHA6" s="68"/>
      <c r="MHB6" s="68"/>
      <c r="MHC6" s="68"/>
      <c r="MHD6" s="68"/>
      <c r="MHE6" s="68"/>
      <c r="MHF6" s="68"/>
      <c r="MHG6" s="68"/>
      <c r="MHH6" s="68"/>
      <c r="MHI6" s="68"/>
      <c r="MHJ6" s="68"/>
      <c r="MHK6" s="68"/>
      <c r="MHL6" s="68"/>
      <c r="MHM6" s="68"/>
      <c r="MHN6" s="68"/>
      <c r="MHO6" s="68"/>
      <c r="MHP6" s="68"/>
      <c r="MHQ6" s="68"/>
      <c r="MHR6" s="68"/>
      <c r="MHS6" s="68"/>
      <c r="MHT6" s="68"/>
      <c r="MHU6" s="68"/>
      <c r="MHV6" s="68"/>
      <c r="MHW6" s="68"/>
      <c r="MHX6" s="68"/>
      <c r="MHY6" s="68"/>
      <c r="MHZ6" s="68"/>
      <c r="MIA6" s="68"/>
      <c r="MIB6" s="68"/>
      <c r="MIC6" s="68"/>
      <c r="MID6" s="68"/>
      <c r="MIE6" s="68"/>
      <c r="MIF6" s="68"/>
      <c r="MIG6" s="68"/>
      <c r="MIH6" s="68"/>
      <c r="MII6" s="68"/>
      <c r="MIJ6" s="68"/>
      <c r="MIK6" s="68"/>
      <c r="MIL6" s="68"/>
      <c r="MIM6" s="68"/>
      <c r="MIN6" s="68"/>
      <c r="MIO6" s="68"/>
      <c r="MIP6" s="68"/>
      <c r="MIQ6" s="68"/>
      <c r="MIR6" s="68"/>
      <c r="MIS6" s="68"/>
      <c r="MIT6" s="68"/>
      <c r="MIU6" s="68"/>
      <c r="MIV6" s="68"/>
      <c r="MIW6" s="68"/>
      <c r="MIX6" s="68"/>
      <c r="MIY6" s="68"/>
      <c r="MIZ6" s="68"/>
      <c r="MJA6" s="68"/>
      <c r="MJB6" s="68"/>
      <c r="MJC6" s="68"/>
      <c r="MJD6" s="68"/>
      <c r="MJE6" s="68"/>
      <c r="MJF6" s="68"/>
      <c r="MJG6" s="68"/>
      <c r="MJH6" s="68"/>
      <c r="MJI6" s="68"/>
      <c r="MJJ6" s="68"/>
      <c r="MJK6" s="68"/>
      <c r="MJL6" s="68"/>
      <c r="MJM6" s="68"/>
      <c r="MJN6" s="68"/>
      <c r="MJO6" s="68"/>
      <c r="MJP6" s="68"/>
      <c r="MJQ6" s="68"/>
      <c r="MJR6" s="68"/>
      <c r="MJS6" s="68"/>
      <c r="MJT6" s="68"/>
      <c r="MJU6" s="68"/>
      <c r="MJV6" s="68"/>
      <c r="MJW6" s="68"/>
      <c r="MJX6" s="68"/>
      <c r="MJY6" s="68"/>
      <c r="MJZ6" s="68"/>
      <c r="MKA6" s="68"/>
      <c r="MKB6" s="68"/>
      <c r="MKC6" s="68"/>
      <c r="MKD6" s="68"/>
      <c r="MKE6" s="68"/>
      <c r="MKF6" s="68"/>
      <c r="MKG6" s="68"/>
      <c r="MKH6" s="68"/>
      <c r="MKI6" s="68"/>
      <c r="MKJ6" s="68"/>
      <c r="MKK6" s="68"/>
      <c r="MKL6" s="68"/>
      <c r="MKM6" s="68"/>
      <c r="MKN6" s="68"/>
      <c r="MKO6" s="68"/>
      <c r="MKP6" s="68"/>
      <c r="MKQ6" s="68"/>
      <c r="MKR6" s="68"/>
      <c r="MKS6" s="68"/>
      <c r="MKT6" s="68"/>
      <c r="MKU6" s="68"/>
      <c r="MKV6" s="68"/>
      <c r="MKW6" s="68"/>
      <c r="MKX6" s="68"/>
      <c r="MKY6" s="68"/>
      <c r="MKZ6" s="68"/>
      <c r="MLA6" s="68"/>
      <c r="MLB6" s="68"/>
      <c r="MLC6" s="68"/>
      <c r="MLD6" s="68"/>
      <c r="MLE6" s="68"/>
      <c r="MLF6" s="68"/>
      <c r="MLG6" s="68"/>
      <c r="MLH6" s="68"/>
      <c r="MLI6" s="68"/>
      <c r="MLJ6" s="68"/>
      <c r="MLK6" s="68"/>
      <c r="MLL6" s="68"/>
      <c r="MLM6" s="68"/>
      <c r="MLN6" s="68"/>
      <c r="MLO6" s="68"/>
      <c r="MLP6" s="68"/>
      <c r="MLQ6" s="68"/>
      <c r="MLR6" s="68"/>
      <c r="MLS6" s="68"/>
      <c r="MLT6" s="68"/>
      <c r="MLU6" s="68"/>
      <c r="MLV6" s="68"/>
      <c r="MLW6" s="68"/>
      <c r="MLX6" s="68"/>
      <c r="MLY6" s="68"/>
      <c r="MLZ6" s="68"/>
      <c r="MMA6" s="68"/>
      <c r="MMB6" s="68"/>
      <c r="MMC6" s="68"/>
      <c r="MMD6" s="68"/>
      <c r="MME6" s="68"/>
      <c r="MMF6" s="68"/>
      <c r="MMG6" s="68"/>
      <c r="MMH6" s="68"/>
      <c r="MMI6" s="68"/>
      <c r="MMJ6" s="68"/>
      <c r="MMK6" s="68"/>
      <c r="MML6" s="68"/>
      <c r="MMM6" s="68"/>
      <c r="MMN6" s="68"/>
      <c r="MMO6" s="68"/>
      <c r="MMP6" s="68"/>
      <c r="MMQ6" s="68"/>
      <c r="MMR6" s="68"/>
      <c r="MMS6" s="68"/>
      <c r="MMT6" s="68"/>
      <c r="MMU6" s="68"/>
      <c r="MMV6" s="68"/>
      <c r="MMW6" s="68"/>
      <c r="MMX6" s="68"/>
      <c r="MMY6" s="68"/>
      <c r="MMZ6" s="68"/>
      <c r="MNA6" s="68"/>
      <c r="MNB6" s="68"/>
      <c r="MNC6" s="68"/>
      <c r="MND6" s="68"/>
      <c r="MNE6" s="68"/>
      <c r="MNF6" s="68"/>
      <c r="MNG6" s="68"/>
      <c r="MNH6" s="68"/>
      <c r="MNI6" s="68"/>
      <c r="MNJ6" s="68"/>
      <c r="MNK6" s="68"/>
      <c r="MNL6" s="68"/>
      <c r="MNM6" s="68"/>
      <c r="MNN6" s="68"/>
      <c r="MNO6" s="68"/>
      <c r="MNP6" s="68"/>
      <c r="MNQ6" s="68"/>
      <c r="MNR6" s="68"/>
      <c r="MNS6" s="68"/>
      <c r="MNT6" s="68"/>
      <c r="MNU6" s="68"/>
      <c r="MNV6" s="68"/>
      <c r="MNW6" s="68"/>
      <c r="MNX6" s="68"/>
      <c r="MNY6" s="68"/>
      <c r="MNZ6" s="68"/>
      <c r="MOA6" s="68"/>
      <c r="MOB6" s="68"/>
      <c r="MOC6" s="68"/>
      <c r="MOD6" s="68"/>
      <c r="MOE6" s="68"/>
      <c r="MOF6" s="68"/>
      <c r="MOG6" s="68"/>
      <c r="MOH6" s="68"/>
      <c r="MOI6" s="68"/>
      <c r="MOJ6" s="68"/>
      <c r="MOK6" s="68"/>
      <c r="MOL6" s="68"/>
      <c r="MOM6" s="68"/>
      <c r="MON6" s="68"/>
      <c r="MOO6" s="68"/>
      <c r="MOP6" s="68"/>
      <c r="MOQ6" s="68"/>
      <c r="MOR6" s="68"/>
      <c r="MOS6" s="68"/>
      <c r="MOT6" s="68"/>
      <c r="MOU6" s="68"/>
      <c r="MOV6" s="68"/>
      <c r="MOW6" s="68"/>
      <c r="MOX6" s="68"/>
      <c r="MOY6" s="68"/>
      <c r="MOZ6" s="68"/>
      <c r="MPA6" s="68"/>
      <c r="MPB6" s="68"/>
      <c r="MPC6" s="68"/>
      <c r="MPD6" s="68"/>
      <c r="MPE6" s="68"/>
      <c r="MPF6" s="68"/>
      <c r="MPG6" s="68"/>
      <c r="MPH6" s="68"/>
      <c r="MPI6" s="68"/>
      <c r="MPJ6" s="68"/>
      <c r="MPK6" s="68"/>
      <c r="MPL6" s="68"/>
      <c r="MPM6" s="68"/>
      <c r="MPN6" s="68"/>
      <c r="MPO6" s="68"/>
      <c r="MPP6" s="68"/>
      <c r="MPQ6" s="68"/>
      <c r="MPR6" s="68"/>
      <c r="MPS6" s="68"/>
      <c r="MPT6" s="68"/>
      <c r="MPU6" s="68"/>
      <c r="MPV6" s="68"/>
      <c r="MPW6" s="68"/>
      <c r="MPX6" s="68"/>
      <c r="MPY6" s="68"/>
      <c r="MPZ6" s="68"/>
      <c r="MQA6" s="68"/>
      <c r="MQB6" s="68"/>
      <c r="MQC6" s="68"/>
      <c r="MQD6" s="68"/>
      <c r="MQE6" s="68"/>
      <c r="MQF6" s="68"/>
      <c r="MQG6" s="68"/>
      <c r="MQH6" s="68"/>
      <c r="MQI6" s="68"/>
      <c r="MQJ6" s="68"/>
      <c r="MQK6" s="68"/>
      <c r="MQL6" s="68"/>
      <c r="MQM6" s="68"/>
      <c r="MQN6" s="68"/>
      <c r="MQO6" s="68"/>
      <c r="MQP6" s="68"/>
      <c r="MQQ6" s="68"/>
      <c r="MQR6" s="68"/>
      <c r="MQS6" s="68"/>
      <c r="MQT6" s="68"/>
      <c r="MQU6" s="68"/>
      <c r="MQV6" s="68"/>
      <c r="MQW6" s="68"/>
      <c r="MQX6" s="68"/>
      <c r="MQY6" s="68"/>
      <c r="MQZ6" s="68"/>
      <c r="MRA6" s="68"/>
      <c r="MRB6" s="68"/>
      <c r="MRC6" s="68"/>
      <c r="MRD6" s="68"/>
      <c r="MRE6" s="68"/>
      <c r="MRF6" s="68"/>
      <c r="MRG6" s="68"/>
      <c r="MRH6" s="68"/>
      <c r="MRI6" s="68"/>
      <c r="MRJ6" s="68"/>
      <c r="MRK6" s="68"/>
      <c r="MRL6" s="68"/>
      <c r="MRM6" s="68"/>
      <c r="MRN6" s="68"/>
      <c r="MRO6" s="68"/>
      <c r="MRP6" s="68"/>
      <c r="MRQ6" s="68"/>
      <c r="MRR6" s="68"/>
      <c r="MRS6" s="68"/>
      <c r="MRT6" s="68"/>
      <c r="MRU6" s="68"/>
      <c r="MRV6" s="68"/>
      <c r="MRW6" s="68"/>
      <c r="MRX6" s="68"/>
      <c r="MRY6" s="68"/>
      <c r="MRZ6" s="68"/>
      <c r="MSA6" s="68"/>
      <c r="MSB6" s="68"/>
      <c r="MSC6" s="68"/>
      <c r="MSD6" s="68"/>
      <c r="MSE6" s="68"/>
      <c r="MSF6" s="68"/>
      <c r="MSG6" s="68"/>
      <c r="MSH6" s="68"/>
      <c r="MSI6" s="68"/>
      <c r="MSJ6" s="68"/>
      <c r="MSK6" s="68"/>
      <c r="MSL6" s="68"/>
      <c r="MSM6" s="68"/>
      <c r="MSN6" s="68"/>
      <c r="MSO6" s="68"/>
      <c r="MSP6" s="68"/>
      <c r="MSQ6" s="68"/>
      <c r="MSR6" s="68"/>
      <c r="MSS6" s="68"/>
      <c r="MST6" s="68"/>
      <c r="MSU6" s="68"/>
      <c r="MSV6" s="68"/>
      <c r="MSW6" s="68"/>
      <c r="MSX6" s="68"/>
      <c r="MSY6" s="68"/>
      <c r="MSZ6" s="68"/>
      <c r="MTA6" s="68"/>
      <c r="MTB6" s="68"/>
      <c r="MTC6" s="68"/>
      <c r="MTD6" s="68"/>
      <c r="MTE6" s="68"/>
      <c r="MTF6" s="68"/>
      <c r="MTG6" s="68"/>
      <c r="MTH6" s="68"/>
      <c r="MTI6" s="68"/>
      <c r="MTJ6" s="68"/>
      <c r="MTK6" s="68"/>
      <c r="MTL6" s="68"/>
      <c r="MTM6" s="68"/>
      <c r="MTN6" s="68"/>
      <c r="MTO6" s="68"/>
      <c r="MTP6" s="68"/>
      <c r="MTQ6" s="68"/>
      <c r="MTR6" s="68"/>
      <c r="MTS6" s="68"/>
      <c r="MTT6" s="68"/>
      <c r="MTU6" s="68"/>
      <c r="MTV6" s="68"/>
      <c r="MTW6" s="68"/>
      <c r="MTX6" s="68"/>
      <c r="MTY6" s="68"/>
      <c r="MTZ6" s="68"/>
      <c r="MUA6" s="68"/>
      <c r="MUB6" s="68"/>
      <c r="MUC6" s="68"/>
      <c r="MUD6" s="68"/>
      <c r="MUE6" s="68"/>
      <c r="MUF6" s="68"/>
      <c r="MUG6" s="68"/>
      <c r="MUH6" s="68"/>
      <c r="MUI6" s="68"/>
      <c r="MUJ6" s="68"/>
      <c r="MUK6" s="68"/>
      <c r="MUL6" s="68"/>
      <c r="MUM6" s="68"/>
      <c r="MUN6" s="68"/>
      <c r="MUO6" s="68"/>
      <c r="MUP6" s="68"/>
      <c r="MUQ6" s="68"/>
      <c r="MUR6" s="68"/>
      <c r="MUS6" s="68"/>
      <c r="MUT6" s="68"/>
      <c r="MUU6" s="68"/>
      <c r="MUV6" s="68"/>
      <c r="MUW6" s="68"/>
      <c r="MUX6" s="68"/>
      <c r="MUY6" s="68"/>
      <c r="MUZ6" s="68"/>
      <c r="MVA6" s="68"/>
      <c r="MVB6" s="68"/>
      <c r="MVC6" s="68"/>
      <c r="MVD6" s="68"/>
      <c r="MVE6" s="68"/>
      <c r="MVF6" s="68"/>
      <c r="MVG6" s="68"/>
      <c r="MVH6" s="68"/>
      <c r="MVI6" s="68"/>
      <c r="MVJ6" s="68"/>
      <c r="MVK6" s="68"/>
      <c r="MVL6" s="68"/>
      <c r="MVM6" s="68"/>
      <c r="MVN6" s="68"/>
      <c r="MVO6" s="68"/>
      <c r="MVP6" s="68"/>
      <c r="MVQ6" s="68"/>
      <c r="MVR6" s="68"/>
      <c r="MVS6" s="68"/>
      <c r="MVT6" s="68"/>
      <c r="MVU6" s="68"/>
      <c r="MVV6" s="68"/>
      <c r="MVW6" s="68"/>
      <c r="MVX6" s="68"/>
      <c r="MVY6" s="68"/>
      <c r="MVZ6" s="68"/>
      <c r="MWA6" s="68"/>
      <c r="MWB6" s="68"/>
      <c r="MWC6" s="68"/>
      <c r="MWD6" s="68"/>
      <c r="MWE6" s="68"/>
      <c r="MWF6" s="68"/>
      <c r="MWG6" s="68"/>
      <c r="MWH6" s="68"/>
      <c r="MWI6" s="68"/>
      <c r="MWJ6" s="68"/>
      <c r="MWK6" s="68"/>
      <c r="MWL6" s="68"/>
      <c r="MWM6" s="68"/>
      <c r="MWN6" s="68"/>
      <c r="MWO6" s="68"/>
      <c r="MWP6" s="68"/>
      <c r="MWQ6" s="68"/>
      <c r="MWR6" s="68"/>
      <c r="MWS6" s="68"/>
      <c r="MWT6" s="68"/>
      <c r="MWU6" s="68"/>
      <c r="MWV6" s="68"/>
      <c r="MWW6" s="68"/>
      <c r="MWX6" s="68"/>
      <c r="MWY6" s="68"/>
      <c r="MWZ6" s="68"/>
      <c r="MXA6" s="68"/>
      <c r="MXB6" s="68"/>
      <c r="MXC6" s="68"/>
      <c r="MXD6" s="68"/>
      <c r="MXE6" s="68"/>
      <c r="MXF6" s="68"/>
      <c r="MXG6" s="68"/>
      <c r="MXH6" s="68"/>
      <c r="MXI6" s="68"/>
      <c r="MXJ6" s="68"/>
      <c r="MXK6" s="68"/>
      <c r="MXL6" s="68"/>
      <c r="MXM6" s="68"/>
      <c r="MXN6" s="68"/>
      <c r="MXO6" s="68"/>
      <c r="MXP6" s="68"/>
      <c r="MXQ6" s="68"/>
      <c r="MXR6" s="68"/>
      <c r="MXS6" s="68"/>
      <c r="MXT6" s="68"/>
      <c r="MXU6" s="68"/>
      <c r="MXV6" s="68"/>
      <c r="MXW6" s="68"/>
      <c r="MXX6" s="68"/>
      <c r="MXY6" s="68"/>
      <c r="MXZ6" s="68"/>
      <c r="MYA6" s="68"/>
      <c r="MYB6" s="68"/>
      <c r="MYC6" s="68"/>
      <c r="MYD6" s="68"/>
      <c r="MYE6" s="68"/>
      <c r="MYF6" s="68"/>
      <c r="MYG6" s="68"/>
      <c r="MYH6" s="68"/>
      <c r="MYI6" s="68"/>
      <c r="MYJ6" s="68"/>
      <c r="MYK6" s="68"/>
      <c r="MYL6" s="68"/>
      <c r="MYM6" s="68"/>
      <c r="MYN6" s="68"/>
      <c r="MYO6" s="68"/>
      <c r="MYP6" s="68"/>
      <c r="MYQ6" s="68"/>
      <c r="MYR6" s="68"/>
      <c r="MYS6" s="68"/>
      <c r="MYT6" s="68"/>
      <c r="MYU6" s="68"/>
      <c r="MYV6" s="68"/>
      <c r="MYW6" s="68"/>
      <c r="MYX6" s="68"/>
      <c r="MYY6" s="68"/>
      <c r="MYZ6" s="68"/>
      <c r="MZA6" s="68"/>
      <c r="MZB6" s="68"/>
      <c r="MZC6" s="68"/>
      <c r="MZD6" s="68"/>
      <c r="MZE6" s="68"/>
      <c r="MZF6" s="68"/>
      <c r="MZG6" s="68"/>
      <c r="MZH6" s="68"/>
      <c r="MZI6" s="68"/>
      <c r="MZJ6" s="68"/>
      <c r="MZK6" s="68"/>
      <c r="MZL6" s="68"/>
      <c r="MZM6" s="68"/>
      <c r="MZN6" s="68"/>
      <c r="MZO6" s="68"/>
      <c r="MZP6" s="68"/>
      <c r="MZQ6" s="68"/>
      <c r="MZR6" s="68"/>
      <c r="MZS6" s="68"/>
      <c r="MZT6" s="68"/>
      <c r="MZU6" s="68"/>
      <c r="MZV6" s="68"/>
      <c r="MZW6" s="68"/>
      <c r="MZX6" s="68"/>
      <c r="MZY6" s="68"/>
      <c r="MZZ6" s="68"/>
      <c r="NAA6" s="68"/>
      <c r="NAB6" s="68"/>
      <c r="NAC6" s="68"/>
      <c r="NAD6" s="68"/>
      <c r="NAE6" s="68"/>
      <c r="NAF6" s="68"/>
      <c r="NAG6" s="68"/>
      <c r="NAH6" s="68"/>
      <c r="NAI6" s="68"/>
      <c r="NAJ6" s="68"/>
      <c r="NAK6" s="68"/>
      <c r="NAL6" s="68"/>
      <c r="NAM6" s="68"/>
      <c r="NAN6" s="68"/>
      <c r="NAO6" s="68"/>
      <c r="NAP6" s="68"/>
      <c r="NAQ6" s="68"/>
      <c r="NAR6" s="68"/>
      <c r="NAS6" s="68"/>
      <c r="NAT6" s="68"/>
      <c r="NAU6" s="68"/>
      <c r="NAV6" s="68"/>
      <c r="NAW6" s="68"/>
      <c r="NAX6" s="68"/>
      <c r="NAY6" s="68"/>
      <c r="NAZ6" s="68"/>
      <c r="NBA6" s="68"/>
      <c r="NBB6" s="68"/>
      <c r="NBC6" s="68"/>
      <c r="NBD6" s="68"/>
      <c r="NBE6" s="68"/>
      <c r="NBF6" s="68"/>
      <c r="NBG6" s="68"/>
      <c r="NBH6" s="68"/>
      <c r="NBI6" s="68"/>
      <c r="NBJ6" s="68"/>
      <c r="NBK6" s="68"/>
      <c r="NBL6" s="68"/>
      <c r="NBM6" s="68"/>
      <c r="NBN6" s="68"/>
      <c r="NBO6" s="68"/>
      <c r="NBP6" s="68"/>
      <c r="NBQ6" s="68"/>
      <c r="NBR6" s="68"/>
      <c r="NBS6" s="68"/>
      <c r="NBT6" s="68"/>
      <c r="NBU6" s="68"/>
      <c r="NBV6" s="68"/>
      <c r="NBW6" s="68"/>
      <c r="NBX6" s="68"/>
      <c r="NBY6" s="68"/>
      <c r="NBZ6" s="68"/>
      <c r="NCA6" s="68"/>
      <c r="NCB6" s="68"/>
      <c r="NCC6" s="68"/>
      <c r="NCD6" s="68"/>
      <c r="NCE6" s="68"/>
      <c r="NCF6" s="68"/>
      <c r="NCG6" s="68"/>
      <c r="NCH6" s="68"/>
      <c r="NCI6" s="68"/>
      <c r="NCJ6" s="68"/>
      <c r="NCK6" s="68"/>
      <c r="NCL6" s="68"/>
      <c r="NCM6" s="68"/>
      <c r="NCN6" s="68"/>
      <c r="NCO6" s="68"/>
      <c r="NCP6" s="68"/>
      <c r="NCQ6" s="68"/>
      <c r="NCR6" s="68"/>
      <c r="NCS6" s="68"/>
      <c r="NCT6" s="68"/>
      <c r="NCU6" s="68"/>
      <c r="NCV6" s="68"/>
      <c r="NCW6" s="68"/>
      <c r="NCX6" s="68"/>
      <c r="NCY6" s="68"/>
      <c r="NCZ6" s="68"/>
      <c r="NDA6" s="68"/>
      <c r="NDB6" s="68"/>
      <c r="NDC6" s="68"/>
      <c r="NDD6" s="68"/>
      <c r="NDE6" s="68"/>
      <c r="NDF6" s="68"/>
      <c r="NDG6" s="68"/>
      <c r="NDH6" s="68"/>
      <c r="NDI6" s="68"/>
      <c r="NDJ6" s="68"/>
      <c r="NDK6" s="68"/>
      <c r="NDL6" s="68"/>
      <c r="NDM6" s="68"/>
      <c r="NDN6" s="68"/>
      <c r="NDO6" s="68"/>
      <c r="NDP6" s="68"/>
      <c r="NDQ6" s="68"/>
      <c r="NDR6" s="68"/>
      <c r="NDS6" s="68"/>
      <c r="NDT6" s="68"/>
      <c r="NDU6" s="68"/>
      <c r="NDV6" s="68"/>
      <c r="NDW6" s="68"/>
      <c r="NDX6" s="68"/>
      <c r="NDY6" s="68"/>
      <c r="NDZ6" s="68"/>
      <c r="NEA6" s="68"/>
      <c r="NEB6" s="68"/>
      <c r="NEC6" s="68"/>
      <c r="NED6" s="68"/>
      <c r="NEE6" s="68"/>
      <c r="NEF6" s="68"/>
      <c r="NEG6" s="68"/>
      <c r="NEH6" s="68"/>
      <c r="NEI6" s="68"/>
      <c r="NEJ6" s="68"/>
      <c r="NEK6" s="68"/>
      <c r="NEL6" s="68"/>
      <c r="NEM6" s="68"/>
      <c r="NEN6" s="68"/>
      <c r="NEO6" s="68"/>
      <c r="NEP6" s="68"/>
      <c r="NEQ6" s="68"/>
      <c r="NER6" s="68"/>
      <c r="NES6" s="68"/>
      <c r="NET6" s="68"/>
      <c r="NEU6" s="68"/>
      <c r="NEV6" s="68"/>
      <c r="NEW6" s="68"/>
      <c r="NEX6" s="68"/>
      <c r="NEY6" s="68"/>
      <c r="NEZ6" s="68"/>
      <c r="NFA6" s="68"/>
      <c r="NFB6" s="68"/>
      <c r="NFC6" s="68"/>
      <c r="NFD6" s="68"/>
      <c r="NFE6" s="68"/>
      <c r="NFF6" s="68"/>
      <c r="NFG6" s="68"/>
      <c r="NFH6" s="68"/>
      <c r="NFI6" s="68"/>
      <c r="NFJ6" s="68"/>
      <c r="NFK6" s="68"/>
      <c r="NFL6" s="68"/>
      <c r="NFM6" s="68"/>
      <c r="NFN6" s="68"/>
      <c r="NFO6" s="68"/>
      <c r="NFP6" s="68"/>
      <c r="NFQ6" s="68"/>
      <c r="NFR6" s="68"/>
      <c r="NFS6" s="68"/>
      <c r="NFT6" s="68"/>
      <c r="NFU6" s="68"/>
      <c r="NFV6" s="68"/>
      <c r="NFW6" s="68"/>
      <c r="NFX6" s="68"/>
      <c r="NFY6" s="68"/>
      <c r="NFZ6" s="68"/>
      <c r="NGA6" s="68"/>
      <c r="NGB6" s="68"/>
      <c r="NGC6" s="68"/>
      <c r="NGD6" s="68"/>
      <c r="NGE6" s="68"/>
      <c r="NGF6" s="68"/>
      <c r="NGG6" s="68"/>
      <c r="NGH6" s="68"/>
      <c r="NGI6" s="68"/>
      <c r="NGJ6" s="68"/>
      <c r="NGK6" s="68"/>
      <c r="NGL6" s="68"/>
      <c r="NGM6" s="68"/>
      <c r="NGN6" s="68"/>
      <c r="NGO6" s="68"/>
      <c r="NGP6" s="68"/>
      <c r="NGQ6" s="68"/>
      <c r="NGR6" s="68"/>
      <c r="NGS6" s="68"/>
      <c r="NGT6" s="68"/>
      <c r="NGU6" s="68"/>
      <c r="NGV6" s="68"/>
      <c r="NGW6" s="68"/>
      <c r="NGX6" s="68"/>
      <c r="NGY6" s="68"/>
      <c r="NGZ6" s="68"/>
      <c r="NHA6" s="68"/>
      <c r="NHB6" s="68"/>
      <c r="NHC6" s="68"/>
      <c r="NHD6" s="68"/>
      <c r="NHE6" s="68"/>
      <c r="NHF6" s="68"/>
      <c r="NHG6" s="68"/>
      <c r="NHH6" s="68"/>
      <c r="NHI6" s="68"/>
      <c r="NHJ6" s="68"/>
      <c r="NHK6" s="68"/>
      <c r="NHL6" s="68"/>
      <c r="NHM6" s="68"/>
      <c r="NHN6" s="68"/>
      <c r="NHO6" s="68"/>
      <c r="NHP6" s="68"/>
      <c r="NHQ6" s="68"/>
      <c r="NHR6" s="68"/>
      <c r="NHS6" s="68"/>
      <c r="NHT6" s="68"/>
      <c r="NHU6" s="68"/>
      <c r="NHV6" s="68"/>
      <c r="NHW6" s="68"/>
      <c r="NHX6" s="68"/>
      <c r="NHY6" s="68"/>
      <c r="NHZ6" s="68"/>
      <c r="NIA6" s="68"/>
      <c r="NIB6" s="68"/>
      <c r="NIC6" s="68"/>
      <c r="NID6" s="68"/>
      <c r="NIE6" s="68"/>
      <c r="NIF6" s="68"/>
      <c r="NIG6" s="68"/>
      <c r="NIH6" s="68"/>
      <c r="NII6" s="68"/>
      <c r="NIJ6" s="68"/>
      <c r="NIK6" s="68"/>
      <c r="NIL6" s="68"/>
      <c r="NIM6" s="68"/>
      <c r="NIN6" s="68"/>
      <c r="NIO6" s="68"/>
      <c r="NIP6" s="68"/>
      <c r="NIQ6" s="68"/>
      <c r="NIR6" s="68"/>
      <c r="NIS6" s="68"/>
      <c r="NIT6" s="68"/>
      <c r="NIU6" s="68"/>
      <c r="NIV6" s="68"/>
      <c r="NIW6" s="68"/>
      <c r="NIX6" s="68"/>
      <c r="NIY6" s="68"/>
      <c r="NIZ6" s="68"/>
      <c r="NJA6" s="68"/>
      <c r="NJB6" s="68"/>
      <c r="NJC6" s="68"/>
      <c r="NJD6" s="68"/>
      <c r="NJE6" s="68"/>
      <c r="NJF6" s="68"/>
      <c r="NJG6" s="68"/>
      <c r="NJH6" s="68"/>
      <c r="NJI6" s="68"/>
      <c r="NJJ6" s="68"/>
      <c r="NJK6" s="68"/>
      <c r="NJL6" s="68"/>
      <c r="NJM6" s="68"/>
      <c r="NJN6" s="68"/>
      <c r="NJO6" s="68"/>
      <c r="NJP6" s="68"/>
      <c r="NJQ6" s="68"/>
      <c r="NJR6" s="68"/>
      <c r="NJS6" s="68"/>
      <c r="NJT6" s="68"/>
      <c r="NJU6" s="68"/>
      <c r="NJV6" s="68"/>
      <c r="NJW6" s="68"/>
      <c r="NJX6" s="68"/>
      <c r="NJY6" s="68"/>
      <c r="NJZ6" s="68"/>
      <c r="NKA6" s="68"/>
      <c r="NKB6" s="68"/>
      <c r="NKC6" s="68"/>
      <c r="NKD6" s="68"/>
      <c r="NKE6" s="68"/>
      <c r="NKF6" s="68"/>
      <c r="NKG6" s="68"/>
      <c r="NKH6" s="68"/>
      <c r="NKI6" s="68"/>
      <c r="NKJ6" s="68"/>
      <c r="NKK6" s="68"/>
      <c r="NKL6" s="68"/>
      <c r="NKM6" s="68"/>
      <c r="NKN6" s="68"/>
      <c r="NKO6" s="68"/>
      <c r="NKP6" s="68"/>
      <c r="NKQ6" s="68"/>
      <c r="NKR6" s="68"/>
      <c r="NKS6" s="68"/>
      <c r="NKT6" s="68"/>
      <c r="NKU6" s="68"/>
      <c r="NKV6" s="68"/>
      <c r="NKW6" s="68"/>
      <c r="NKX6" s="68"/>
      <c r="NKY6" s="68"/>
      <c r="NKZ6" s="68"/>
      <c r="NLA6" s="68"/>
      <c r="NLB6" s="68"/>
      <c r="NLC6" s="68"/>
      <c r="NLD6" s="68"/>
      <c r="NLE6" s="68"/>
      <c r="NLF6" s="68"/>
      <c r="NLG6" s="68"/>
      <c r="NLH6" s="68"/>
      <c r="NLI6" s="68"/>
      <c r="NLJ6" s="68"/>
      <c r="NLK6" s="68"/>
      <c r="NLL6" s="68"/>
      <c r="NLM6" s="68"/>
      <c r="NLN6" s="68"/>
      <c r="NLO6" s="68"/>
      <c r="NLP6" s="68"/>
      <c r="NLQ6" s="68"/>
      <c r="NLR6" s="68"/>
      <c r="NLS6" s="68"/>
      <c r="NLT6" s="68"/>
      <c r="NLU6" s="68"/>
      <c r="NLV6" s="68"/>
      <c r="NLW6" s="68"/>
      <c r="NLX6" s="68"/>
      <c r="NLY6" s="68"/>
      <c r="NLZ6" s="68"/>
      <c r="NMA6" s="68"/>
      <c r="NMB6" s="68"/>
      <c r="NMC6" s="68"/>
      <c r="NMD6" s="68"/>
      <c r="NME6" s="68"/>
      <c r="NMF6" s="68"/>
      <c r="NMG6" s="68"/>
      <c r="NMH6" s="68"/>
      <c r="NMI6" s="68"/>
      <c r="NMJ6" s="68"/>
      <c r="NMK6" s="68"/>
      <c r="NML6" s="68"/>
      <c r="NMM6" s="68"/>
      <c r="NMN6" s="68"/>
      <c r="NMO6" s="68"/>
      <c r="NMP6" s="68"/>
      <c r="NMQ6" s="68"/>
      <c r="NMR6" s="68"/>
      <c r="NMS6" s="68"/>
      <c r="NMT6" s="68"/>
      <c r="NMU6" s="68"/>
      <c r="NMV6" s="68"/>
      <c r="NMW6" s="68"/>
      <c r="NMX6" s="68"/>
      <c r="NMY6" s="68"/>
      <c r="NMZ6" s="68"/>
      <c r="NNA6" s="68"/>
      <c r="NNB6" s="68"/>
      <c r="NNC6" s="68"/>
      <c r="NND6" s="68"/>
      <c r="NNE6" s="68"/>
      <c r="NNF6" s="68"/>
      <c r="NNG6" s="68"/>
      <c r="NNH6" s="68"/>
      <c r="NNI6" s="68"/>
      <c r="NNJ6" s="68"/>
      <c r="NNK6" s="68"/>
      <c r="NNL6" s="68"/>
      <c r="NNM6" s="68"/>
      <c r="NNN6" s="68"/>
      <c r="NNO6" s="68"/>
      <c r="NNP6" s="68"/>
      <c r="NNQ6" s="68"/>
      <c r="NNR6" s="68"/>
      <c r="NNS6" s="68"/>
      <c r="NNT6" s="68"/>
      <c r="NNU6" s="68"/>
      <c r="NNV6" s="68"/>
      <c r="NNW6" s="68"/>
      <c r="NNX6" s="68"/>
      <c r="NNY6" s="68"/>
      <c r="NNZ6" s="68"/>
      <c r="NOA6" s="68"/>
      <c r="NOB6" s="68"/>
      <c r="NOC6" s="68"/>
      <c r="NOD6" s="68"/>
      <c r="NOE6" s="68"/>
      <c r="NOF6" s="68"/>
      <c r="NOG6" s="68"/>
      <c r="NOH6" s="68"/>
      <c r="NOI6" s="68"/>
      <c r="NOJ6" s="68"/>
      <c r="NOK6" s="68"/>
      <c r="NOL6" s="68"/>
      <c r="NOM6" s="68"/>
      <c r="NON6" s="68"/>
      <c r="NOO6" s="68"/>
      <c r="NOP6" s="68"/>
      <c r="NOQ6" s="68"/>
      <c r="NOR6" s="68"/>
      <c r="NOS6" s="68"/>
      <c r="NOT6" s="68"/>
      <c r="NOU6" s="68"/>
      <c r="NOV6" s="68"/>
      <c r="NOW6" s="68"/>
      <c r="NOX6" s="68"/>
      <c r="NOY6" s="68"/>
      <c r="NOZ6" s="68"/>
      <c r="NPA6" s="68"/>
      <c r="NPB6" s="68"/>
      <c r="NPC6" s="68"/>
      <c r="NPD6" s="68"/>
      <c r="NPE6" s="68"/>
      <c r="NPF6" s="68"/>
      <c r="NPG6" s="68"/>
      <c r="NPH6" s="68"/>
      <c r="NPI6" s="68"/>
      <c r="NPJ6" s="68"/>
      <c r="NPK6" s="68"/>
      <c r="NPL6" s="68"/>
      <c r="NPM6" s="68"/>
      <c r="NPN6" s="68"/>
      <c r="NPO6" s="68"/>
      <c r="NPP6" s="68"/>
      <c r="NPQ6" s="68"/>
      <c r="NPR6" s="68"/>
      <c r="NPS6" s="68"/>
      <c r="NPT6" s="68"/>
      <c r="NPU6" s="68"/>
      <c r="NPV6" s="68"/>
      <c r="NPW6" s="68"/>
      <c r="NPX6" s="68"/>
      <c r="NPY6" s="68"/>
      <c r="NPZ6" s="68"/>
      <c r="NQA6" s="68"/>
      <c r="NQB6" s="68"/>
      <c r="NQC6" s="68"/>
      <c r="NQD6" s="68"/>
      <c r="NQE6" s="68"/>
      <c r="NQF6" s="68"/>
      <c r="NQG6" s="68"/>
      <c r="NQH6" s="68"/>
      <c r="NQI6" s="68"/>
      <c r="NQJ6" s="68"/>
      <c r="NQK6" s="68"/>
      <c r="NQL6" s="68"/>
      <c r="NQM6" s="68"/>
      <c r="NQN6" s="68"/>
      <c r="NQO6" s="68"/>
      <c r="NQP6" s="68"/>
      <c r="NQQ6" s="68"/>
      <c r="NQR6" s="68"/>
      <c r="NQS6" s="68"/>
      <c r="NQT6" s="68"/>
      <c r="NQU6" s="68"/>
      <c r="NQV6" s="68"/>
      <c r="NQW6" s="68"/>
      <c r="NQX6" s="68"/>
      <c r="NQY6" s="68"/>
      <c r="NQZ6" s="68"/>
      <c r="NRA6" s="68"/>
      <c r="NRB6" s="68"/>
      <c r="NRC6" s="68"/>
      <c r="NRD6" s="68"/>
      <c r="NRE6" s="68"/>
      <c r="NRF6" s="68"/>
      <c r="NRG6" s="68"/>
      <c r="NRH6" s="68"/>
      <c r="NRI6" s="68"/>
      <c r="NRJ6" s="68"/>
      <c r="NRK6" s="68"/>
      <c r="NRL6" s="68"/>
      <c r="NRM6" s="68"/>
      <c r="NRN6" s="68"/>
      <c r="NRO6" s="68"/>
      <c r="NRP6" s="68"/>
      <c r="NRQ6" s="68"/>
      <c r="NRR6" s="68"/>
      <c r="NRS6" s="68"/>
      <c r="NRT6" s="68"/>
      <c r="NRU6" s="68"/>
      <c r="NRV6" s="68"/>
      <c r="NRW6" s="68"/>
      <c r="NRX6" s="68"/>
      <c r="NRY6" s="68"/>
      <c r="NRZ6" s="68"/>
      <c r="NSA6" s="68"/>
      <c r="NSB6" s="68"/>
      <c r="NSC6" s="68"/>
      <c r="NSD6" s="68"/>
      <c r="NSE6" s="68"/>
      <c r="NSF6" s="68"/>
      <c r="NSG6" s="68"/>
      <c r="NSH6" s="68"/>
      <c r="NSI6" s="68"/>
      <c r="NSJ6" s="68"/>
      <c r="NSK6" s="68"/>
      <c r="NSL6" s="68"/>
      <c r="NSM6" s="68"/>
      <c r="NSN6" s="68"/>
      <c r="NSO6" s="68"/>
      <c r="NSP6" s="68"/>
      <c r="NSQ6" s="68"/>
      <c r="NSR6" s="68"/>
      <c r="NSS6" s="68"/>
      <c r="NST6" s="68"/>
      <c r="NSU6" s="68"/>
      <c r="NSV6" s="68"/>
      <c r="NSW6" s="68"/>
      <c r="NSX6" s="68"/>
      <c r="NSY6" s="68"/>
      <c r="NSZ6" s="68"/>
      <c r="NTA6" s="68"/>
      <c r="NTB6" s="68"/>
      <c r="NTC6" s="68"/>
      <c r="NTD6" s="68"/>
      <c r="NTE6" s="68"/>
      <c r="NTF6" s="68"/>
      <c r="NTG6" s="68"/>
      <c r="NTH6" s="68"/>
      <c r="NTI6" s="68"/>
      <c r="NTJ6" s="68"/>
      <c r="NTK6" s="68"/>
      <c r="NTL6" s="68"/>
      <c r="NTM6" s="68"/>
      <c r="NTN6" s="68"/>
      <c r="NTO6" s="68"/>
      <c r="NTP6" s="68"/>
      <c r="NTQ6" s="68"/>
      <c r="NTR6" s="68"/>
      <c r="NTS6" s="68"/>
      <c r="NTT6" s="68"/>
      <c r="NTU6" s="68"/>
      <c r="NTV6" s="68"/>
      <c r="NTW6" s="68"/>
      <c r="NTX6" s="68"/>
      <c r="NTY6" s="68"/>
      <c r="NTZ6" s="68"/>
      <c r="NUA6" s="68"/>
      <c r="NUB6" s="68"/>
      <c r="NUC6" s="68"/>
      <c r="NUD6" s="68"/>
      <c r="NUE6" s="68"/>
      <c r="NUF6" s="68"/>
      <c r="NUG6" s="68"/>
      <c r="NUH6" s="68"/>
      <c r="NUI6" s="68"/>
      <c r="NUJ6" s="68"/>
      <c r="NUK6" s="68"/>
      <c r="NUL6" s="68"/>
      <c r="NUM6" s="68"/>
      <c r="NUN6" s="68"/>
      <c r="NUO6" s="68"/>
      <c r="NUP6" s="68"/>
      <c r="NUQ6" s="68"/>
      <c r="NUR6" s="68"/>
      <c r="NUS6" s="68"/>
      <c r="NUT6" s="68"/>
      <c r="NUU6" s="68"/>
      <c r="NUV6" s="68"/>
      <c r="NUW6" s="68"/>
      <c r="NUX6" s="68"/>
      <c r="NUY6" s="68"/>
      <c r="NUZ6" s="68"/>
      <c r="NVA6" s="68"/>
      <c r="NVB6" s="68"/>
      <c r="NVC6" s="68"/>
      <c r="NVD6" s="68"/>
      <c r="NVE6" s="68"/>
      <c r="NVF6" s="68"/>
      <c r="NVG6" s="68"/>
      <c r="NVH6" s="68"/>
      <c r="NVI6" s="68"/>
      <c r="NVJ6" s="68"/>
      <c r="NVK6" s="68"/>
      <c r="NVL6" s="68"/>
      <c r="NVM6" s="68"/>
      <c r="NVN6" s="68"/>
      <c r="NVO6" s="68"/>
      <c r="NVP6" s="68"/>
      <c r="NVQ6" s="68"/>
      <c r="NVR6" s="68"/>
      <c r="NVS6" s="68"/>
      <c r="NVT6" s="68"/>
      <c r="NVU6" s="68"/>
      <c r="NVV6" s="68"/>
      <c r="NVW6" s="68"/>
      <c r="NVX6" s="68"/>
      <c r="NVY6" s="68"/>
      <c r="NVZ6" s="68"/>
      <c r="NWA6" s="68"/>
      <c r="NWB6" s="68"/>
      <c r="NWC6" s="68"/>
      <c r="NWD6" s="68"/>
      <c r="NWE6" s="68"/>
      <c r="NWF6" s="68"/>
      <c r="NWG6" s="68"/>
      <c r="NWH6" s="68"/>
      <c r="NWI6" s="68"/>
      <c r="NWJ6" s="68"/>
      <c r="NWK6" s="68"/>
      <c r="NWL6" s="68"/>
      <c r="NWM6" s="68"/>
      <c r="NWN6" s="68"/>
      <c r="NWO6" s="68"/>
      <c r="NWP6" s="68"/>
      <c r="NWQ6" s="68"/>
      <c r="NWR6" s="68"/>
      <c r="NWS6" s="68"/>
      <c r="NWT6" s="68"/>
      <c r="NWU6" s="68"/>
      <c r="NWV6" s="68"/>
      <c r="NWW6" s="68"/>
      <c r="NWX6" s="68"/>
      <c r="NWY6" s="68"/>
      <c r="NWZ6" s="68"/>
      <c r="NXA6" s="68"/>
      <c r="NXB6" s="68"/>
      <c r="NXC6" s="68"/>
      <c r="NXD6" s="68"/>
      <c r="NXE6" s="68"/>
      <c r="NXF6" s="68"/>
      <c r="NXG6" s="68"/>
      <c r="NXH6" s="68"/>
      <c r="NXI6" s="68"/>
      <c r="NXJ6" s="68"/>
      <c r="NXK6" s="68"/>
      <c r="NXL6" s="68"/>
      <c r="NXM6" s="68"/>
      <c r="NXN6" s="68"/>
      <c r="NXO6" s="68"/>
      <c r="NXP6" s="68"/>
      <c r="NXQ6" s="68"/>
      <c r="NXR6" s="68"/>
      <c r="NXS6" s="68"/>
      <c r="NXT6" s="68"/>
      <c r="NXU6" s="68"/>
      <c r="NXV6" s="68"/>
      <c r="NXW6" s="68"/>
      <c r="NXX6" s="68"/>
      <c r="NXY6" s="68"/>
      <c r="NXZ6" s="68"/>
      <c r="NYA6" s="68"/>
      <c r="NYB6" s="68"/>
      <c r="NYC6" s="68"/>
      <c r="NYD6" s="68"/>
      <c r="NYE6" s="68"/>
      <c r="NYF6" s="68"/>
      <c r="NYG6" s="68"/>
      <c r="NYH6" s="68"/>
      <c r="NYI6" s="68"/>
      <c r="NYJ6" s="68"/>
      <c r="NYK6" s="68"/>
      <c r="NYL6" s="68"/>
      <c r="NYM6" s="68"/>
      <c r="NYN6" s="68"/>
      <c r="NYO6" s="68"/>
      <c r="NYP6" s="68"/>
      <c r="NYQ6" s="68"/>
      <c r="NYR6" s="68"/>
      <c r="NYS6" s="68"/>
      <c r="NYT6" s="68"/>
      <c r="NYU6" s="68"/>
      <c r="NYV6" s="68"/>
      <c r="NYW6" s="68"/>
      <c r="NYX6" s="68"/>
      <c r="NYY6" s="68"/>
      <c r="NYZ6" s="68"/>
      <c r="NZA6" s="68"/>
      <c r="NZB6" s="68"/>
      <c r="NZC6" s="68"/>
      <c r="NZD6" s="68"/>
      <c r="NZE6" s="68"/>
      <c r="NZF6" s="68"/>
      <c r="NZG6" s="68"/>
      <c r="NZH6" s="68"/>
      <c r="NZI6" s="68"/>
      <c r="NZJ6" s="68"/>
      <c r="NZK6" s="68"/>
      <c r="NZL6" s="68"/>
      <c r="NZM6" s="68"/>
      <c r="NZN6" s="68"/>
      <c r="NZO6" s="68"/>
      <c r="NZP6" s="68"/>
      <c r="NZQ6" s="68"/>
      <c r="NZR6" s="68"/>
      <c r="NZS6" s="68"/>
      <c r="NZT6" s="68"/>
      <c r="NZU6" s="68"/>
      <c r="NZV6" s="68"/>
      <c r="NZW6" s="68"/>
      <c r="NZX6" s="68"/>
      <c r="NZY6" s="68"/>
      <c r="NZZ6" s="68"/>
      <c r="OAA6" s="68"/>
      <c r="OAB6" s="68"/>
      <c r="OAC6" s="68"/>
      <c r="OAD6" s="68"/>
      <c r="OAE6" s="68"/>
      <c r="OAF6" s="68"/>
      <c r="OAG6" s="68"/>
      <c r="OAH6" s="68"/>
      <c r="OAI6" s="68"/>
      <c r="OAJ6" s="68"/>
      <c r="OAK6" s="68"/>
      <c r="OAL6" s="68"/>
      <c r="OAM6" s="68"/>
      <c r="OAN6" s="68"/>
      <c r="OAO6" s="68"/>
      <c r="OAP6" s="68"/>
      <c r="OAQ6" s="68"/>
      <c r="OAR6" s="68"/>
      <c r="OAS6" s="68"/>
      <c r="OAT6" s="68"/>
      <c r="OAU6" s="68"/>
      <c r="OAV6" s="68"/>
      <c r="OAW6" s="68"/>
      <c r="OAX6" s="68"/>
      <c r="OAY6" s="68"/>
      <c r="OAZ6" s="68"/>
      <c r="OBA6" s="68"/>
      <c r="OBB6" s="68"/>
      <c r="OBC6" s="68"/>
      <c r="OBD6" s="68"/>
      <c r="OBE6" s="68"/>
      <c r="OBF6" s="68"/>
      <c r="OBG6" s="68"/>
      <c r="OBH6" s="68"/>
      <c r="OBI6" s="68"/>
      <c r="OBJ6" s="68"/>
      <c r="OBK6" s="68"/>
      <c r="OBL6" s="68"/>
      <c r="OBM6" s="68"/>
      <c r="OBN6" s="68"/>
      <c r="OBO6" s="68"/>
      <c r="OBP6" s="68"/>
      <c r="OBQ6" s="68"/>
      <c r="OBR6" s="68"/>
      <c r="OBS6" s="68"/>
      <c r="OBT6" s="68"/>
      <c r="OBU6" s="68"/>
      <c r="OBV6" s="68"/>
      <c r="OBW6" s="68"/>
      <c r="OBX6" s="68"/>
      <c r="OBY6" s="68"/>
      <c r="OBZ6" s="68"/>
      <c r="OCA6" s="68"/>
      <c r="OCB6" s="68"/>
      <c r="OCC6" s="68"/>
      <c r="OCD6" s="68"/>
      <c r="OCE6" s="68"/>
      <c r="OCF6" s="68"/>
      <c r="OCG6" s="68"/>
      <c r="OCH6" s="68"/>
      <c r="OCI6" s="68"/>
      <c r="OCJ6" s="68"/>
      <c r="OCK6" s="68"/>
      <c r="OCL6" s="68"/>
      <c r="OCM6" s="68"/>
      <c r="OCN6" s="68"/>
      <c r="OCO6" s="68"/>
      <c r="OCP6" s="68"/>
      <c r="OCQ6" s="68"/>
      <c r="OCR6" s="68"/>
      <c r="OCS6" s="68"/>
      <c r="OCT6" s="68"/>
      <c r="OCU6" s="68"/>
      <c r="OCV6" s="68"/>
      <c r="OCW6" s="68"/>
      <c r="OCX6" s="68"/>
      <c r="OCY6" s="68"/>
      <c r="OCZ6" s="68"/>
      <c r="ODA6" s="68"/>
      <c r="ODB6" s="68"/>
      <c r="ODC6" s="68"/>
      <c r="ODD6" s="68"/>
      <c r="ODE6" s="68"/>
      <c r="ODF6" s="68"/>
      <c r="ODG6" s="68"/>
      <c r="ODH6" s="68"/>
      <c r="ODI6" s="68"/>
      <c r="ODJ6" s="68"/>
      <c r="ODK6" s="68"/>
      <c r="ODL6" s="68"/>
      <c r="ODM6" s="68"/>
      <c r="ODN6" s="68"/>
      <c r="ODO6" s="68"/>
      <c r="ODP6" s="68"/>
      <c r="ODQ6" s="68"/>
      <c r="ODR6" s="68"/>
      <c r="ODS6" s="68"/>
      <c r="ODT6" s="68"/>
      <c r="ODU6" s="68"/>
      <c r="ODV6" s="68"/>
      <c r="ODW6" s="68"/>
      <c r="ODX6" s="68"/>
      <c r="ODY6" s="68"/>
      <c r="ODZ6" s="68"/>
      <c r="OEA6" s="68"/>
      <c r="OEB6" s="68"/>
      <c r="OEC6" s="68"/>
      <c r="OED6" s="68"/>
      <c r="OEE6" s="68"/>
      <c r="OEF6" s="68"/>
      <c r="OEG6" s="68"/>
      <c r="OEH6" s="68"/>
      <c r="OEI6" s="68"/>
      <c r="OEJ6" s="68"/>
      <c r="OEK6" s="68"/>
      <c r="OEL6" s="68"/>
      <c r="OEM6" s="68"/>
      <c r="OEN6" s="68"/>
      <c r="OEO6" s="68"/>
      <c r="OEP6" s="68"/>
      <c r="OEQ6" s="68"/>
      <c r="OER6" s="68"/>
      <c r="OES6" s="68"/>
      <c r="OET6" s="68"/>
      <c r="OEU6" s="68"/>
      <c r="OEV6" s="68"/>
      <c r="OEW6" s="68"/>
      <c r="OEX6" s="68"/>
      <c r="OEY6" s="68"/>
      <c r="OEZ6" s="68"/>
      <c r="OFA6" s="68"/>
      <c r="OFB6" s="68"/>
      <c r="OFC6" s="68"/>
      <c r="OFD6" s="68"/>
      <c r="OFE6" s="68"/>
      <c r="OFF6" s="68"/>
      <c r="OFG6" s="68"/>
      <c r="OFH6" s="68"/>
      <c r="OFI6" s="68"/>
      <c r="OFJ6" s="68"/>
      <c r="OFK6" s="68"/>
      <c r="OFL6" s="68"/>
      <c r="OFM6" s="68"/>
      <c r="OFN6" s="68"/>
      <c r="OFO6" s="68"/>
      <c r="OFP6" s="68"/>
      <c r="OFQ6" s="68"/>
      <c r="OFR6" s="68"/>
      <c r="OFS6" s="68"/>
      <c r="OFT6" s="68"/>
      <c r="OFU6" s="68"/>
      <c r="OFV6" s="68"/>
      <c r="OFW6" s="68"/>
      <c r="OFX6" s="68"/>
      <c r="OFY6" s="68"/>
      <c r="OFZ6" s="68"/>
      <c r="OGA6" s="68"/>
      <c r="OGB6" s="68"/>
      <c r="OGC6" s="68"/>
      <c r="OGD6" s="68"/>
      <c r="OGE6" s="68"/>
      <c r="OGF6" s="68"/>
      <c r="OGG6" s="68"/>
      <c r="OGH6" s="68"/>
      <c r="OGI6" s="68"/>
      <c r="OGJ6" s="68"/>
      <c r="OGK6" s="68"/>
      <c r="OGL6" s="68"/>
      <c r="OGM6" s="68"/>
      <c r="OGN6" s="68"/>
      <c r="OGO6" s="68"/>
      <c r="OGP6" s="68"/>
      <c r="OGQ6" s="68"/>
      <c r="OGR6" s="68"/>
      <c r="OGS6" s="68"/>
      <c r="OGT6" s="68"/>
      <c r="OGU6" s="68"/>
      <c r="OGV6" s="68"/>
      <c r="OGW6" s="68"/>
      <c r="OGX6" s="68"/>
      <c r="OGY6" s="68"/>
      <c r="OGZ6" s="68"/>
      <c r="OHA6" s="68"/>
      <c r="OHB6" s="68"/>
      <c r="OHC6" s="68"/>
      <c r="OHD6" s="68"/>
      <c r="OHE6" s="68"/>
      <c r="OHF6" s="68"/>
      <c r="OHG6" s="68"/>
      <c r="OHH6" s="68"/>
      <c r="OHI6" s="68"/>
      <c r="OHJ6" s="68"/>
      <c r="OHK6" s="68"/>
      <c r="OHL6" s="68"/>
      <c r="OHM6" s="68"/>
      <c r="OHN6" s="68"/>
      <c r="OHO6" s="68"/>
      <c r="OHP6" s="68"/>
      <c r="OHQ6" s="68"/>
      <c r="OHR6" s="68"/>
      <c r="OHS6" s="68"/>
      <c r="OHT6" s="68"/>
      <c r="OHU6" s="68"/>
      <c r="OHV6" s="68"/>
      <c r="OHW6" s="68"/>
      <c r="OHX6" s="68"/>
      <c r="OHY6" s="68"/>
      <c r="OHZ6" s="68"/>
      <c r="OIA6" s="68"/>
      <c r="OIB6" s="68"/>
      <c r="OIC6" s="68"/>
      <c r="OID6" s="68"/>
      <c r="OIE6" s="68"/>
      <c r="OIF6" s="68"/>
      <c r="OIG6" s="68"/>
      <c r="OIH6" s="68"/>
      <c r="OII6" s="68"/>
      <c r="OIJ6" s="68"/>
      <c r="OIK6" s="68"/>
      <c r="OIL6" s="68"/>
      <c r="OIM6" s="68"/>
      <c r="OIN6" s="68"/>
      <c r="OIO6" s="68"/>
      <c r="OIP6" s="68"/>
      <c r="OIQ6" s="68"/>
      <c r="OIR6" s="68"/>
      <c r="OIS6" s="68"/>
      <c r="OIT6" s="68"/>
      <c r="OIU6" s="68"/>
      <c r="OIV6" s="68"/>
      <c r="OIW6" s="68"/>
      <c r="OIX6" s="68"/>
      <c r="OIY6" s="68"/>
      <c r="OIZ6" s="68"/>
      <c r="OJA6" s="68"/>
      <c r="OJB6" s="68"/>
      <c r="OJC6" s="68"/>
      <c r="OJD6" s="68"/>
      <c r="OJE6" s="68"/>
      <c r="OJF6" s="68"/>
      <c r="OJG6" s="68"/>
      <c r="OJH6" s="68"/>
      <c r="OJI6" s="68"/>
      <c r="OJJ6" s="68"/>
      <c r="OJK6" s="68"/>
      <c r="OJL6" s="68"/>
      <c r="OJM6" s="68"/>
      <c r="OJN6" s="68"/>
      <c r="OJO6" s="68"/>
      <c r="OJP6" s="68"/>
      <c r="OJQ6" s="68"/>
      <c r="OJR6" s="68"/>
      <c r="OJS6" s="68"/>
      <c r="OJT6" s="68"/>
      <c r="OJU6" s="68"/>
      <c r="OJV6" s="68"/>
      <c r="OJW6" s="68"/>
      <c r="OJX6" s="68"/>
      <c r="OJY6" s="68"/>
      <c r="OJZ6" s="68"/>
      <c r="OKA6" s="68"/>
      <c r="OKB6" s="68"/>
      <c r="OKC6" s="68"/>
      <c r="OKD6" s="68"/>
      <c r="OKE6" s="68"/>
      <c r="OKF6" s="68"/>
      <c r="OKG6" s="68"/>
      <c r="OKH6" s="68"/>
      <c r="OKI6" s="68"/>
      <c r="OKJ6" s="68"/>
      <c r="OKK6" s="68"/>
      <c r="OKL6" s="68"/>
      <c r="OKM6" s="68"/>
      <c r="OKN6" s="68"/>
      <c r="OKO6" s="68"/>
      <c r="OKP6" s="68"/>
      <c r="OKQ6" s="68"/>
      <c r="OKR6" s="68"/>
      <c r="OKS6" s="68"/>
      <c r="OKT6" s="68"/>
      <c r="OKU6" s="68"/>
      <c r="OKV6" s="68"/>
      <c r="OKW6" s="68"/>
      <c r="OKX6" s="68"/>
      <c r="OKY6" s="68"/>
      <c r="OKZ6" s="68"/>
      <c r="OLA6" s="68"/>
      <c r="OLB6" s="68"/>
      <c r="OLC6" s="68"/>
      <c r="OLD6" s="68"/>
      <c r="OLE6" s="68"/>
      <c r="OLF6" s="68"/>
      <c r="OLG6" s="68"/>
      <c r="OLH6" s="68"/>
      <c r="OLI6" s="68"/>
      <c r="OLJ6" s="68"/>
      <c r="OLK6" s="68"/>
      <c r="OLL6" s="68"/>
      <c r="OLM6" s="68"/>
      <c r="OLN6" s="68"/>
      <c r="OLO6" s="68"/>
      <c r="OLP6" s="68"/>
      <c r="OLQ6" s="68"/>
      <c r="OLR6" s="68"/>
      <c r="OLS6" s="68"/>
      <c r="OLT6" s="68"/>
      <c r="OLU6" s="68"/>
      <c r="OLV6" s="68"/>
      <c r="OLW6" s="68"/>
      <c r="OLX6" s="68"/>
      <c r="OLY6" s="68"/>
      <c r="OLZ6" s="68"/>
      <c r="OMA6" s="68"/>
      <c r="OMB6" s="68"/>
      <c r="OMC6" s="68"/>
      <c r="OMD6" s="68"/>
      <c r="OME6" s="68"/>
      <c r="OMF6" s="68"/>
      <c r="OMG6" s="68"/>
      <c r="OMH6" s="68"/>
      <c r="OMI6" s="68"/>
      <c r="OMJ6" s="68"/>
      <c r="OMK6" s="68"/>
      <c r="OML6" s="68"/>
      <c r="OMM6" s="68"/>
      <c r="OMN6" s="68"/>
      <c r="OMO6" s="68"/>
      <c r="OMP6" s="68"/>
      <c r="OMQ6" s="68"/>
      <c r="OMR6" s="68"/>
      <c r="OMS6" s="68"/>
      <c r="OMT6" s="68"/>
      <c r="OMU6" s="68"/>
      <c r="OMV6" s="68"/>
      <c r="OMW6" s="68"/>
      <c r="OMX6" s="68"/>
      <c r="OMY6" s="68"/>
      <c r="OMZ6" s="68"/>
      <c r="ONA6" s="68"/>
      <c r="ONB6" s="68"/>
      <c r="ONC6" s="68"/>
      <c r="OND6" s="68"/>
      <c r="ONE6" s="68"/>
      <c r="ONF6" s="68"/>
      <c r="ONG6" s="68"/>
      <c r="ONH6" s="68"/>
      <c r="ONI6" s="68"/>
      <c r="ONJ6" s="68"/>
      <c r="ONK6" s="68"/>
      <c r="ONL6" s="68"/>
      <c r="ONM6" s="68"/>
      <c r="ONN6" s="68"/>
      <c r="ONO6" s="68"/>
      <c r="ONP6" s="68"/>
      <c r="ONQ6" s="68"/>
      <c r="ONR6" s="68"/>
      <c r="ONS6" s="68"/>
      <c r="ONT6" s="68"/>
      <c r="ONU6" s="68"/>
      <c r="ONV6" s="68"/>
      <c r="ONW6" s="68"/>
      <c r="ONX6" s="68"/>
      <c r="ONY6" s="68"/>
      <c r="ONZ6" s="68"/>
      <c r="OOA6" s="68"/>
      <c r="OOB6" s="68"/>
      <c r="OOC6" s="68"/>
      <c r="OOD6" s="68"/>
      <c r="OOE6" s="68"/>
      <c r="OOF6" s="68"/>
      <c r="OOG6" s="68"/>
      <c r="OOH6" s="68"/>
      <c r="OOI6" s="68"/>
      <c r="OOJ6" s="68"/>
      <c r="OOK6" s="68"/>
      <c r="OOL6" s="68"/>
      <c r="OOM6" s="68"/>
      <c r="OON6" s="68"/>
      <c r="OOO6" s="68"/>
      <c r="OOP6" s="68"/>
      <c r="OOQ6" s="68"/>
      <c r="OOR6" s="68"/>
      <c r="OOS6" s="68"/>
      <c r="OOT6" s="68"/>
      <c r="OOU6" s="68"/>
      <c r="OOV6" s="68"/>
      <c r="OOW6" s="68"/>
      <c r="OOX6" s="68"/>
      <c r="OOY6" s="68"/>
      <c r="OOZ6" s="68"/>
      <c r="OPA6" s="68"/>
      <c r="OPB6" s="68"/>
      <c r="OPC6" s="68"/>
      <c r="OPD6" s="68"/>
      <c r="OPE6" s="68"/>
      <c r="OPF6" s="68"/>
      <c r="OPG6" s="68"/>
      <c r="OPH6" s="68"/>
      <c r="OPI6" s="68"/>
      <c r="OPJ6" s="68"/>
      <c r="OPK6" s="68"/>
      <c r="OPL6" s="68"/>
      <c r="OPM6" s="68"/>
      <c r="OPN6" s="68"/>
      <c r="OPO6" s="68"/>
      <c r="OPP6" s="68"/>
      <c r="OPQ6" s="68"/>
      <c r="OPR6" s="68"/>
      <c r="OPS6" s="68"/>
      <c r="OPT6" s="68"/>
      <c r="OPU6" s="68"/>
      <c r="OPV6" s="68"/>
      <c r="OPW6" s="68"/>
      <c r="OPX6" s="68"/>
      <c r="OPY6" s="68"/>
      <c r="OPZ6" s="68"/>
      <c r="OQA6" s="68"/>
      <c r="OQB6" s="68"/>
      <c r="OQC6" s="68"/>
      <c r="OQD6" s="68"/>
      <c r="OQE6" s="68"/>
      <c r="OQF6" s="68"/>
      <c r="OQG6" s="68"/>
      <c r="OQH6" s="68"/>
      <c r="OQI6" s="68"/>
      <c r="OQJ6" s="68"/>
      <c r="OQK6" s="68"/>
      <c r="OQL6" s="68"/>
      <c r="OQM6" s="68"/>
      <c r="OQN6" s="68"/>
      <c r="OQO6" s="68"/>
      <c r="OQP6" s="68"/>
      <c r="OQQ6" s="68"/>
      <c r="OQR6" s="68"/>
      <c r="OQS6" s="68"/>
      <c r="OQT6" s="68"/>
      <c r="OQU6" s="68"/>
      <c r="OQV6" s="68"/>
      <c r="OQW6" s="68"/>
      <c r="OQX6" s="68"/>
      <c r="OQY6" s="68"/>
      <c r="OQZ6" s="68"/>
      <c r="ORA6" s="68"/>
      <c r="ORB6" s="68"/>
      <c r="ORC6" s="68"/>
      <c r="ORD6" s="68"/>
      <c r="ORE6" s="68"/>
      <c r="ORF6" s="68"/>
      <c r="ORG6" s="68"/>
      <c r="ORH6" s="68"/>
      <c r="ORI6" s="68"/>
      <c r="ORJ6" s="68"/>
      <c r="ORK6" s="68"/>
      <c r="ORL6" s="68"/>
      <c r="ORM6" s="68"/>
      <c r="ORN6" s="68"/>
      <c r="ORO6" s="68"/>
      <c r="ORP6" s="68"/>
      <c r="ORQ6" s="68"/>
      <c r="ORR6" s="68"/>
      <c r="ORS6" s="68"/>
      <c r="ORT6" s="68"/>
      <c r="ORU6" s="68"/>
      <c r="ORV6" s="68"/>
      <c r="ORW6" s="68"/>
      <c r="ORX6" s="68"/>
      <c r="ORY6" s="68"/>
      <c r="ORZ6" s="68"/>
      <c r="OSA6" s="68"/>
      <c r="OSB6" s="68"/>
      <c r="OSC6" s="68"/>
      <c r="OSD6" s="68"/>
      <c r="OSE6" s="68"/>
      <c r="OSF6" s="68"/>
      <c r="OSG6" s="68"/>
      <c r="OSH6" s="68"/>
      <c r="OSI6" s="68"/>
      <c r="OSJ6" s="68"/>
      <c r="OSK6" s="68"/>
      <c r="OSL6" s="68"/>
      <c r="OSM6" s="68"/>
      <c r="OSN6" s="68"/>
      <c r="OSO6" s="68"/>
      <c r="OSP6" s="68"/>
      <c r="OSQ6" s="68"/>
      <c r="OSR6" s="68"/>
      <c r="OSS6" s="68"/>
      <c r="OST6" s="68"/>
      <c r="OSU6" s="68"/>
      <c r="OSV6" s="68"/>
      <c r="OSW6" s="68"/>
      <c r="OSX6" s="68"/>
      <c r="OSY6" s="68"/>
      <c r="OSZ6" s="68"/>
      <c r="OTA6" s="68"/>
      <c r="OTB6" s="68"/>
      <c r="OTC6" s="68"/>
      <c r="OTD6" s="68"/>
      <c r="OTE6" s="68"/>
      <c r="OTF6" s="68"/>
      <c r="OTG6" s="68"/>
      <c r="OTH6" s="68"/>
      <c r="OTI6" s="68"/>
      <c r="OTJ6" s="68"/>
      <c r="OTK6" s="68"/>
      <c r="OTL6" s="68"/>
      <c r="OTM6" s="68"/>
      <c r="OTN6" s="68"/>
      <c r="OTO6" s="68"/>
      <c r="OTP6" s="68"/>
      <c r="OTQ6" s="68"/>
      <c r="OTR6" s="68"/>
      <c r="OTS6" s="68"/>
      <c r="OTT6" s="68"/>
      <c r="OTU6" s="68"/>
      <c r="OTV6" s="68"/>
      <c r="OTW6" s="68"/>
      <c r="OTX6" s="68"/>
      <c r="OTY6" s="68"/>
      <c r="OTZ6" s="68"/>
      <c r="OUA6" s="68"/>
      <c r="OUB6" s="68"/>
      <c r="OUC6" s="68"/>
      <c r="OUD6" s="68"/>
      <c r="OUE6" s="68"/>
      <c r="OUF6" s="68"/>
      <c r="OUG6" s="68"/>
      <c r="OUH6" s="68"/>
      <c r="OUI6" s="68"/>
      <c r="OUJ6" s="68"/>
      <c r="OUK6" s="68"/>
      <c r="OUL6" s="68"/>
      <c r="OUM6" s="68"/>
      <c r="OUN6" s="68"/>
      <c r="OUO6" s="68"/>
      <c r="OUP6" s="68"/>
      <c r="OUQ6" s="68"/>
      <c r="OUR6" s="68"/>
      <c r="OUS6" s="68"/>
      <c r="OUT6" s="68"/>
      <c r="OUU6" s="68"/>
      <c r="OUV6" s="68"/>
      <c r="OUW6" s="68"/>
      <c r="OUX6" s="68"/>
      <c r="OUY6" s="68"/>
      <c r="OUZ6" s="68"/>
      <c r="OVA6" s="68"/>
      <c r="OVB6" s="68"/>
      <c r="OVC6" s="68"/>
      <c r="OVD6" s="68"/>
      <c r="OVE6" s="68"/>
      <c r="OVF6" s="68"/>
      <c r="OVG6" s="68"/>
      <c r="OVH6" s="68"/>
      <c r="OVI6" s="68"/>
      <c r="OVJ6" s="68"/>
      <c r="OVK6" s="68"/>
      <c r="OVL6" s="68"/>
      <c r="OVM6" s="68"/>
      <c r="OVN6" s="68"/>
      <c r="OVO6" s="68"/>
      <c r="OVP6" s="68"/>
      <c r="OVQ6" s="68"/>
      <c r="OVR6" s="68"/>
      <c r="OVS6" s="68"/>
      <c r="OVT6" s="68"/>
      <c r="OVU6" s="68"/>
      <c r="OVV6" s="68"/>
      <c r="OVW6" s="68"/>
      <c r="OVX6" s="68"/>
      <c r="OVY6" s="68"/>
      <c r="OVZ6" s="68"/>
      <c r="OWA6" s="68"/>
      <c r="OWB6" s="68"/>
      <c r="OWC6" s="68"/>
      <c r="OWD6" s="68"/>
      <c r="OWE6" s="68"/>
      <c r="OWF6" s="68"/>
      <c r="OWG6" s="68"/>
      <c r="OWH6" s="68"/>
      <c r="OWI6" s="68"/>
      <c r="OWJ6" s="68"/>
      <c r="OWK6" s="68"/>
      <c r="OWL6" s="68"/>
      <c r="OWM6" s="68"/>
      <c r="OWN6" s="68"/>
      <c r="OWO6" s="68"/>
      <c r="OWP6" s="68"/>
      <c r="OWQ6" s="68"/>
      <c r="OWR6" s="68"/>
      <c r="OWS6" s="68"/>
      <c r="OWT6" s="68"/>
      <c r="OWU6" s="68"/>
      <c r="OWV6" s="68"/>
      <c r="OWW6" s="68"/>
      <c r="OWX6" s="68"/>
      <c r="OWY6" s="68"/>
      <c r="OWZ6" s="68"/>
      <c r="OXA6" s="68"/>
      <c r="OXB6" s="68"/>
      <c r="OXC6" s="68"/>
      <c r="OXD6" s="68"/>
      <c r="OXE6" s="68"/>
      <c r="OXF6" s="68"/>
      <c r="OXG6" s="68"/>
      <c r="OXH6" s="68"/>
      <c r="OXI6" s="68"/>
      <c r="OXJ6" s="68"/>
      <c r="OXK6" s="68"/>
      <c r="OXL6" s="68"/>
      <c r="OXM6" s="68"/>
      <c r="OXN6" s="68"/>
      <c r="OXO6" s="68"/>
      <c r="OXP6" s="68"/>
      <c r="OXQ6" s="68"/>
      <c r="OXR6" s="68"/>
      <c r="OXS6" s="68"/>
      <c r="OXT6" s="68"/>
      <c r="OXU6" s="68"/>
      <c r="OXV6" s="68"/>
      <c r="OXW6" s="68"/>
      <c r="OXX6" s="68"/>
      <c r="OXY6" s="68"/>
      <c r="OXZ6" s="68"/>
      <c r="OYA6" s="68"/>
      <c r="OYB6" s="68"/>
      <c r="OYC6" s="68"/>
      <c r="OYD6" s="68"/>
      <c r="OYE6" s="68"/>
      <c r="OYF6" s="68"/>
      <c r="OYG6" s="68"/>
      <c r="OYH6" s="68"/>
      <c r="OYI6" s="68"/>
      <c r="OYJ6" s="68"/>
      <c r="OYK6" s="68"/>
      <c r="OYL6" s="68"/>
      <c r="OYM6" s="68"/>
      <c r="OYN6" s="68"/>
      <c r="OYO6" s="68"/>
      <c r="OYP6" s="68"/>
      <c r="OYQ6" s="68"/>
      <c r="OYR6" s="68"/>
      <c r="OYS6" s="68"/>
      <c r="OYT6" s="68"/>
      <c r="OYU6" s="68"/>
      <c r="OYV6" s="68"/>
      <c r="OYW6" s="68"/>
      <c r="OYX6" s="68"/>
      <c r="OYY6" s="68"/>
      <c r="OYZ6" s="68"/>
      <c r="OZA6" s="68"/>
      <c r="OZB6" s="68"/>
      <c r="OZC6" s="68"/>
      <c r="OZD6" s="68"/>
      <c r="OZE6" s="68"/>
      <c r="OZF6" s="68"/>
      <c r="OZG6" s="68"/>
      <c r="OZH6" s="68"/>
      <c r="OZI6" s="68"/>
      <c r="OZJ6" s="68"/>
      <c r="OZK6" s="68"/>
      <c r="OZL6" s="68"/>
      <c r="OZM6" s="68"/>
      <c r="OZN6" s="68"/>
      <c r="OZO6" s="68"/>
      <c r="OZP6" s="68"/>
      <c r="OZQ6" s="68"/>
      <c r="OZR6" s="68"/>
      <c r="OZS6" s="68"/>
      <c r="OZT6" s="68"/>
      <c r="OZU6" s="68"/>
      <c r="OZV6" s="68"/>
      <c r="OZW6" s="68"/>
      <c r="OZX6" s="68"/>
      <c r="OZY6" s="68"/>
      <c r="OZZ6" s="68"/>
      <c r="PAA6" s="68"/>
      <c r="PAB6" s="68"/>
      <c r="PAC6" s="68"/>
      <c r="PAD6" s="68"/>
      <c r="PAE6" s="68"/>
      <c r="PAF6" s="68"/>
      <c r="PAG6" s="68"/>
      <c r="PAH6" s="68"/>
      <c r="PAI6" s="68"/>
      <c r="PAJ6" s="68"/>
      <c r="PAK6" s="68"/>
      <c r="PAL6" s="68"/>
      <c r="PAM6" s="68"/>
      <c r="PAN6" s="68"/>
      <c r="PAO6" s="68"/>
      <c r="PAP6" s="68"/>
      <c r="PAQ6" s="68"/>
      <c r="PAR6" s="68"/>
      <c r="PAS6" s="68"/>
      <c r="PAT6" s="68"/>
      <c r="PAU6" s="68"/>
      <c r="PAV6" s="68"/>
      <c r="PAW6" s="68"/>
      <c r="PAX6" s="68"/>
      <c r="PAY6" s="68"/>
      <c r="PAZ6" s="68"/>
      <c r="PBA6" s="68"/>
      <c r="PBB6" s="68"/>
      <c r="PBC6" s="68"/>
      <c r="PBD6" s="68"/>
      <c r="PBE6" s="68"/>
      <c r="PBF6" s="68"/>
      <c r="PBG6" s="68"/>
      <c r="PBH6" s="68"/>
      <c r="PBI6" s="68"/>
      <c r="PBJ6" s="68"/>
      <c r="PBK6" s="68"/>
      <c r="PBL6" s="68"/>
      <c r="PBM6" s="68"/>
      <c r="PBN6" s="68"/>
      <c r="PBO6" s="68"/>
      <c r="PBP6" s="68"/>
      <c r="PBQ6" s="68"/>
      <c r="PBR6" s="68"/>
      <c r="PBS6" s="68"/>
      <c r="PBT6" s="68"/>
      <c r="PBU6" s="68"/>
      <c r="PBV6" s="68"/>
      <c r="PBW6" s="68"/>
      <c r="PBX6" s="68"/>
      <c r="PBY6" s="68"/>
      <c r="PBZ6" s="68"/>
      <c r="PCA6" s="68"/>
      <c r="PCB6" s="68"/>
      <c r="PCC6" s="68"/>
      <c r="PCD6" s="68"/>
      <c r="PCE6" s="68"/>
      <c r="PCF6" s="68"/>
      <c r="PCG6" s="68"/>
      <c r="PCH6" s="68"/>
      <c r="PCI6" s="68"/>
      <c r="PCJ6" s="68"/>
      <c r="PCK6" s="68"/>
      <c r="PCL6" s="68"/>
      <c r="PCM6" s="68"/>
      <c r="PCN6" s="68"/>
      <c r="PCO6" s="68"/>
      <c r="PCP6" s="68"/>
      <c r="PCQ6" s="68"/>
      <c r="PCR6" s="68"/>
      <c r="PCS6" s="68"/>
      <c r="PCT6" s="68"/>
      <c r="PCU6" s="68"/>
      <c r="PCV6" s="68"/>
      <c r="PCW6" s="68"/>
      <c r="PCX6" s="68"/>
      <c r="PCY6" s="68"/>
      <c r="PCZ6" s="68"/>
      <c r="PDA6" s="68"/>
      <c r="PDB6" s="68"/>
      <c r="PDC6" s="68"/>
      <c r="PDD6" s="68"/>
      <c r="PDE6" s="68"/>
      <c r="PDF6" s="68"/>
      <c r="PDG6" s="68"/>
      <c r="PDH6" s="68"/>
      <c r="PDI6" s="68"/>
      <c r="PDJ6" s="68"/>
      <c r="PDK6" s="68"/>
      <c r="PDL6" s="68"/>
      <c r="PDM6" s="68"/>
      <c r="PDN6" s="68"/>
      <c r="PDO6" s="68"/>
      <c r="PDP6" s="68"/>
      <c r="PDQ6" s="68"/>
      <c r="PDR6" s="68"/>
      <c r="PDS6" s="68"/>
      <c r="PDT6" s="68"/>
      <c r="PDU6" s="68"/>
      <c r="PDV6" s="68"/>
      <c r="PDW6" s="68"/>
      <c r="PDX6" s="68"/>
      <c r="PDY6" s="68"/>
      <c r="PDZ6" s="68"/>
      <c r="PEA6" s="68"/>
      <c r="PEB6" s="68"/>
      <c r="PEC6" s="68"/>
      <c r="PED6" s="68"/>
      <c r="PEE6" s="68"/>
      <c r="PEF6" s="68"/>
      <c r="PEG6" s="68"/>
      <c r="PEH6" s="68"/>
      <c r="PEI6" s="68"/>
      <c r="PEJ6" s="68"/>
      <c r="PEK6" s="68"/>
      <c r="PEL6" s="68"/>
      <c r="PEM6" s="68"/>
      <c r="PEN6" s="68"/>
      <c r="PEO6" s="68"/>
      <c r="PEP6" s="68"/>
      <c r="PEQ6" s="68"/>
      <c r="PER6" s="68"/>
      <c r="PES6" s="68"/>
      <c r="PET6" s="68"/>
      <c r="PEU6" s="68"/>
      <c r="PEV6" s="68"/>
      <c r="PEW6" s="68"/>
      <c r="PEX6" s="68"/>
      <c r="PEY6" s="68"/>
      <c r="PEZ6" s="68"/>
      <c r="PFA6" s="68"/>
      <c r="PFB6" s="68"/>
      <c r="PFC6" s="68"/>
      <c r="PFD6" s="68"/>
      <c r="PFE6" s="68"/>
      <c r="PFF6" s="68"/>
      <c r="PFG6" s="68"/>
      <c r="PFH6" s="68"/>
      <c r="PFI6" s="68"/>
      <c r="PFJ6" s="68"/>
      <c r="PFK6" s="68"/>
      <c r="PFL6" s="68"/>
      <c r="PFM6" s="68"/>
      <c r="PFN6" s="68"/>
      <c r="PFO6" s="68"/>
      <c r="PFP6" s="68"/>
      <c r="PFQ6" s="68"/>
      <c r="PFR6" s="68"/>
      <c r="PFS6" s="68"/>
      <c r="PFT6" s="68"/>
      <c r="PFU6" s="68"/>
      <c r="PFV6" s="68"/>
      <c r="PFW6" s="68"/>
      <c r="PFX6" s="68"/>
      <c r="PFY6" s="68"/>
      <c r="PFZ6" s="68"/>
      <c r="PGA6" s="68"/>
      <c r="PGB6" s="68"/>
      <c r="PGC6" s="68"/>
      <c r="PGD6" s="68"/>
      <c r="PGE6" s="68"/>
      <c r="PGF6" s="68"/>
      <c r="PGG6" s="68"/>
      <c r="PGH6" s="68"/>
      <c r="PGI6" s="68"/>
      <c r="PGJ6" s="68"/>
      <c r="PGK6" s="68"/>
      <c r="PGL6" s="68"/>
      <c r="PGM6" s="68"/>
      <c r="PGN6" s="68"/>
      <c r="PGO6" s="68"/>
      <c r="PGP6" s="68"/>
      <c r="PGQ6" s="68"/>
      <c r="PGR6" s="68"/>
      <c r="PGS6" s="68"/>
      <c r="PGT6" s="68"/>
      <c r="PGU6" s="68"/>
      <c r="PGV6" s="68"/>
      <c r="PGW6" s="68"/>
      <c r="PGX6" s="68"/>
      <c r="PGY6" s="68"/>
      <c r="PGZ6" s="68"/>
      <c r="PHA6" s="68"/>
      <c r="PHB6" s="68"/>
      <c r="PHC6" s="68"/>
      <c r="PHD6" s="68"/>
      <c r="PHE6" s="68"/>
      <c r="PHF6" s="68"/>
      <c r="PHG6" s="68"/>
      <c r="PHH6" s="68"/>
      <c r="PHI6" s="68"/>
      <c r="PHJ6" s="68"/>
      <c r="PHK6" s="68"/>
      <c r="PHL6" s="68"/>
      <c r="PHM6" s="68"/>
      <c r="PHN6" s="68"/>
      <c r="PHO6" s="68"/>
      <c r="PHP6" s="68"/>
      <c r="PHQ6" s="68"/>
      <c r="PHR6" s="68"/>
      <c r="PHS6" s="68"/>
      <c r="PHT6" s="68"/>
      <c r="PHU6" s="68"/>
      <c r="PHV6" s="68"/>
      <c r="PHW6" s="68"/>
      <c r="PHX6" s="68"/>
      <c r="PHY6" s="68"/>
      <c r="PHZ6" s="68"/>
      <c r="PIA6" s="68"/>
      <c r="PIB6" s="68"/>
      <c r="PIC6" s="68"/>
      <c r="PID6" s="68"/>
      <c r="PIE6" s="68"/>
      <c r="PIF6" s="68"/>
      <c r="PIG6" s="68"/>
      <c r="PIH6" s="68"/>
      <c r="PII6" s="68"/>
      <c r="PIJ6" s="68"/>
      <c r="PIK6" s="68"/>
      <c r="PIL6" s="68"/>
      <c r="PIM6" s="68"/>
      <c r="PIN6" s="68"/>
      <c r="PIO6" s="68"/>
      <c r="PIP6" s="68"/>
      <c r="PIQ6" s="68"/>
      <c r="PIR6" s="68"/>
      <c r="PIS6" s="68"/>
      <c r="PIT6" s="68"/>
      <c r="PIU6" s="68"/>
      <c r="PIV6" s="68"/>
      <c r="PIW6" s="68"/>
      <c r="PIX6" s="68"/>
      <c r="PIY6" s="68"/>
      <c r="PIZ6" s="68"/>
      <c r="PJA6" s="68"/>
      <c r="PJB6" s="68"/>
      <c r="PJC6" s="68"/>
      <c r="PJD6" s="68"/>
      <c r="PJE6" s="68"/>
      <c r="PJF6" s="68"/>
      <c r="PJG6" s="68"/>
      <c r="PJH6" s="68"/>
      <c r="PJI6" s="68"/>
      <c r="PJJ6" s="68"/>
      <c r="PJK6" s="68"/>
      <c r="PJL6" s="68"/>
      <c r="PJM6" s="68"/>
      <c r="PJN6" s="68"/>
      <c r="PJO6" s="68"/>
      <c r="PJP6" s="68"/>
      <c r="PJQ6" s="68"/>
      <c r="PJR6" s="68"/>
      <c r="PJS6" s="68"/>
      <c r="PJT6" s="68"/>
      <c r="PJU6" s="68"/>
      <c r="PJV6" s="68"/>
      <c r="PJW6" s="68"/>
      <c r="PJX6" s="68"/>
      <c r="PJY6" s="68"/>
      <c r="PJZ6" s="68"/>
      <c r="PKA6" s="68"/>
      <c r="PKB6" s="68"/>
      <c r="PKC6" s="68"/>
      <c r="PKD6" s="68"/>
      <c r="PKE6" s="68"/>
      <c r="PKF6" s="68"/>
      <c r="PKG6" s="68"/>
      <c r="PKH6" s="68"/>
      <c r="PKI6" s="68"/>
      <c r="PKJ6" s="68"/>
      <c r="PKK6" s="68"/>
      <c r="PKL6" s="68"/>
      <c r="PKM6" s="68"/>
      <c r="PKN6" s="68"/>
      <c r="PKO6" s="68"/>
      <c r="PKP6" s="68"/>
      <c r="PKQ6" s="68"/>
      <c r="PKR6" s="68"/>
      <c r="PKS6" s="68"/>
      <c r="PKT6" s="68"/>
      <c r="PKU6" s="68"/>
      <c r="PKV6" s="68"/>
      <c r="PKW6" s="68"/>
      <c r="PKX6" s="68"/>
      <c r="PKY6" s="68"/>
      <c r="PKZ6" s="68"/>
      <c r="PLA6" s="68"/>
      <c r="PLB6" s="68"/>
      <c r="PLC6" s="68"/>
      <c r="PLD6" s="68"/>
      <c r="PLE6" s="68"/>
      <c r="PLF6" s="68"/>
      <c r="PLG6" s="68"/>
      <c r="PLH6" s="68"/>
      <c r="PLI6" s="68"/>
      <c r="PLJ6" s="68"/>
      <c r="PLK6" s="68"/>
      <c r="PLL6" s="68"/>
      <c r="PLM6" s="68"/>
      <c r="PLN6" s="68"/>
      <c r="PLO6" s="68"/>
      <c r="PLP6" s="68"/>
      <c r="PLQ6" s="68"/>
      <c r="PLR6" s="68"/>
      <c r="PLS6" s="68"/>
      <c r="PLT6" s="68"/>
      <c r="PLU6" s="68"/>
      <c r="PLV6" s="68"/>
      <c r="PLW6" s="68"/>
      <c r="PLX6" s="68"/>
      <c r="PLY6" s="68"/>
      <c r="PLZ6" s="68"/>
      <c r="PMA6" s="68"/>
      <c r="PMB6" s="68"/>
      <c r="PMC6" s="68"/>
      <c r="PMD6" s="68"/>
      <c r="PME6" s="68"/>
      <c r="PMF6" s="68"/>
      <c r="PMG6" s="68"/>
      <c r="PMH6" s="68"/>
      <c r="PMI6" s="68"/>
      <c r="PMJ6" s="68"/>
      <c r="PMK6" s="68"/>
      <c r="PML6" s="68"/>
      <c r="PMM6" s="68"/>
      <c r="PMN6" s="68"/>
      <c r="PMO6" s="68"/>
      <c r="PMP6" s="68"/>
      <c r="PMQ6" s="68"/>
      <c r="PMR6" s="68"/>
      <c r="PMS6" s="68"/>
      <c r="PMT6" s="68"/>
      <c r="PMU6" s="68"/>
      <c r="PMV6" s="68"/>
      <c r="PMW6" s="68"/>
      <c r="PMX6" s="68"/>
      <c r="PMY6" s="68"/>
      <c r="PMZ6" s="68"/>
      <c r="PNA6" s="68"/>
      <c r="PNB6" s="68"/>
      <c r="PNC6" s="68"/>
      <c r="PND6" s="68"/>
      <c r="PNE6" s="68"/>
      <c r="PNF6" s="68"/>
      <c r="PNG6" s="68"/>
      <c r="PNH6" s="68"/>
      <c r="PNI6" s="68"/>
      <c r="PNJ6" s="68"/>
      <c r="PNK6" s="68"/>
      <c r="PNL6" s="68"/>
      <c r="PNM6" s="68"/>
      <c r="PNN6" s="68"/>
      <c r="PNO6" s="68"/>
      <c r="PNP6" s="68"/>
      <c r="PNQ6" s="68"/>
      <c r="PNR6" s="68"/>
      <c r="PNS6" s="68"/>
      <c r="PNT6" s="68"/>
      <c r="PNU6" s="68"/>
      <c r="PNV6" s="68"/>
      <c r="PNW6" s="68"/>
      <c r="PNX6" s="68"/>
      <c r="PNY6" s="68"/>
      <c r="PNZ6" s="68"/>
      <c r="POA6" s="68"/>
      <c r="POB6" s="68"/>
      <c r="POC6" s="68"/>
      <c r="POD6" s="68"/>
      <c r="POE6" s="68"/>
      <c r="POF6" s="68"/>
      <c r="POG6" s="68"/>
      <c r="POH6" s="68"/>
      <c r="POI6" s="68"/>
      <c r="POJ6" s="68"/>
      <c r="POK6" s="68"/>
      <c r="POL6" s="68"/>
      <c r="POM6" s="68"/>
      <c r="PON6" s="68"/>
      <c r="POO6" s="68"/>
      <c r="POP6" s="68"/>
      <c r="POQ6" s="68"/>
      <c r="POR6" s="68"/>
      <c r="POS6" s="68"/>
      <c r="POT6" s="68"/>
      <c r="POU6" s="68"/>
      <c r="POV6" s="68"/>
      <c r="POW6" s="68"/>
      <c r="POX6" s="68"/>
      <c r="POY6" s="68"/>
      <c r="POZ6" s="68"/>
      <c r="PPA6" s="68"/>
      <c r="PPB6" s="68"/>
      <c r="PPC6" s="68"/>
      <c r="PPD6" s="68"/>
      <c r="PPE6" s="68"/>
      <c r="PPF6" s="68"/>
      <c r="PPG6" s="68"/>
      <c r="PPH6" s="68"/>
      <c r="PPI6" s="68"/>
      <c r="PPJ6" s="68"/>
      <c r="PPK6" s="68"/>
      <c r="PPL6" s="68"/>
      <c r="PPM6" s="68"/>
      <c r="PPN6" s="68"/>
      <c r="PPO6" s="68"/>
      <c r="PPP6" s="68"/>
      <c r="PPQ6" s="68"/>
      <c r="PPR6" s="68"/>
      <c r="PPS6" s="68"/>
      <c r="PPT6" s="68"/>
      <c r="PPU6" s="68"/>
      <c r="PPV6" s="68"/>
      <c r="PPW6" s="68"/>
      <c r="PPX6" s="68"/>
      <c r="PPY6" s="68"/>
      <c r="PPZ6" s="68"/>
      <c r="PQA6" s="68"/>
      <c r="PQB6" s="68"/>
      <c r="PQC6" s="68"/>
      <c r="PQD6" s="68"/>
      <c r="PQE6" s="68"/>
      <c r="PQF6" s="68"/>
      <c r="PQG6" s="68"/>
      <c r="PQH6" s="68"/>
      <c r="PQI6" s="68"/>
      <c r="PQJ6" s="68"/>
      <c r="PQK6" s="68"/>
      <c r="PQL6" s="68"/>
      <c r="PQM6" s="68"/>
      <c r="PQN6" s="68"/>
      <c r="PQO6" s="68"/>
      <c r="PQP6" s="68"/>
      <c r="PQQ6" s="68"/>
      <c r="PQR6" s="68"/>
      <c r="PQS6" s="68"/>
      <c r="PQT6" s="68"/>
      <c r="PQU6" s="68"/>
      <c r="PQV6" s="68"/>
      <c r="PQW6" s="68"/>
      <c r="PQX6" s="68"/>
      <c r="PQY6" s="68"/>
      <c r="PQZ6" s="68"/>
      <c r="PRA6" s="68"/>
      <c r="PRB6" s="68"/>
      <c r="PRC6" s="68"/>
      <c r="PRD6" s="68"/>
      <c r="PRE6" s="68"/>
      <c r="PRF6" s="68"/>
      <c r="PRG6" s="68"/>
      <c r="PRH6" s="68"/>
      <c r="PRI6" s="68"/>
      <c r="PRJ6" s="68"/>
      <c r="PRK6" s="68"/>
      <c r="PRL6" s="68"/>
      <c r="PRM6" s="68"/>
      <c r="PRN6" s="68"/>
      <c r="PRO6" s="68"/>
      <c r="PRP6" s="68"/>
      <c r="PRQ6" s="68"/>
      <c r="PRR6" s="68"/>
      <c r="PRS6" s="68"/>
      <c r="PRT6" s="68"/>
      <c r="PRU6" s="68"/>
      <c r="PRV6" s="68"/>
      <c r="PRW6" s="68"/>
      <c r="PRX6" s="68"/>
      <c r="PRY6" s="68"/>
      <c r="PRZ6" s="68"/>
      <c r="PSA6" s="68"/>
      <c r="PSB6" s="68"/>
      <c r="PSC6" s="68"/>
      <c r="PSD6" s="68"/>
      <c r="PSE6" s="68"/>
      <c r="PSF6" s="68"/>
      <c r="PSG6" s="68"/>
      <c r="PSH6" s="68"/>
      <c r="PSI6" s="68"/>
      <c r="PSJ6" s="68"/>
      <c r="PSK6" s="68"/>
      <c r="PSL6" s="68"/>
      <c r="PSM6" s="68"/>
      <c r="PSN6" s="68"/>
      <c r="PSO6" s="68"/>
      <c r="PSP6" s="68"/>
      <c r="PSQ6" s="68"/>
      <c r="PSR6" s="68"/>
      <c r="PSS6" s="68"/>
      <c r="PST6" s="68"/>
      <c r="PSU6" s="68"/>
      <c r="PSV6" s="68"/>
      <c r="PSW6" s="68"/>
      <c r="PSX6" s="68"/>
      <c r="PSY6" s="68"/>
      <c r="PSZ6" s="68"/>
      <c r="PTA6" s="68"/>
      <c r="PTB6" s="68"/>
      <c r="PTC6" s="68"/>
      <c r="PTD6" s="68"/>
      <c r="PTE6" s="68"/>
      <c r="PTF6" s="68"/>
      <c r="PTG6" s="68"/>
      <c r="PTH6" s="68"/>
      <c r="PTI6" s="68"/>
      <c r="PTJ6" s="68"/>
      <c r="PTK6" s="68"/>
      <c r="PTL6" s="68"/>
      <c r="PTM6" s="68"/>
      <c r="PTN6" s="68"/>
      <c r="PTO6" s="68"/>
      <c r="PTP6" s="68"/>
      <c r="PTQ6" s="68"/>
      <c r="PTR6" s="68"/>
      <c r="PTS6" s="68"/>
      <c r="PTT6" s="68"/>
      <c r="PTU6" s="68"/>
      <c r="PTV6" s="68"/>
      <c r="PTW6" s="68"/>
      <c r="PTX6" s="68"/>
      <c r="PTY6" s="68"/>
      <c r="PTZ6" s="68"/>
      <c r="PUA6" s="68"/>
      <c r="PUB6" s="68"/>
      <c r="PUC6" s="68"/>
      <c r="PUD6" s="68"/>
      <c r="PUE6" s="68"/>
      <c r="PUF6" s="68"/>
      <c r="PUG6" s="68"/>
      <c r="PUH6" s="68"/>
      <c r="PUI6" s="68"/>
      <c r="PUJ6" s="68"/>
      <c r="PUK6" s="68"/>
      <c r="PUL6" s="68"/>
      <c r="PUM6" s="68"/>
      <c r="PUN6" s="68"/>
      <c r="PUO6" s="68"/>
      <c r="PUP6" s="68"/>
      <c r="PUQ6" s="68"/>
      <c r="PUR6" s="68"/>
      <c r="PUS6" s="68"/>
      <c r="PUT6" s="68"/>
      <c r="PUU6" s="68"/>
      <c r="PUV6" s="68"/>
      <c r="PUW6" s="68"/>
      <c r="PUX6" s="68"/>
      <c r="PUY6" s="68"/>
      <c r="PUZ6" s="68"/>
      <c r="PVA6" s="68"/>
      <c r="PVB6" s="68"/>
      <c r="PVC6" s="68"/>
      <c r="PVD6" s="68"/>
      <c r="PVE6" s="68"/>
      <c r="PVF6" s="68"/>
      <c r="PVG6" s="68"/>
      <c r="PVH6" s="68"/>
      <c r="PVI6" s="68"/>
      <c r="PVJ6" s="68"/>
      <c r="PVK6" s="68"/>
      <c r="PVL6" s="68"/>
      <c r="PVM6" s="68"/>
      <c r="PVN6" s="68"/>
      <c r="PVO6" s="68"/>
      <c r="PVP6" s="68"/>
      <c r="PVQ6" s="68"/>
      <c r="PVR6" s="68"/>
      <c r="PVS6" s="68"/>
      <c r="PVT6" s="68"/>
      <c r="PVU6" s="68"/>
      <c r="PVV6" s="68"/>
      <c r="PVW6" s="68"/>
      <c r="PVX6" s="68"/>
      <c r="PVY6" s="68"/>
      <c r="PVZ6" s="68"/>
      <c r="PWA6" s="68"/>
      <c r="PWB6" s="68"/>
      <c r="PWC6" s="68"/>
      <c r="PWD6" s="68"/>
      <c r="PWE6" s="68"/>
      <c r="PWF6" s="68"/>
      <c r="PWG6" s="68"/>
      <c r="PWH6" s="68"/>
      <c r="PWI6" s="68"/>
      <c r="PWJ6" s="68"/>
      <c r="PWK6" s="68"/>
      <c r="PWL6" s="68"/>
      <c r="PWM6" s="68"/>
      <c r="PWN6" s="68"/>
      <c r="PWO6" s="68"/>
      <c r="PWP6" s="68"/>
      <c r="PWQ6" s="68"/>
      <c r="PWR6" s="68"/>
      <c r="PWS6" s="68"/>
      <c r="PWT6" s="68"/>
      <c r="PWU6" s="68"/>
      <c r="PWV6" s="68"/>
      <c r="PWW6" s="68"/>
      <c r="PWX6" s="68"/>
      <c r="PWY6" s="68"/>
      <c r="PWZ6" s="68"/>
      <c r="PXA6" s="68"/>
      <c r="PXB6" s="68"/>
      <c r="PXC6" s="68"/>
      <c r="PXD6" s="68"/>
      <c r="PXE6" s="68"/>
      <c r="PXF6" s="68"/>
      <c r="PXG6" s="68"/>
      <c r="PXH6" s="68"/>
      <c r="PXI6" s="68"/>
      <c r="PXJ6" s="68"/>
      <c r="PXK6" s="68"/>
      <c r="PXL6" s="68"/>
      <c r="PXM6" s="68"/>
      <c r="PXN6" s="68"/>
      <c r="PXO6" s="68"/>
      <c r="PXP6" s="68"/>
      <c r="PXQ6" s="68"/>
      <c r="PXR6" s="68"/>
      <c r="PXS6" s="68"/>
      <c r="PXT6" s="68"/>
      <c r="PXU6" s="68"/>
      <c r="PXV6" s="68"/>
      <c r="PXW6" s="68"/>
      <c r="PXX6" s="68"/>
      <c r="PXY6" s="68"/>
      <c r="PXZ6" s="68"/>
      <c r="PYA6" s="68"/>
      <c r="PYB6" s="68"/>
      <c r="PYC6" s="68"/>
      <c r="PYD6" s="68"/>
      <c r="PYE6" s="68"/>
      <c r="PYF6" s="68"/>
      <c r="PYG6" s="68"/>
      <c r="PYH6" s="68"/>
      <c r="PYI6" s="68"/>
      <c r="PYJ6" s="68"/>
      <c r="PYK6" s="68"/>
      <c r="PYL6" s="68"/>
      <c r="PYM6" s="68"/>
      <c r="PYN6" s="68"/>
      <c r="PYO6" s="68"/>
      <c r="PYP6" s="68"/>
      <c r="PYQ6" s="68"/>
      <c r="PYR6" s="68"/>
      <c r="PYS6" s="68"/>
      <c r="PYT6" s="68"/>
      <c r="PYU6" s="68"/>
      <c r="PYV6" s="68"/>
      <c r="PYW6" s="68"/>
      <c r="PYX6" s="68"/>
      <c r="PYY6" s="68"/>
      <c r="PYZ6" s="68"/>
      <c r="PZA6" s="68"/>
      <c r="PZB6" s="68"/>
      <c r="PZC6" s="68"/>
      <c r="PZD6" s="68"/>
      <c r="PZE6" s="68"/>
      <c r="PZF6" s="68"/>
      <c r="PZG6" s="68"/>
      <c r="PZH6" s="68"/>
      <c r="PZI6" s="68"/>
      <c r="PZJ6" s="68"/>
      <c r="PZK6" s="68"/>
      <c r="PZL6" s="68"/>
      <c r="PZM6" s="68"/>
      <c r="PZN6" s="68"/>
      <c r="PZO6" s="68"/>
      <c r="PZP6" s="68"/>
      <c r="PZQ6" s="68"/>
      <c r="PZR6" s="68"/>
      <c r="PZS6" s="68"/>
      <c r="PZT6" s="68"/>
      <c r="PZU6" s="68"/>
      <c r="PZV6" s="68"/>
      <c r="PZW6" s="68"/>
      <c r="PZX6" s="68"/>
      <c r="PZY6" s="68"/>
      <c r="PZZ6" s="68"/>
      <c r="QAA6" s="68"/>
      <c r="QAB6" s="68"/>
      <c r="QAC6" s="68"/>
      <c r="QAD6" s="68"/>
      <c r="QAE6" s="68"/>
      <c r="QAF6" s="68"/>
      <c r="QAG6" s="68"/>
      <c r="QAH6" s="68"/>
      <c r="QAI6" s="68"/>
      <c r="QAJ6" s="68"/>
      <c r="QAK6" s="68"/>
      <c r="QAL6" s="68"/>
      <c r="QAM6" s="68"/>
      <c r="QAN6" s="68"/>
      <c r="QAO6" s="68"/>
      <c r="QAP6" s="68"/>
      <c r="QAQ6" s="68"/>
      <c r="QAR6" s="68"/>
      <c r="QAS6" s="68"/>
      <c r="QAT6" s="68"/>
      <c r="QAU6" s="68"/>
      <c r="QAV6" s="68"/>
      <c r="QAW6" s="68"/>
      <c r="QAX6" s="68"/>
      <c r="QAY6" s="68"/>
      <c r="QAZ6" s="68"/>
      <c r="QBA6" s="68"/>
      <c r="QBB6" s="68"/>
      <c r="QBC6" s="68"/>
      <c r="QBD6" s="68"/>
      <c r="QBE6" s="68"/>
      <c r="QBF6" s="68"/>
      <c r="QBG6" s="68"/>
      <c r="QBH6" s="68"/>
      <c r="QBI6" s="68"/>
      <c r="QBJ6" s="68"/>
      <c r="QBK6" s="68"/>
      <c r="QBL6" s="68"/>
      <c r="QBM6" s="68"/>
      <c r="QBN6" s="68"/>
      <c r="QBO6" s="68"/>
      <c r="QBP6" s="68"/>
      <c r="QBQ6" s="68"/>
      <c r="QBR6" s="68"/>
      <c r="QBS6" s="68"/>
      <c r="QBT6" s="68"/>
      <c r="QBU6" s="68"/>
      <c r="QBV6" s="68"/>
      <c r="QBW6" s="68"/>
      <c r="QBX6" s="68"/>
      <c r="QBY6" s="68"/>
      <c r="QBZ6" s="68"/>
      <c r="QCA6" s="68"/>
      <c r="QCB6" s="68"/>
      <c r="QCC6" s="68"/>
      <c r="QCD6" s="68"/>
      <c r="QCE6" s="68"/>
      <c r="QCF6" s="68"/>
      <c r="QCG6" s="68"/>
      <c r="QCH6" s="68"/>
      <c r="QCI6" s="68"/>
      <c r="QCJ6" s="68"/>
      <c r="QCK6" s="68"/>
      <c r="QCL6" s="68"/>
      <c r="QCM6" s="68"/>
      <c r="QCN6" s="68"/>
      <c r="QCO6" s="68"/>
      <c r="QCP6" s="68"/>
      <c r="QCQ6" s="68"/>
      <c r="QCR6" s="68"/>
      <c r="QCS6" s="68"/>
      <c r="QCT6" s="68"/>
      <c r="QCU6" s="68"/>
      <c r="QCV6" s="68"/>
      <c r="QCW6" s="68"/>
      <c r="QCX6" s="68"/>
      <c r="QCY6" s="68"/>
      <c r="QCZ6" s="68"/>
      <c r="QDA6" s="68"/>
      <c r="QDB6" s="68"/>
      <c r="QDC6" s="68"/>
      <c r="QDD6" s="68"/>
      <c r="QDE6" s="68"/>
      <c r="QDF6" s="68"/>
      <c r="QDG6" s="68"/>
      <c r="QDH6" s="68"/>
      <c r="QDI6" s="68"/>
      <c r="QDJ6" s="68"/>
      <c r="QDK6" s="68"/>
      <c r="QDL6" s="68"/>
      <c r="QDM6" s="68"/>
      <c r="QDN6" s="68"/>
      <c r="QDO6" s="68"/>
      <c r="QDP6" s="68"/>
      <c r="QDQ6" s="68"/>
      <c r="QDR6" s="68"/>
      <c r="QDS6" s="68"/>
      <c r="QDT6" s="68"/>
      <c r="QDU6" s="68"/>
      <c r="QDV6" s="68"/>
      <c r="QDW6" s="68"/>
      <c r="QDX6" s="68"/>
      <c r="QDY6" s="68"/>
      <c r="QDZ6" s="68"/>
      <c r="QEA6" s="68"/>
      <c r="QEB6" s="68"/>
      <c r="QEC6" s="68"/>
      <c r="QED6" s="68"/>
      <c r="QEE6" s="68"/>
      <c r="QEF6" s="68"/>
      <c r="QEG6" s="68"/>
      <c r="QEH6" s="68"/>
      <c r="QEI6" s="68"/>
      <c r="QEJ6" s="68"/>
      <c r="QEK6" s="68"/>
      <c r="QEL6" s="68"/>
      <c r="QEM6" s="68"/>
      <c r="QEN6" s="68"/>
      <c r="QEO6" s="68"/>
      <c r="QEP6" s="68"/>
      <c r="QEQ6" s="68"/>
      <c r="QER6" s="68"/>
      <c r="QES6" s="68"/>
      <c r="QET6" s="68"/>
      <c r="QEU6" s="68"/>
      <c r="QEV6" s="68"/>
      <c r="QEW6" s="68"/>
      <c r="QEX6" s="68"/>
      <c r="QEY6" s="68"/>
      <c r="QEZ6" s="68"/>
      <c r="QFA6" s="68"/>
      <c r="QFB6" s="68"/>
      <c r="QFC6" s="68"/>
      <c r="QFD6" s="68"/>
      <c r="QFE6" s="68"/>
      <c r="QFF6" s="68"/>
      <c r="QFG6" s="68"/>
      <c r="QFH6" s="68"/>
      <c r="QFI6" s="68"/>
      <c r="QFJ6" s="68"/>
      <c r="QFK6" s="68"/>
      <c r="QFL6" s="68"/>
      <c r="QFM6" s="68"/>
      <c r="QFN6" s="68"/>
      <c r="QFO6" s="68"/>
      <c r="QFP6" s="68"/>
      <c r="QFQ6" s="68"/>
      <c r="QFR6" s="68"/>
      <c r="QFS6" s="68"/>
      <c r="QFT6" s="68"/>
      <c r="QFU6" s="68"/>
      <c r="QFV6" s="68"/>
      <c r="QFW6" s="68"/>
      <c r="QFX6" s="68"/>
      <c r="QFY6" s="68"/>
      <c r="QFZ6" s="68"/>
      <c r="QGA6" s="68"/>
      <c r="QGB6" s="68"/>
      <c r="QGC6" s="68"/>
      <c r="QGD6" s="68"/>
      <c r="QGE6" s="68"/>
      <c r="QGF6" s="68"/>
      <c r="QGG6" s="68"/>
      <c r="QGH6" s="68"/>
      <c r="QGI6" s="68"/>
      <c r="QGJ6" s="68"/>
      <c r="QGK6" s="68"/>
      <c r="QGL6" s="68"/>
      <c r="QGM6" s="68"/>
      <c r="QGN6" s="68"/>
      <c r="QGO6" s="68"/>
      <c r="QGP6" s="68"/>
      <c r="QGQ6" s="68"/>
      <c r="QGR6" s="68"/>
      <c r="QGS6" s="68"/>
      <c r="QGT6" s="68"/>
      <c r="QGU6" s="68"/>
      <c r="QGV6" s="68"/>
      <c r="QGW6" s="68"/>
      <c r="QGX6" s="68"/>
      <c r="QGY6" s="68"/>
      <c r="QGZ6" s="68"/>
      <c r="QHA6" s="68"/>
      <c r="QHB6" s="68"/>
      <c r="QHC6" s="68"/>
      <c r="QHD6" s="68"/>
      <c r="QHE6" s="68"/>
      <c r="QHF6" s="68"/>
      <c r="QHG6" s="68"/>
      <c r="QHH6" s="68"/>
      <c r="QHI6" s="68"/>
      <c r="QHJ6" s="68"/>
      <c r="QHK6" s="68"/>
      <c r="QHL6" s="68"/>
      <c r="QHM6" s="68"/>
      <c r="QHN6" s="68"/>
      <c r="QHO6" s="68"/>
      <c r="QHP6" s="68"/>
      <c r="QHQ6" s="68"/>
      <c r="QHR6" s="68"/>
      <c r="QHS6" s="68"/>
      <c r="QHT6" s="68"/>
      <c r="QHU6" s="68"/>
      <c r="QHV6" s="68"/>
      <c r="QHW6" s="68"/>
      <c r="QHX6" s="68"/>
      <c r="QHY6" s="68"/>
      <c r="QHZ6" s="68"/>
      <c r="QIA6" s="68"/>
      <c r="QIB6" s="68"/>
      <c r="QIC6" s="68"/>
      <c r="QID6" s="68"/>
      <c r="QIE6" s="68"/>
      <c r="QIF6" s="68"/>
      <c r="QIG6" s="68"/>
      <c r="QIH6" s="68"/>
      <c r="QII6" s="68"/>
      <c r="QIJ6" s="68"/>
      <c r="QIK6" s="68"/>
      <c r="QIL6" s="68"/>
      <c r="QIM6" s="68"/>
      <c r="QIN6" s="68"/>
      <c r="QIO6" s="68"/>
      <c r="QIP6" s="68"/>
      <c r="QIQ6" s="68"/>
      <c r="QIR6" s="68"/>
      <c r="QIS6" s="68"/>
      <c r="QIT6" s="68"/>
      <c r="QIU6" s="68"/>
      <c r="QIV6" s="68"/>
      <c r="QIW6" s="68"/>
      <c r="QIX6" s="68"/>
      <c r="QIY6" s="68"/>
      <c r="QIZ6" s="68"/>
      <c r="QJA6" s="68"/>
      <c r="QJB6" s="68"/>
      <c r="QJC6" s="68"/>
      <c r="QJD6" s="68"/>
      <c r="QJE6" s="68"/>
      <c r="QJF6" s="68"/>
      <c r="QJG6" s="68"/>
      <c r="QJH6" s="68"/>
      <c r="QJI6" s="68"/>
      <c r="QJJ6" s="68"/>
      <c r="QJK6" s="68"/>
      <c r="QJL6" s="68"/>
      <c r="QJM6" s="68"/>
      <c r="QJN6" s="68"/>
      <c r="QJO6" s="68"/>
      <c r="QJP6" s="68"/>
      <c r="QJQ6" s="68"/>
      <c r="QJR6" s="68"/>
      <c r="QJS6" s="68"/>
      <c r="QJT6" s="68"/>
      <c r="QJU6" s="68"/>
      <c r="QJV6" s="68"/>
      <c r="QJW6" s="68"/>
      <c r="QJX6" s="68"/>
      <c r="QJY6" s="68"/>
      <c r="QJZ6" s="68"/>
      <c r="QKA6" s="68"/>
      <c r="QKB6" s="68"/>
      <c r="QKC6" s="68"/>
      <c r="QKD6" s="68"/>
      <c r="QKE6" s="68"/>
      <c r="QKF6" s="68"/>
      <c r="QKG6" s="68"/>
      <c r="QKH6" s="68"/>
      <c r="QKI6" s="68"/>
      <c r="QKJ6" s="68"/>
      <c r="QKK6" s="68"/>
      <c r="QKL6" s="68"/>
      <c r="QKM6" s="68"/>
      <c r="QKN6" s="68"/>
      <c r="QKO6" s="68"/>
      <c r="QKP6" s="68"/>
      <c r="QKQ6" s="68"/>
      <c r="QKR6" s="68"/>
      <c r="QKS6" s="68"/>
      <c r="QKT6" s="68"/>
      <c r="QKU6" s="68"/>
      <c r="QKV6" s="68"/>
      <c r="QKW6" s="68"/>
      <c r="QKX6" s="68"/>
      <c r="QKY6" s="68"/>
      <c r="QKZ6" s="68"/>
      <c r="QLA6" s="68"/>
      <c r="QLB6" s="68"/>
      <c r="QLC6" s="68"/>
      <c r="QLD6" s="68"/>
      <c r="QLE6" s="68"/>
      <c r="QLF6" s="68"/>
      <c r="QLG6" s="68"/>
      <c r="QLH6" s="68"/>
      <c r="QLI6" s="68"/>
      <c r="QLJ6" s="68"/>
      <c r="QLK6" s="68"/>
      <c r="QLL6" s="68"/>
      <c r="QLM6" s="68"/>
      <c r="QLN6" s="68"/>
      <c r="QLO6" s="68"/>
      <c r="QLP6" s="68"/>
      <c r="QLQ6" s="68"/>
      <c r="QLR6" s="68"/>
      <c r="QLS6" s="68"/>
      <c r="QLT6" s="68"/>
      <c r="QLU6" s="68"/>
      <c r="QLV6" s="68"/>
      <c r="QLW6" s="68"/>
      <c r="QLX6" s="68"/>
      <c r="QLY6" s="68"/>
      <c r="QLZ6" s="68"/>
      <c r="QMA6" s="68"/>
      <c r="QMB6" s="68"/>
      <c r="QMC6" s="68"/>
      <c r="QMD6" s="68"/>
      <c r="QME6" s="68"/>
      <c r="QMF6" s="68"/>
      <c r="QMG6" s="68"/>
      <c r="QMH6" s="68"/>
      <c r="QMI6" s="68"/>
      <c r="QMJ6" s="68"/>
      <c r="QMK6" s="68"/>
      <c r="QML6" s="68"/>
      <c r="QMM6" s="68"/>
      <c r="QMN6" s="68"/>
      <c r="QMO6" s="68"/>
      <c r="QMP6" s="68"/>
      <c r="QMQ6" s="68"/>
      <c r="QMR6" s="68"/>
      <c r="QMS6" s="68"/>
      <c r="QMT6" s="68"/>
      <c r="QMU6" s="68"/>
      <c r="QMV6" s="68"/>
      <c r="QMW6" s="68"/>
      <c r="QMX6" s="68"/>
      <c r="QMY6" s="68"/>
      <c r="QMZ6" s="68"/>
      <c r="QNA6" s="68"/>
      <c r="QNB6" s="68"/>
      <c r="QNC6" s="68"/>
      <c r="QND6" s="68"/>
      <c r="QNE6" s="68"/>
      <c r="QNF6" s="68"/>
      <c r="QNG6" s="68"/>
      <c r="QNH6" s="68"/>
      <c r="QNI6" s="68"/>
      <c r="QNJ6" s="68"/>
      <c r="QNK6" s="68"/>
      <c r="QNL6" s="68"/>
      <c r="QNM6" s="68"/>
      <c r="QNN6" s="68"/>
      <c r="QNO6" s="68"/>
      <c r="QNP6" s="68"/>
      <c r="QNQ6" s="68"/>
      <c r="QNR6" s="68"/>
      <c r="QNS6" s="68"/>
      <c r="QNT6" s="68"/>
      <c r="QNU6" s="68"/>
      <c r="QNV6" s="68"/>
      <c r="QNW6" s="68"/>
      <c r="QNX6" s="68"/>
      <c r="QNY6" s="68"/>
      <c r="QNZ6" s="68"/>
      <c r="QOA6" s="68"/>
      <c r="QOB6" s="68"/>
      <c r="QOC6" s="68"/>
      <c r="QOD6" s="68"/>
      <c r="QOE6" s="68"/>
      <c r="QOF6" s="68"/>
      <c r="QOG6" s="68"/>
      <c r="QOH6" s="68"/>
      <c r="QOI6" s="68"/>
      <c r="QOJ6" s="68"/>
      <c r="QOK6" s="68"/>
      <c r="QOL6" s="68"/>
      <c r="QOM6" s="68"/>
      <c r="QON6" s="68"/>
      <c r="QOO6" s="68"/>
      <c r="QOP6" s="68"/>
      <c r="QOQ6" s="68"/>
      <c r="QOR6" s="68"/>
      <c r="QOS6" s="68"/>
      <c r="QOT6" s="68"/>
      <c r="QOU6" s="68"/>
      <c r="QOV6" s="68"/>
      <c r="QOW6" s="68"/>
      <c r="QOX6" s="68"/>
      <c r="QOY6" s="68"/>
      <c r="QOZ6" s="68"/>
      <c r="QPA6" s="68"/>
      <c r="QPB6" s="68"/>
      <c r="QPC6" s="68"/>
      <c r="QPD6" s="68"/>
      <c r="QPE6" s="68"/>
      <c r="QPF6" s="68"/>
      <c r="QPG6" s="68"/>
      <c r="QPH6" s="68"/>
      <c r="QPI6" s="68"/>
      <c r="QPJ6" s="68"/>
      <c r="QPK6" s="68"/>
      <c r="QPL6" s="68"/>
      <c r="QPM6" s="68"/>
      <c r="QPN6" s="68"/>
      <c r="QPO6" s="68"/>
      <c r="QPP6" s="68"/>
      <c r="QPQ6" s="68"/>
      <c r="QPR6" s="68"/>
      <c r="QPS6" s="68"/>
      <c r="QPT6" s="68"/>
      <c r="QPU6" s="68"/>
      <c r="QPV6" s="68"/>
      <c r="QPW6" s="68"/>
      <c r="QPX6" s="68"/>
      <c r="QPY6" s="68"/>
      <c r="QPZ6" s="68"/>
      <c r="QQA6" s="68"/>
      <c r="QQB6" s="68"/>
      <c r="QQC6" s="68"/>
      <c r="QQD6" s="68"/>
      <c r="QQE6" s="68"/>
      <c r="QQF6" s="68"/>
      <c r="QQG6" s="68"/>
      <c r="QQH6" s="68"/>
      <c r="QQI6" s="68"/>
      <c r="QQJ6" s="68"/>
      <c r="QQK6" s="68"/>
      <c r="QQL6" s="68"/>
      <c r="QQM6" s="68"/>
      <c r="QQN6" s="68"/>
      <c r="QQO6" s="68"/>
      <c r="QQP6" s="68"/>
      <c r="QQQ6" s="68"/>
      <c r="QQR6" s="68"/>
      <c r="QQS6" s="68"/>
      <c r="QQT6" s="68"/>
      <c r="QQU6" s="68"/>
      <c r="QQV6" s="68"/>
      <c r="QQW6" s="68"/>
      <c r="QQX6" s="68"/>
      <c r="QQY6" s="68"/>
      <c r="QQZ6" s="68"/>
      <c r="QRA6" s="68"/>
      <c r="QRB6" s="68"/>
      <c r="QRC6" s="68"/>
      <c r="QRD6" s="68"/>
      <c r="QRE6" s="68"/>
      <c r="QRF6" s="68"/>
      <c r="QRG6" s="68"/>
      <c r="QRH6" s="68"/>
      <c r="QRI6" s="68"/>
      <c r="QRJ6" s="68"/>
      <c r="QRK6" s="68"/>
      <c r="QRL6" s="68"/>
      <c r="QRM6" s="68"/>
      <c r="QRN6" s="68"/>
      <c r="QRO6" s="68"/>
      <c r="QRP6" s="68"/>
      <c r="QRQ6" s="68"/>
      <c r="QRR6" s="68"/>
      <c r="QRS6" s="68"/>
      <c r="QRT6" s="68"/>
      <c r="QRU6" s="68"/>
      <c r="QRV6" s="68"/>
      <c r="QRW6" s="68"/>
      <c r="QRX6" s="68"/>
      <c r="QRY6" s="68"/>
      <c r="QRZ6" s="68"/>
      <c r="QSA6" s="68"/>
      <c r="QSB6" s="68"/>
      <c r="QSC6" s="68"/>
      <c r="QSD6" s="68"/>
      <c r="QSE6" s="68"/>
      <c r="QSF6" s="68"/>
      <c r="QSG6" s="68"/>
      <c r="QSH6" s="68"/>
      <c r="QSI6" s="68"/>
      <c r="QSJ6" s="68"/>
      <c r="QSK6" s="68"/>
      <c r="QSL6" s="68"/>
      <c r="QSM6" s="68"/>
      <c r="QSN6" s="68"/>
      <c r="QSO6" s="68"/>
      <c r="QSP6" s="68"/>
      <c r="QSQ6" s="68"/>
      <c r="QSR6" s="68"/>
      <c r="QSS6" s="68"/>
      <c r="QST6" s="68"/>
      <c r="QSU6" s="68"/>
      <c r="QSV6" s="68"/>
      <c r="QSW6" s="68"/>
      <c r="QSX6" s="68"/>
      <c r="QSY6" s="68"/>
      <c r="QSZ6" s="68"/>
      <c r="QTA6" s="68"/>
      <c r="QTB6" s="68"/>
      <c r="QTC6" s="68"/>
      <c r="QTD6" s="68"/>
      <c r="QTE6" s="68"/>
      <c r="QTF6" s="68"/>
      <c r="QTG6" s="68"/>
      <c r="QTH6" s="68"/>
      <c r="QTI6" s="68"/>
      <c r="QTJ6" s="68"/>
      <c r="QTK6" s="68"/>
      <c r="QTL6" s="68"/>
      <c r="QTM6" s="68"/>
      <c r="QTN6" s="68"/>
      <c r="QTO6" s="68"/>
      <c r="QTP6" s="68"/>
      <c r="QTQ6" s="68"/>
      <c r="QTR6" s="68"/>
      <c r="QTS6" s="68"/>
      <c r="QTT6" s="68"/>
      <c r="QTU6" s="68"/>
      <c r="QTV6" s="68"/>
      <c r="QTW6" s="68"/>
      <c r="QTX6" s="68"/>
      <c r="QTY6" s="68"/>
      <c r="QTZ6" s="68"/>
      <c r="QUA6" s="68"/>
      <c r="QUB6" s="68"/>
      <c r="QUC6" s="68"/>
      <c r="QUD6" s="68"/>
      <c r="QUE6" s="68"/>
      <c r="QUF6" s="68"/>
      <c r="QUG6" s="68"/>
      <c r="QUH6" s="68"/>
      <c r="QUI6" s="68"/>
      <c r="QUJ6" s="68"/>
      <c r="QUK6" s="68"/>
      <c r="QUL6" s="68"/>
      <c r="QUM6" s="68"/>
      <c r="QUN6" s="68"/>
      <c r="QUO6" s="68"/>
      <c r="QUP6" s="68"/>
      <c r="QUQ6" s="68"/>
      <c r="QUR6" s="68"/>
      <c r="QUS6" s="68"/>
      <c r="QUT6" s="68"/>
      <c r="QUU6" s="68"/>
      <c r="QUV6" s="68"/>
      <c r="QUW6" s="68"/>
      <c r="QUX6" s="68"/>
      <c r="QUY6" s="68"/>
      <c r="QUZ6" s="68"/>
      <c r="QVA6" s="68"/>
      <c r="QVB6" s="68"/>
      <c r="QVC6" s="68"/>
      <c r="QVD6" s="68"/>
      <c r="QVE6" s="68"/>
      <c r="QVF6" s="68"/>
      <c r="QVG6" s="68"/>
      <c r="QVH6" s="68"/>
      <c r="QVI6" s="68"/>
      <c r="QVJ6" s="68"/>
      <c r="QVK6" s="68"/>
      <c r="QVL6" s="68"/>
      <c r="QVM6" s="68"/>
      <c r="QVN6" s="68"/>
      <c r="QVO6" s="68"/>
      <c r="QVP6" s="68"/>
      <c r="QVQ6" s="68"/>
      <c r="QVR6" s="68"/>
      <c r="QVS6" s="68"/>
      <c r="QVT6" s="68"/>
      <c r="QVU6" s="68"/>
      <c r="QVV6" s="68"/>
      <c r="QVW6" s="68"/>
      <c r="QVX6" s="68"/>
      <c r="QVY6" s="68"/>
      <c r="QVZ6" s="68"/>
      <c r="QWA6" s="68"/>
      <c r="QWB6" s="68"/>
      <c r="QWC6" s="68"/>
      <c r="QWD6" s="68"/>
      <c r="QWE6" s="68"/>
      <c r="QWF6" s="68"/>
      <c r="QWG6" s="68"/>
      <c r="QWH6" s="68"/>
      <c r="QWI6" s="68"/>
      <c r="QWJ6" s="68"/>
      <c r="QWK6" s="68"/>
      <c r="QWL6" s="68"/>
      <c r="QWM6" s="68"/>
      <c r="QWN6" s="68"/>
      <c r="QWO6" s="68"/>
      <c r="QWP6" s="68"/>
      <c r="QWQ6" s="68"/>
      <c r="QWR6" s="68"/>
      <c r="QWS6" s="68"/>
      <c r="QWT6" s="68"/>
      <c r="QWU6" s="68"/>
      <c r="QWV6" s="68"/>
      <c r="QWW6" s="68"/>
      <c r="QWX6" s="68"/>
      <c r="QWY6" s="68"/>
      <c r="QWZ6" s="68"/>
      <c r="QXA6" s="68"/>
      <c r="QXB6" s="68"/>
      <c r="QXC6" s="68"/>
      <c r="QXD6" s="68"/>
      <c r="QXE6" s="68"/>
      <c r="QXF6" s="68"/>
      <c r="QXG6" s="68"/>
      <c r="QXH6" s="68"/>
      <c r="QXI6" s="68"/>
      <c r="QXJ6" s="68"/>
      <c r="QXK6" s="68"/>
      <c r="QXL6" s="68"/>
      <c r="QXM6" s="68"/>
      <c r="QXN6" s="68"/>
      <c r="QXO6" s="68"/>
      <c r="QXP6" s="68"/>
      <c r="QXQ6" s="68"/>
      <c r="QXR6" s="68"/>
      <c r="QXS6" s="68"/>
      <c r="QXT6" s="68"/>
      <c r="QXU6" s="68"/>
      <c r="QXV6" s="68"/>
      <c r="QXW6" s="68"/>
      <c r="QXX6" s="68"/>
      <c r="QXY6" s="68"/>
      <c r="QXZ6" s="68"/>
      <c r="QYA6" s="68"/>
      <c r="QYB6" s="68"/>
      <c r="QYC6" s="68"/>
      <c r="QYD6" s="68"/>
      <c r="QYE6" s="68"/>
      <c r="QYF6" s="68"/>
      <c r="QYG6" s="68"/>
      <c r="QYH6" s="68"/>
      <c r="QYI6" s="68"/>
      <c r="QYJ6" s="68"/>
      <c r="QYK6" s="68"/>
      <c r="QYL6" s="68"/>
      <c r="QYM6" s="68"/>
      <c r="QYN6" s="68"/>
      <c r="QYO6" s="68"/>
      <c r="QYP6" s="68"/>
      <c r="QYQ6" s="68"/>
      <c r="QYR6" s="68"/>
      <c r="QYS6" s="68"/>
      <c r="QYT6" s="68"/>
      <c r="QYU6" s="68"/>
      <c r="QYV6" s="68"/>
      <c r="QYW6" s="68"/>
      <c r="QYX6" s="68"/>
      <c r="QYY6" s="68"/>
      <c r="QYZ6" s="68"/>
      <c r="QZA6" s="68"/>
      <c r="QZB6" s="68"/>
      <c r="QZC6" s="68"/>
      <c r="QZD6" s="68"/>
      <c r="QZE6" s="68"/>
      <c r="QZF6" s="68"/>
      <c r="QZG6" s="68"/>
      <c r="QZH6" s="68"/>
      <c r="QZI6" s="68"/>
      <c r="QZJ6" s="68"/>
      <c r="QZK6" s="68"/>
      <c r="QZL6" s="68"/>
      <c r="QZM6" s="68"/>
      <c r="QZN6" s="68"/>
      <c r="QZO6" s="68"/>
      <c r="QZP6" s="68"/>
      <c r="QZQ6" s="68"/>
      <c r="QZR6" s="68"/>
      <c r="QZS6" s="68"/>
      <c r="QZT6" s="68"/>
      <c r="QZU6" s="68"/>
      <c r="QZV6" s="68"/>
      <c r="QZW6" s="68"/>
      <c r="QZX6" s="68"/>
      <c r="QZY6" s="68"/>
      <c r="QZZ6" s="68"/>
      <c r="RAA6" s="68"/>
      <c r="RAB6" s="68"/>
      <c r="RAC6" s="68"/>
      <c r="RAD6" s="68"/>
      <c r="RAE6" s="68"/>
      <c r="RAF6" s="68"/>
      <c r="RAG6" s="68"/>
      <c r="RAH6" s="68"/>
      <c r="RAI6" s="68"/>
      <c r="RAJ6" s="68"/>
      <c r="RAK6" s="68"/>
      <c r="RAL6" s="68"/>
      <c r="RAM6" s="68"/>
      <c r="RAN6" s="68"/>
      <c r="RAO6" s="68"/>
      <c r="RAP6" s="68"/>
      <c r="RAQ6" s="68"/>
      <c r="RAR6" s="68"/>
      <c r="RAS6" s="68"/>
      <c r="RAT6" s="68"/>
      <c r="RAU6" s="68"/>
      <c r="RAV6" s="68"/>
      <c r="RAW6" s="68"/>
      <c r="RAX6" s="68"/>
      <c r="RAY6" s="68"/>
      <c r="RAZ6" s="68"/>
      <c r="RBA6" s="68"/>
      <c r="RBB6" s="68"/>
      <c r="RBC6" s="68"/>
      <c r="RBD6" s="68"/>
      <c r="RBE6" s="68"/>
      <c r="RBF6" s="68"/>
      <c r="RBG6" s="68"/>
      <c r="RBH6" s="68"/>
      <c r="RBI6" s="68"/>
      <c r="RBJ6" s="68"/>
      <c r="RBK6" s="68"/>
      <c r="RBL6" s="68"/>
      <c r="RBM6" s="68"/>
      <c r="RBN6" s="68"/>
      <c r="RBO6" s="68"/>
      <c r="RBP6" s="68"/>
      <c r="RBQ6" s="68"/>
      <c r="RBR6" s="68"/>
      <c r="RBS6" s="68"/>
      <c r="RBT6" s="68"/>
      <c r="RBU6" s="68"/>
      <c r="RBV6" s="68"/>
      <c r="RBW6" s="68"/>
      <c r="RBX6" s="68"/>
      <c r="RBY6" s="68"/>
      <c r="RBZ6" s="68"/>
      <c r="RCA6" s="68"/>
      <c r="RCB6" s="68"/>
      <c r="RCC6" s="68"/>
      <c r="RCD6" s="68"/>
      <c r="RCE6" s="68"/>
      <c r="RCF6" s="68"/>
      <c r="RCG6" s="68"/>
      <c r="RCH6" s="68"/>
      <c r="RCI6" s="68"/>
      <c r="RCJ6" s="68"/>
      <c r="RCK6" s="68"/>
      <c r="RCL6" s="68"/>
      <c r="RCM6" s="68"/>
      <c r="RCN6" s="68"/>
      <c r="RCO6" s="68"/>
      <c r="RCP6" s="68"/>
      <c r="RCQ6" s="68"/>
      <c r="RCR6" s="68"/>
      <c r="RCS6" s="68"/>
      <c r="RCT6" s="68"/>
      <c r="RCU6" s="68"/>
      <c r="RCV6" s="68"/>
      <c r="RCW6" s="68"/>
      <c r="RCX6" s="68"/>
      <c r="RCY6" s="68"/>
      <c r="RCZ6" s="68"/>
      <c r="RDA6" s="68"/>
      <c r="RDB6" s="68"/>
      <c r="RDC6" s="68"/>
      <c r="RDD6" s="68"/>
      <c r="RDE6" s="68"/>
      <c r="RDF6" s="68"/>
      <c r="RDG6" s="68"/>
      <c r="RDH6" s="68"/>
      <c r="RDI6" s="68"/>
      <c r="RDJ6" s="68"/>
      <c r="RDK6" s="68"/>
      <c r="RDL6" s="68"/>
      <c r="RDM6" s="68"/>
      <c r="RDN6" s="68"/>
      <c r="RDO6" s="68"/>
      <c r="RDP6" s="68"/>
      <c r="RDQ6" s="68"/>
      <c r="RDR6" s="68"/>
      <c r="RDS6" s="68"/>
      <c r="RDT6" s="68"/>
      <c r="RDU6" s="68"/>
      <c r="RDV6" s="68"/>
      <c r="RDW6" s="68"/>
      <c r="RDX6" s="68"/>
      <c r="RDY6" s="68"/>
      <c r="RDZ6" s="68"/>
      <c r="REA6" s="68"/>
      <c r="REB6" s="68"/>
      <c r="REC6" s="68"/>
      <c r="RED6" s="68"/>
      <c r="REE6" s="68"/>
      <c r="REF6" s="68"/>
      <c r="REG6" s="68"/>
      <c r="REH6" s="68"/>
      <c r="REI6" s="68"/>
      <c r="REJ6" s="68"/>
      <c r="REK6" s="68"/>
      <c r="REL6" s="68"/>
      <c r="REM6" s="68"/>
      <c r="REN6" s="68"/>
      <c r="REO6" s="68"/>
      <c r="REP6" s="68"/>
      <c r="REQ6" s="68"/>
      <c r="RER6" s="68"/>
      <c r="RES6" s="68"/>
      <c r="RET6" s="68"/>
      <c r="REU6" s="68"/>
      <c r="REV6" s="68"/>
      <c r="REW6" s="68"/>
      <c r="REX6" s="68"/>
      <c r="REY6" s="68"/>
      <c r="REZ6" s="68"/>
      <c r="RFA6" s="68"/>
      <c r="RFB6" s="68"/>
      <c r="RFC6" s="68"/>
      <c r="RFD6" s="68"/>
      <c r="RFE6" s="68"/>
      <c r="RFF6" s="68"/>
      <c r="RFG6" s="68"/>
      <c r="RFH6" s="68"/>
      <c r="RFI6" s="68"/>
      <c r="RFJ6" s="68"/>
      <c r="RFK6" s="68"/>
      <c r="RFL6" s="68"/>
      <c r="RFM6" s="68"/>
      <c r="RFN6" s="68"/>
      <c r="RFO6" s="68"/>
      <c r="RFP6" s="68"/>
      <c r="RFQ6" s="68"/>
      <c r="RFR6" s="68"/>
      <c r="RFS6" s="68"/>
      <c r="RFT6" s="68"/>
      <c r="RFU6" s="68"/>
      <c r="RFV6" s="68"/>
      <c r="RFW6" s="68"/>
      <c r="RFX6" s="68"/>
      <c r="RFY6" s="68"/>
      <c r="RFZ6" s="68"/>
      <c r="RGA6" s="68"/>
      <c r="RGB6" s="68"/>
      <c r="RGC6" s="68"/>
      <c r="RGD6" s="68"/>
      <c r="RGE6" s="68"/>
      <c r="RGF6" s="68"/>
      <c r="RGG6" s="68"/>
      <c r="RGH6" s="68"/>
      <c r="RGI6" s="68"/>
      <c r="RGJ6" s="68"/>
      <c r="RGK6" s="68"/>
      <c r="RGL6" s="68"/>
      <c r="RGM6" s="68"/>
      <c r="RGN6" s="68"/>
      <c r="RGO6" s="68"/>
      <c r="RGP6" s="68"/>
      <c r="RGQ6" s="68"/>
      <c r="RGR6" s="68"/>
      <c r="RGS6" s="68"/>
      <c r="RGT6" s="68"/>
      <c r="RGU6" s="68"/>
      <c r="RGV6" s="68"/>
      <c r="RGW6" s="68"/>
      <c r="RGX6" s="68"/>
      <c r="RGY6" s="68"/>
      <c r="RGZ6" s="68"/>
      <c r="RHA6" s="68"/>
      <c r="RHB6" s="68"/>
      <c r="RHC6" s="68"/>
      <c r="RHD6" s="68"/>
      <c r="RHE6" s="68"/>
      <c r="RHF6" s="68"/>
      <c r="RHG6" s="68"/>
      <c r="RHH6" s="68"/>
      <c r="RHI6" s="68"/>
      <c r="RHJ6" s="68"/>
      <c r="RHK6" s="68"/>
      <c r="RHL6" s="68"/>
      <c r="RHM6" s="68"/>
      <c r="RHN6" s="68"/>
      <c r="RHO6" s="68"/>
      <c r="RHP6" s="68"/>
      <c r="RHQ6" s="68"/>
      <c r="RHR6" s="68"/>
      <c r="RHS6" s="68"/>
      <c r="RHT6" s="68"/>
      <c r="RHU6" s="68"/>
      <c r="RHV6" s="68"/>
      <c r="RHW6" s="68"/>
      <c r="RHX6" s="68"/>
      <c r="RHY6" s="68"/>
      <c r="RHZ6" s="68"/>
      <c r="RIA6" s="68"/>
      <c r="RIB6" s="68"/>
      <c r="RIC6" s="68"/>
      <c r="RID6" s="68"/>
      <c r="RIE6" s="68"/>
      <c r="RIF6" s="68"/>
      <c r="RIG6" s="68"/>
      <c r="RIH6" s="68"/>
      <c r="RII6" s="68"/>
      <c r="RIJ6" s="68"/>
      <c r="RIK6" s="68"/>
      <c r="RIL6" s="68"/>
      <c r="RIM6" s="68"/>
      <c r="RIN6" s="68"/>
      <c r="RIO6" s="68"/>
      <c r="RIP6" s="68"/>
      <c r="RIQ6" s="68"/>
      <c r="RIR6" s="68"/>
      <c r="RIS6" s="68"/>
      <c r="RIT6" s="68"/>
      <c r="RIU6" s="68"/>
      <c r="RIV6" s="68"/>
      <c r="RIW6" s="68"/>
      <c r="RIX6" s="68"/>
      <c r="RIY6" s="68"/>
      <c r="RIZ6" s="68"/>
      <c r="RJA6" s="68"/>
      <c r="RJB6" s="68"/>
      <c r="RJC6" s="68"/>
      <c r="RJD6" s="68"/>
      <c r="RJE6" s="68"/>
      <c r="RJF6" s="68"/>
      <c r="RJG6" s="68"/>
      <c r="RJH6" s="68"/>
      <c r="RJI6" s="68"/>
      <c r="RJJ6" s="68"/>
      <c r="RJK6" s="68"/>
      <c r="RJL6" s="68"/>
      <c r="RJM6" s="68"/>
      <c r="RJN6" s="68"/>
      <c r="RJO6" s="68"/>
      <c r="RJP6" s="68"/>
      <c r="RJQ6" s="68"/>
      <c r="RJR6" s="68"/>
      <c r="RJS6" s="68"/>
      <c r="RJT6" s="68"/>
      <c r="RJU6" s="68"/>
      <c r="RJV6" s="68"/>
      <c r="RJW6" s="68"/>
      <c r="RJX6" s="68"/>
      <c r="RJY6" s="68"/>
      <c r="RJZ6" s="68"/>
      <c r="RKA6" s="68"/>
      <c r="RKB6" s="68"/>
      <c r="RKC6" s="68"/>
      <c r="RKD6" s="68"/>
      <c r="RKE6" s="68"/>
      <c r="RKF6" s="68"/>
      <c r="RKG6" s="68"/>
      <c r="RKH6" s="68"/>
      <c r="RKI6" s="68"/>
      <c r="RKJ6" s="68"/>
      <c r="RKK6" s="68"/>
      <c r="RKL6" s="68"/>
      <c r="RKM6" s="68"/>
      <c r="RKN6" s="68"/>
      <c r="RKO6" s="68"/>
      <c r="RKP6" s="68"/>
      <c r="RKQ6" s="68"/>
      <c r="RKR6" s="68"/>
      <c r="RKS6" s="68"/>
      <c r="RKT6" s="68"/>
      <c r="RKU6" s="68"/>
      <c r="RKV6" s="68"/>
      <c r="RKW6" s="68"/>
      <c r="RKX6" s="68"/>
      <c r="RKY6" s="68"/>
      <c r="RKZ6" s="68"/>
      <c r="RLA6" s="68"/>
      <c r="RLB6" s="68"/>
      <c r="RLC6" s="68"/>
      <c r="RLD6" s="68"/>
      <c r="RLE6" s="68"/>
      <c r="RLF6" s="68"/>
      <c r="RLG6" s="68"/>
      <c r="RLH6" s="68"/>
      <c r="RLI6" s="68"/>
      <c r="RLJ6" s="68"/>
      <c r="RLK6" s="68"/>
      <c r="RLL6" s="68"/>
      <c r="RLM6" s="68"/>
      <c r="RLN6" s="68"/>
      <c r="RLO6" s="68"/>
      <c r="RLP6" s="68"/>
      <c r="RLQ6" s="68"/>
      <c r="RLR6" s="68"/>
      <c r="RLS6" s="68"/>
      <c r="RLT6" s="68"/>
      <c r="RLU6" s="68"/>
      <c r="RLV6" s="68"/>
      <c r="RLW6" s="68"/>
      <c r="RLX6" s="68"/>
      <c r="RLY6" s="68"/>
      <c r="RLZ6" s="68"/>
      <c r="RMA6" s="68"/>
      <c r="RMB6" s="68"/>
      <c r="RMC6" s="68"/>
      <c r="RMD6" s="68"/>
      <c r="RME6" s="68"/>
      <c r="RMF6" s="68"/>
      <c r="RMG6" s="68"/>
      <c r="RMH6" s="68"/>
      <c r="RMI6" s="68"/>
      <c r="RMJ6" s="68"/>
      <c r="RMK6" s="68"/>
      <c r="RML6" s="68"/>
      <c r="RMM6" s="68"/>
      <c r="RMN6" s="68"/>
      <c r="RMO6" s="68"/>
      <c r="RMP6" s="68"/>
      <c r="RMQ6" s="68"/>
      <c r="RMR6" s="68"/>
      <c r="RMS6" s="68"/>
      <c r="RMT6" s="68"/>
      <c r="RMU6" s="68"/>
      <c r="RMV6" s="68"/>
      <c r="RMW6" s="68"/>
      <c r="RMX6" s="68"/>
      <c r="RMY6" s="68"/>
      <c r="RMZ6" s="68"/>
      <c r="RNA6" s="68"/>
      <c r="RNB6" s="68"/>
      <c r="RNC6" s="68"/>
      <c r="RND6" s="68"/>
      <c r="RNE6" s="68"/>
      <c r="RNF6" s="68"/>
      <c r="RNG6" s="68"/>
      <c r="RNH6" s="68"/>
      <c r="RNI6" s="68"/>
      <c r="RNJ6" s="68"/>
      <c r="RNK6" s="68"/>
      <c r="RNL6" s="68"/>
      <c r="RNM6" s="68"/>
      <c r="RNN6" s="68"/>
      <c r="RNO6" s="68"/>
      <c r="RNP6" s="68"/>
      <c r="RNQ6" s="68"/>
      <c r="RNR6" s="68"/>
      <c r="RNS6" s="68"/>
      <c r="RNT6" s="68"/>
      <c r="RNU6" s="68"/>
      <c r="RNV6" s="68"/>
      <c r="RNW6" s="68"/>
      <c r="RNX6" s="68"/>
      <c r="RNY6" s="68"/>
      <c r="RNZ6" s="68"/>
      <c r="ROA6" s="68"/>
      <c r="ROB6" s="68"/>
      <c r="ROC6" s="68"/>
      <c r="ROD6" s="68"/>
      <c r="ROE6" s="68"/>
      <c r="ROF6" s="68"/>
      <c r="ROG6" s="68"/>
      <c r="ROH6" s="68"/>
      <c r="ROI6" s="68"/>
      <c r="ROJ6" s="68"/>
      <c r="ROK6" s="68"/>
      <c r="ROL6" s="68"/>
      <c r="ROM6" s="68"/>
      <c r="RON6" s="68"/>
      <c r="ROO6" s="68"/>
      <c r="ROP6" s="68"/>
      <c r="ROQ6" s="68"/>
      <c r="ROR6" s="68"/>
      <c r="ROS6" s="68"/>
      <c r="ROT6" s="68"/>
      <c r="ROU6" s="68"/>
      <c r="ROV6" s="68"/>
      <c r="ROW6" s="68"/>
      <c r="ROX6" s="68"/>
      <c r="ROY6" s="68"/>
      <c r="ROZ6" s="68"/>
      <c r="RPA6" s="68"/>
      <c r="RPB6" s="68"/>
      <c r="RPC6" s="68"/>
      <c r="RPD6" s="68"/>
      <c r="RPE6" s="68"/>
      <c r="RPF6" s="68"/>
      <c r="RPG6" s="68"/>
      <c r="RPH6" s="68"/>
      <c r="RPI6" s="68"/>
      <c r="RPJ6" s="68"/>
      <c r="RPK6" s="68"/>
      <c r="RPL6" s="68"/>
      <c r="RPM6" s="68"/>
      <c r="RPN6" s="68"/>
      <c r="RPO6" s="68"/>
      <c r="RPP6" s="68"/>
      <c r="RPQ6" s="68"/>
      <c r="RPR6" s="68"/>
      <c r="RPS6" s="68"/>
      <c r="RPT6" s="68"/>
      <c r="RPU6" s="68"/>
      <c r="RPV6" s="68"/>
      <c r="RPW6" s="68"/>
      <c r="RPX6" s="68"/>
      <c r="RPY6" s="68"/>
      <c r="RPZ6" s="68"/>
      <c r="RQA6" s="68"/>
      <c r="RQB6" s="68"/>
      <c r="RQC6" s="68"/>
      <c r="RQD6" s="68"/>
      <c r="RQE6" s="68"/>
      <c r="RQF6" s="68"/>
      <c r="RQG6" s="68"/>
      <c r="RQH6" s="68"/>
      <c r="RQI6" s="68"/>
      <c r="RQJ6" s="68"/>
      <c r="RQK6" s="68"/>
      <c r="RQL6" s="68"/>
      <c r="RQM6" s="68"/>
      <c r="RQN6" s="68"/>
      <c r="RQO6" s="68"/>
      <c r="RQP6" s="68"/>
      <c r="RQQ6" s="68"/>
      <c r="RQR6" s="68"/>
      <c r="RQS6" s="68"/>
      <c r="RQT6" s="68"/>
      <c r="RQU6" s="68"/>
      <c r="RQV6" s="68"/>
      <c r="RQW6" s="68"/>
      <c r="RQX6" s="68"/>
      <c r="RQY6" s="68"/>
      <c r="RQZ6" s="68"/>
      <c r="RRA6" s="68"/>
      <c r="RRB6" s="68"/>
      <c r="RRC6" s="68"/>
      <c r="RRD6" s="68"/>
      <c r="RRE6" s="68"/>
      <c r="RRF6" s="68"/>
      <c r="RRG6" s="68"/>
      <c r="RRH6" s="68"/>
      <c r="RRI6" s="68"/>
      <c r="RRJ6" s="68"/>
      <c r="RRK6" s="68"/>
      <c r="RRL6" s="68"/>
      <c r="RRM6" s="68"/>
      <c r="RRN6" s="68"/>
      <c r="RRO6" s="68"/>
      <c r="RRP6" s="68"/>
      <c r="RRQ6" s="68"/>
      <c r="RRR6" s="68"/>
      <c r="RRS6" s="68"/>
      <c r="RRT6" s="68"/>
      <c r="RRU6" s="68"/>
      <c r="RRV6" s="68"/>
      <c r="RRW6" s="68"/>
      <c r="RRX6" s="68"/>
      <c r="RRY6" s="68"/>
      <c r="RRZ6" s="68"/>
      <c r="RSA6" s="68"/>
      <c r="RSB6" s="68"/>
      <c r="RSC6" s="68"/>
      <c r="RSD6" s="68"/>
      <c r="RSE6" s="68"/>
      <c r="RSF6" s="68"/>
      <c r="RSG6" s="68"/>
      <c r="RSH6" s="68"/>
      <c r="RSI6" s="68"/>
      <c r="RSJ6" s="68"/>
      <c r="RSK6" s="68"/>
      <c r="RSL6" s="68"/>
      <c r="RSM6" s="68"/>
      <c r="RSN6" s="68"/>
      <c r="RSO6" s="68"/>
      <c r="RSP6" s="68"/>
      <c r="RSQ6" s="68"/>
      <c r="RSR6" s="68"/>
      <c r="RSS6" s="68"/>
      <c r="RST6" s="68"/>
      <c r="RSU6" s="68"/>
      <c r="RSV6" s="68"/>
      <c r="RSW6" s="68"/>
      <c r="RSX6" s="68"/>
      <c r="RSY6" s="68"/>
      <c r="RSZ6" s="68"/>
      <c r="RTA6" s="68"/>
      <c r="RTB6" s="68"/>
      <c r="RTC6" s="68"/>
      <c r="RTD6" s="68"/>
      <c r="RTE6" s="68"/>
      <c r="RTF6" s="68"/>
      <c r="RTG6" s="68"/>
      <c r="RTH6" s="68"/>
      <c r="RTI6" s="68"/>
      <c r="RTJ6" s="68"/>
      <c r="RTK6" s="68"/>
      <c r="RTL6" s="68"/>
      <c r="RTM6" s="68"/>
      <c r="RTN6" s="68"/>
      <c r="RTO6" s="68"/>
      <c r="RTP6" s="68"/>
      <c r="RTQ6" s="68"/>
      <c r="RTR6" s="68"/>
      <c r="RTS6" s="68"/>
      <c r="RTT6" s="68"/>
      <c r="RTU6" s="68"/>
      <c r="RTV6" s="68"/>
      <c r="RTW6" s="68"/>
      <c r="RTX6" s="68"/>
      <c r="RTY6" s="68"/>
      <c r="RTZ6" s="68"/>
      <c r="RUA6" s="68"/>
      <c r="RUB6" s="68"/>
      <c r="RUC6" s="68"/>
      <c r="RUD6" s="68"/>
      <c r="RUE6" s="68"/>
      <c r="RUF6" s="68"/>
      <c r="RUG6" s="68"/>
      <c r="RUH6" s="68"/>
      <c r="RUI6" s="68"/>
      <c r="RUJ6" s="68"/>
      <c r="RUK6" s="68"/>
      <c r="RUL6" s="68"/>
      <c r="RUM6" s="68"/>
      <c r="RUN6" s="68"/>
      <c r="RUO6" s="68"/>
      <c r="RUP6" s="68"/>
      <c r="RUQ6" s="68"/>
      <c r="RUR6" s="68"/>
      <c r="RUS6" s="68"/>
      <c r="RUT6" s="68"/>
      <c r="RUU6" s="68"/>
      <c r="RUV6" s="68"/>
      <c r="RUW6" s="68"/>
      <c r="RUX6" s="68"/>
      <c r="RUY6" s="68"/>
      <c r="RUZ6" s="68"/>
      <c r="RVA6" s="68"/>
      <c r="RVB6" s="68"/>
      <c r="RVC6" s="68"/>
      <c r="RVD6" s="68"/>
      <c r="RVE6" s="68"/>
      <c r="RVF6" s="68"/>
      <c r="RVG6" s="68"/>
      <c r="RVH6" s="68"/>
      <c r="RVI6" s="68"/>
      <c r="RVJ6" s="68"/>
      <c r="RVK6" s="68"/>
      <c r="RVL6" s="68"/>
      <c r="RVM6" s="68"/>
      <c r="RVN6" s="68"/>
      <c r="RVO6" s="68"/>
      <c r="RVP6" s="68"/>
      <c r="RVQ6" s="68"/>
      <c r="RVR6" s="68"/>
      <c r="RVS6" s="68"/>
      <c r="RVT6" s="68"/>
      <c r="RVU6" s="68"/>
      <c r="RVV6" s="68"/>
      <c r="RVW6" s="68"/>
      <c r="RVX6" s="68"/>
      <c r="RVY6" s="68"/>
      <c r="RVZ6" s="68"/>
      <c r="RWA6" s="68"/>
      <c r="RWB6" s="68"/>
      <c r="RWC6" s="68"/>
      <c r="RWD6" s="68"/>
      <c r="RWE6" s="68"/>
      <c r="RWF6" s="68"/>
      <c r="RWG6" s="68"/>
      <c r="RWH6" s="68"/>
      <c r="RWI6" s="68"/>
      <c r="RWJ6" s="68"/>
      <c r="RWK6" s="68"/>
      <c r="RWL6" s="68"/>
      <c r="RWM6" s="68"/>
      <c r="RWN6" s="68"/>
      <c r="RWO6" s="68"/>
      <c r="RWP6" s="68"/>
      <c r="RWQ6" s="68"/>
      <c r="RWR6" s="68"/>
      <c r="RWS6" s="68"/>
      <c r="RWT6" s="68"/>
      <c r="RWU6" s="68"/>
      <c r="RWV6" s="68"/>
      <c r="RWW6" s="68"/>
      <c r="RWX6" s="68"/>
      <c r="RWY6" s="68"/>
      <c r="RWZ6" s="68"/>
      <c r="RXA6" s="68"/>
      <c r="RXB6" s="68"/>
      <c r="RXC6" s="68"/>
      <c r="RXD6" s="68"/>
      <c r="RXE6" s="68"/>
      <c r="RXF6" s="68"/>
      <c r="RXG6" s="68"/>
      <c r="RXH6" s="68"/>
      <c r="RXI6" s="68"/>
      <c r="RXJ6" s="68"/>
      <c r="RXK6" s="68"/>
      <c r="RXL6" s="68"/>
      <c r="RXM6" s="68"/>
      <c r="RXN6" s="68"/>
      <c r="RXO6" s="68"/>
      <c r="RXP6" s="68"/>
      <c r="RXQ6" s="68"/>
      <c r="RXR6" s="68"/>
      <c r="RXS6" s="68"/>
      <c r="RXT6" s="68"/>
      <c r="RXU6" s="68"/>
      <c r="RXV6" s="68"/>
      <c r="RXW6" s="68"/>
      <c r="RXX6" s="68"/>
      <c r="RXY6" s="68"/>
      <c r="RXZ6" s="68"/>
      <c r="RYA6" s="68"/>
      <c r="RYB6" s="68"/>
      <c r="RYC6" s="68"/>
      <c r="RYD6" s="68"/>
      <c r="RYE6" s="68"/>
      <c r="RYF6" s="68"/>
      <c r="RYG6" s="68"/>
      <c r="RYH6" s="68"/>
      <c r="RYI6" s="68"/>
      <c r="RYJ6" s="68"/>
      <c r="RYK6" s="68"/>
      <c r="RYL6" s="68"/>
      <c r="RYM6" s="68"/>
      <c r="RYN6" s="68"/>
      <c r="RYO6" s="68"/>
      <c r="RYP6" s="68"/>
      <c r="RYQ6" s="68"/>
      <c r="RYR6" s="68"/>
      <c r="RYS6" s="68"/>
      <c r="RYT6" s="68"/>
      <c r="RYU6" s="68"/>
      <c r="RYV6" s="68"/>
      <c r="RYW6" s="68"/>
      <c r="RYX6" s="68"/>
      <c r="RYY6" s="68"/>
      <c r="RYZ6" s="68"/>
      <c r="RZA6" s="68"/>
      <c r="RZB6" s="68"/>
      <c r="RZC6" s="68"/>
      <c r="RZD6" s="68"/>
      <c r="RZE6" s="68"/>
      <c r="RZF6" s="68"/>
      <c r="RZG6" s="68"/>
      <c r="RZH6" s="68"/>
      <c r="RZI6" s="68"/>
      <c r="RZJ6" s="68"/>
      <c r="RZK6" s="68"/>
      <c r="RZL6" s="68"/>
      <c r="RZM6" s="68"/>
      <c r="RZN6" s="68"/>
      <c r="RZO6" s="68"/>
      <c r="RZP6" s="68"/>
      <c r="RZQ6" s="68"/>
      <c r="RZR6" s="68"/>
      <c r="RZS6" s="68"/>
      <c r="RZT6" s="68"/>
      <c r="RZU6" s="68"/>
      <c r="RZV6" s="68"/>
      <c r="RZW6" s="68"/>
      <c r="RZX6" s="68"/>
      <c r="RZY6" s="68"/>
      <c r="RZZ6" s="68"/>
      <c r="SAA6" s="68"/>
      <c r="SAB6" s="68"/>
      <c r="SAC6" s="68"/>
      <c r="SAD6" s="68"/>
      <c r="SAE6" s="68"/>
      <c r="SAF6" s="68"/>
      <c r="SAG6" s="68"/>
      <c r="SAH6" s="68"/>
      <c r="SAI6" s="68"/>
      <c r="SAJ6" s="68"/>
      <c r="SAK6" s="68"/>
      <c r="SAL6" s="68"/>
      <c r="SAM6" s="68"/>
      <c r="SAN6" s="68"/>
      <c r="SAO6" s="68"/>
      <c r="SAP6" s="68"/>
      <c r="SAQ6" s="68"/>
      <c r="SAR6" s="68"/>
      <c r="SAS6" s="68"/>
      <c r="SAT6" s="68"/>
      <c r="SAU6" s="68"/>
      <c r="SAV6" s="68"/>
      <c r="SAW6" s="68"/>
      <c r="SAX6" s="68"/>
      <c r="SAY6" s="68"/>
      <c r="SAZ6" s="68"/>
      <c r="SBA6" s="68"/>
      <c r="SBB6" s="68"/>
      <c r="SBC6" s="68"/>
      <c r="SBD6" s="68"/>
      <c r="SBE6" s="68"/>
      <c r="SBF6" s="68"/>
      <c r="SBG6" s="68"/>
      <c r="SBH6" s="68"/>
      <c r="SBI6" s="68"/>
      <c r="SBJ6" s="68"/>
      <c r="SBK6" s="68"/>
      <c r="SBL6" s="68"/>
      <c r="SBM6" s="68"/>
      <c r="SBN6" s="68"/>
      <c r="SBO6" s="68"/>
      <c r="SBP6" s="68"/>
      <c r="SBQ6" s="68"/>
      <c r="SBR6" s="68"/>
      <c r="SBS6" s="68"/>
      <c r="SBT6" s="68"/>
      <c r="SBU6" s="68"/>
      <c r="SBV6" s="68"/>
      <c r="SBW6" s="68"/>
      <c r="SBX6" s="68"/>
      <c r="SBY6" s="68"/>
      <c r="SBZ6" s="68"/>
      <c r="SCA6" s="68"/>
      <c r="SCB6" s="68"/>
      <c r="SCC6" s="68"/>
      <c r="SCD6" s="68"/>
      <c r="SCE6" s="68"/>
      <c r="SCF6" s="68"/>
      <c r="SCG6" s="68"/>
      <c r="SCH6" s="68"/>
      <c r="SCI6" s="68"/>
      <c r="SCJ6" s="68"/>
      <c r="SCK6" s="68"/>
      <c r="SCL6" s="68"/>
      <c r="SCM6" s="68"/>
      <c r="SCN6" s="68"/>
      <c r="SCO6" s="68"/>
      <c r="SCP6" s="68"/>
      <c r="SCQ6" s="68"/>
      <c r="SCR6" s="68"/>
      <c r="SCS6" s="68"/>
      <c r="SCT6" s="68"/>
      <c r="SCU6" s="68"/>
      <c r="SCV6" s="68"/>
      <c r="SCW6" s="68"/>
      <c r="SCX6" s="68"/>
      <c r="SCY6" s="68"/>
      <c r="SCZ6" s="68"/>
      <c r="SDA6" s="68"/>
      <c r="SDB6" s="68"/>
      <c r="SDC6" s="68"/>
      <c r="SDD6" s="68"/>
      <c r="SDE6" s="68"/>
      <c r="SDF6" s="68"/>
      <c r="SDG6" s="68"/>
      <c r="SDH6" s="68"/>
      <c r="SDI6" s="68"/>
      <c r="SDJ6" s="68"/>
      <c r="SDK6" s="68"/>
      <c r="SDL6" s="68"/>
      <c r="SDM6" s="68"/>
      <c r="SDN6" s="68"/>
      <c r="SDO6" s="68"/>
      <c r="SDP6" s="68"/>
      <c r="SDQ6" s="68"/>
      <c r="SDR6" s="68"/>
      <c r="SDS6" s="68"/>
      <c r="SDT6" s="68"/>
      <c r="SDU6" s="68"/>
      <c r="SDV6" s="68"/>
      <c r="SDW6" s="68"/>
      <c r="SDX6" s="68"/>
      <c r="SDY6" s="68"/>
      <c r="SDZ6" s="68"/>
      <c r="SEA6" s="68"/>
      <c r="SEB6" s="68"/>
      <c r="SEC6" s="68"/>
      <c r="SED6" s="68"/>
      <c r="SEE6" s="68"/>
      <c r="SEF6" s="68"/>
      <c r="SEG6" s="68"/>
      <c r="SEH6" s="68"/>
      <c r="SEI6" s="68"/>
      <c r="SEJ6" s="68"/>
      <c r="SEK6" s="68"/>
      <c r="SEL6" s="68"/>
      <c r="SEM6" s="68"/>
      <c r="SEN6" s="68"/>
      <c r="SEO6" s="68"/>
      <c r="SEP6" s="68"/>
      <c r="SEQ6" s="68"/>
      <c r="SER6" s="68"/>
      <c r="SES6" s="68"/>
      <c r="SET6" s="68"/>
      <c r="SEU6" s="68"/>
      <c r="SEV6" s="68"/>
      <c r="SEW6" s="68"/>
      <c r="SEX6" s="68"/>
      <c r="SEY6" s="68"/>
      <c r="SEZ6" s="68"/>
      <c r="SFA6" s="68"/>
      <c r="SFB6" s="68"/>
      <c r="SFC6" s="68"/>
      <c r="SFD6" s="68"/>
      <c r="SFE6" s="68"/>
      <c r="SFF6" s="68"/>
      <c r="SFG6" s="68"/>
      <c r="SFH6" s="68"/>
      <c r="SFI6" s="68"/>
      <c r="SFJ6" s="68"/>
      <c r="SFK6" s="68"/>
      <c r="SFL6" s="68"/>
      <c r="SFM6" s="68"/>
      <c r="SFN6" s="68"/>
      <c r="SFO6" s="68"/>
      <c r="SFP6" s="68"/>
      <c r="SFQ6" s="68"/>
      <c r="SFR6" s="68"/>
      <c r="SFS6" s="68"/>
      <c r="SFT6" s="68"/>
      <c r="SFU6" s="68"/>
      <c r="SFV6" s="68"/>
      <c r="SFW6" s="68"/>
      <c r="SFX6" s="68"/>
      <c r="SFY6" s="68"/>
      <c r="SFZ6" s="68"/>
      <c r="SGA6" s="68"/>
      <c r="SGB6" s="68"/>
      <c r="SGC6" s="68"/>
      <c r="SGD6" s="68"/>
      <c r="SGE6" s="68"/>
      <c r="SGF6" s="68"/>
      <c r="SGG6" s="68"/>
      <c r="SGH6" s="68"/>
      <c r="SGI6" s="68"/>
      <c r="SGJ6" s="68"/>
      <c r="SGK6" s="68"/>
      <c r="SGL6" s="68"/>
      <c r="SGM6" s="68"/>
      <c r="SGN6" s="68"/>
      <c r="SGO6" s="68"/>
      <c r="SGP6" s="68"/>
      <c r="SGQ6" s="68"/>
      <c r="SGR6" s="68"/>
      <c r="SGS6" s="68"/>
      <c r="SGT6" s="68"/>
      <c r="SGU6" s="68"/>
      <c r="SGV6" s="68"/>
      <c r="SGW6" s="68"/>
      <c r="SGX6" s="68"/>
      <c r="SGY6" s="68"/>
      <c r="SGZ6" s="68"/>
      <c r="SHA6" s="68"/>
      <c r="SHB6" s="68"/>
      <c r="SHC6" s="68"/>
      <c r="SHD6" s="68"/>
      <c r="SHE6" s="68"/>
      <c r="SHF6" s="68"/>
      <c r="SHG6" s="68"/>
      <c r="SHH6" s="68"/>
      <c r="SHI6" s="68"/>
      <c r="SHJ6" s="68"/>
      <c r="SHK6" s="68"/>
      <c r="SHL6" s="68"/>
      <c r="SHM6" s="68"/>
      <c r="SHN6" s="68"/>
      <c r="SHO6" s="68"/>
      <c r="SHP6" s="68"/>
      <c r="SHQ6" s="68"/>
      <c r="SHR6" s="68"/>
      <c r="SHS6" s="68"/>
      <c r="SHT6" s="68"/>
      <c r="SHU6" s="68"/>
      <c r="SHV6" s="68"/>
      <c r="SHW6" s="68"/>
      <c r="SHX6" s="68"/>
      <c r="SHY6" s="68"/>
      <c r="SHZ6" s="68"/>
      <c r="SIA6" s="68"/>
      <c r="SIB6" s="68"/>
      <c r="SIC6" s="68"/>
      <c r="SID6" s="68"/>
      <c r="SIE6" s="68"/>
      <c r="SIF6" s="68"/>
      <c r="SIG6" s="68"/>
      <c r="SIH6" s="68"/>
      <c r="SII6" s="68"/>
      <c r="SIJ6" s="68"/>
      <c r="SIK6" s="68"/>
      <c r="SIL6" s="68"/>
      <c r="SIM6" s="68"/>
      <c r="SIN6" s="68"/>
      <c r="SIO6" s="68"/>
      <c r="SIP6" s="68"/>
      <c r="SIQ6" s="68"/>
      <c r="SIR6" s="68"/>
      <c r="SIS6" s="68"/>
      <c r="SIT6" s="68"/>
      <c r="SIU6" s="68"/>
      <c r="SIV6" s="68"/>
      <c r="SIW6" s="68"/>
      <c r="SIX6" s="68"/>
      <c r="SIY6" s="68"/>
      <c r="SIZ6" s="68"/>
      <c r="SJA6" s="68"/>
      <c r="SJB6" s="68"/>
      <c r="SJC6" s="68"/>
      <c r="SJD6" s="68"/>
      <c r="SJE6" s="68"/>
      <c r="SJF6" s="68"/>
      <c r="SJG6" s="68"/>
      <c r="SJH6" s="68"/>
      <c r="SJI6" s="68"/>
      <c r="SJJ6" s="68"/>
      <c r="SJK6" s="68"/>
      <c r="SJL6" s="68"/>
      <c r="SJM6" s="68"/>
      <c r="SJN6" s="68"/>
      <c r="SJO6" s="68"/>
      <c r="SJP6" s="68"/>
      <c r="SJQ6" s="68"/>
      <c r="SJR6" s="68"/>
      <c r="SJS6" s="68"/>
      <c r="SJT6" s="68"/>
      <c r="SJU6" s="68"/>
      <c r="SJV6" s="68"/>
      <c r="SJW6" s="68"/>
      <c r="SJX6" s="68"/>
      <c r="SJY6" s="68"/>
      <c r="SJZ6" s="68"/>
      <c r="SKA6" s="68"/>
      <c r="SKB6" s="68"/>
      <c r="SKC6" s="68"/>
      <c r="SKD6" s="68"/>
      <c r="SKE6" s="68"/>
      <c r="SKF6" s="68"/>
      <c r="SKG6" s="68"/>
      <c r="SKH6" s="68"/>
      <c r="SKI6" s="68"/>
      <c r="SKJ6" s="68"/>
      <c r="SKK6" s="68"/>
      <c r="SKL6" s="68"/>
      <c r="SKM6" s="68"/>
      <c r="SKN6" s="68"/>
      <c r="SKO6" s="68"/>
      <c r="SKP6" s="68"/>
      <c r="SKQ6" s="68"/>
      <c r="SKR6" s="68"/>
      <c r="SKS6" s="68"/>
      <c r="SKT6" s="68"/>
      <c r="SKU6" s="68"/>
      <c r="SKV6" s="68"/>
      <c r="SKW6" s="68"/>
      <c r="SKX6" s="68"/>
      <c r="SKY6" s="68"/>
      <c r="SKZ6" s="68"/>
      <c r="SLA6" s="68"/>
      <c r="SLB6" s="68"/>
      <c r="SLC6" s="68"/>
      <c r="SLD6" s="68"/>
      <c r="SLE6" s="68"/>
      <c r="SLF6" s="68"/>
      <c r="SLG6" s="68"/>
      <c r="SLH6" s="68"/>
      <c r="SLI6" s="68"/>
      <c r="SLJ6" s="68"/>
      <c r="SLK6" s="68"/>
      <c r="SLL6" s="68"/>
      <c r="SLM6" s="68"/>
      <c r="SLN6" s="68"/>
      <c r="SLO6" s="68"/>
      <c r="SLP6" s="68"/>
      <c r="SLQ6" s="68"/>
      <c r="SLR6" s="68"/>
      <c r="SLS6" s="68"/>
      <c r="SLT6" s="68"/>
      <c r="SLU6" s="68"/>
      <c r="SLV6" s="68"/>
      <c r="SLW6" s="68"/>
      <c r="SLX6" s="68"/>
      <c r="SLY6" s="68"/>
      <c r="SLZ6" s="68"/>
      <c r="SMA6" s="68"/>
      <c r="SMB6" s="68"/>
      <c r="SMC6" s="68"/>
      <c r="SMD6" s="68"/>
      <c r="SME6" s="68"/>
      <c r="SMF6" s="68"/>
      <c r="SMG6" s="68"/>
      <c r="SMH6" s="68"/>
      <c r="SMI6" s="68"/>
      <c r="SMJ6" s="68"/>
      <c r="SMK6" s="68"/>
      <c r="SML6" s="68"/>
      <c r="SMM6" s="68"/>
      <c r="SMN6" s="68"/>
      <c r="SMO6" s="68"/>
      <c r="SMP6" s="68"/>
      <c r="SMQ6" s="68"/>
      <c r="SMR6" s="68"/>
      <c r="SMS6" s="68"/>
      <c r="SMT6" s="68"/>
      <c r="SMU6" s="68"/>
      <c r="SMV6" s="68"/>
      <c r="SMW6" s="68"/>
      <c r="SMX6" s="68"/>
      <c r="SMY6" s="68"/>
      <c r="SMZ6" s="68"/>
      <c r="SNA6" s="68"/>
      <c r="SNB6" s="68"/>
      <c r="SNC6" s="68"/>
      <c r="SND6" s="68"/>
      <c r="SNE6" s="68"/>
      <c r="SNF6" s="68"/>
      <c r="SNG6" s="68"/>
      <c r="SNH6" s="68"/>
      <c r="SNI6" s="68"/>
      <c r="SNJ6" s="68"/>
      <c r="SNK6" s="68"/>
      <c r="SNL6" s="68"/>
      <c r="SNM6" s="68"/>
      <c r="SNN6" s="68"/>
      <c r="SNO6" s="68"/>
      <c r="SNP6" s="68"/>
      <c r="SNQ6" s="68"/>
      <c r="SNR6" s="68"/>
      <c r="SNS6" s="68"/>
      <c r="SNT6" s="68"/>
      <c r="SNU6" s="68"/>
      <c r="SNV6" s="68"/>
      <c r="SNW6" s="68"/>
      <c r="SNX6" s="68"/>
      <c r="SNY6" s="68"/>
      <c r="SNZ6" s="68"/>
      <c r="SOA6" s="68"/>
      <c r="SOB6" s="68"/>
      <c r="SOC6" s="68"/>
      <c r="SOD6" s="68"/>
      <c r="SOE6" s="68"/>
      <c r="SOF6" s="68"/>
      <c r="SOG6" s="68"/>
      <c r="SOH6" s="68"/>
      <c r="SOI6" s="68"/>
      <c r="SOJ6" s="68"/>
      <c r="SOK6" s="68"/>
      <c r="SOL6" s="68"/>
      <c r="SOM6" s="68"/>
      <c r="SON6" s="68"/>
      <c r="SOO6" s="68"/>
      <c r="SOP6" s="68"/>
      <c r="SOQ6" s="68"/>
      <c r="SOR6" s="68"/>
      <c r="SOS6" s="68"/>
      <c r="SOT6" s="68"/>
      <c r="SOU6" s="68"/>
      <c r="SOV6" s="68"/>
      <c r="SOW6" s="68"/>
      <c r="SOX6" s="68"/>
      <c r="SOY6" s="68"/>
      <c r="SOZ6" s="68"/>
      <c r="SPA6" s="68"/>
      <c r="SPB6" s="68"/>
      <c r="SPC6" s="68"/>
      <c r="SPD6" s="68"/>
      <c r="SPE6" s="68"/>
      <c r="SPF6" s="68"/>
      <c r="SPG6" s="68"/>
      <c r="SPH6" s="68"/>
      <c r="SPI6" s="68"/>
      <c r="SPJ6" s="68"/>
      <c r="SPK6" s="68"/>
      <c r="SPL6" s="68"/>
      <c r="SPM6" s="68"/>
      <c r="SPN6" s="68"/>
      <c r="SPO6" s="68"/>
      <c r="SPP6" s="68"/>
      <c r="SPQ6" s="68"/>
      <c r="SPR6" s="68"/>
      <c r="SPS6" s="68"/>
      <c r="SPT6" s="68"/>
      <c r="SPU6" s="68"/>
      <c r="SPV6" s="68"/>
      <c r="SPW6" s="68"/>
      <c r="SPX6" s="68"/>
      <c r="SPY6" s="68"/>
      <c r="SPZ6" s="68"/>
      <c r="SQA6" s="68"/>
      <c r="SQB6" s="68"/>
      <c r="SQC6" s="68"/>
      <c r="SQD6" s="68"/>
      <c r="SQE6" s="68"/>
      <c r="SQF6" s="68"/>
      <c r="SQG6" s="68"/>
      <c r="SQH6" s="68"/>
      <c r="SQI6" s="68"/>
      <c r="SQJ6" s="68"/>
      <c r="SQK6" s="68"/>
      <c r="SQL6" s="68"/>
      <c r="SQM6" s="68"/>
      <c r="SQN6" s="68"/>
      <c r="SQO6" s="68"/>
      <c r="SQP6" s="68"/>
      <c r="SQQ6" s="68"/>
      <c r="SQR6" s="68"/>
      <c r="SQS6" s="68"/>
      <c r="SQT6" s="68"/>
      <c r="SQU6" s="68"/>
      <c r="SQV6" s="68"/>
      <c r="SQW6" s="68"/>
      <c r="SQX6" s="68"/>
      <c r="SQY6" s="68"/>
      <c r="SQZ6" s="68"/>
      <c r="SRA6" s="68"/>
      <c r="SRB6" s="68"/>
      <c r="SRC6" s="68"/>
      <c r="SRD6" s="68"/>
      <c r="SRE6" s="68"/>
      <c r="SRF6" s="68"/>
      <c r="SRG6" s="68"/>
      <c r="SRH6" s="68"/>
      <c r="SRI6" s="68"/>
      <c r="SRJ6" s="68"/>
      <c r="SRK6" s="68"/>
      <c r="SRL6" s="68"/>
      <c r="SRM6" s="68"/>
      <c r="SRN6" s="68"/>
      <c r="SRO6" s="68"/>
      <c r="SRP6" s="68"/>
      <c r="SRQ6" s="68"/>
      <c r="SRR6" s="68"/>
      <c r="SRS6" s="68"/>
      <c r="SRT6" s="68"/>
      <c r="SRU6" s="68"/>
      <c r="SRV6" s="68"/>
      <c r="SRW6" s="68"/>
      <c r="SRX6" s="68"/>
      <c r="SRY6" s="68"/>
      <c r="SRZ6" s="68"/>
      <c r="SSA6" s="68"/>
      <c r="SSB6" s="68"/>
      <c r="SSC6" s="68"/>
      <c r="SSD6" s="68"/>
      <c r="SSE6" s="68"/>
      <c r="SSF6" s="68"/>
      <c r="SSG6" s="68"/>
      <c r="SSH6" s="68"/>
      <c r="SSI6" s="68"/>
      <c r="SSJ6" s="68"/>
      <c r="SSK6" s="68"/>
      <c r="SSL6" s="68"/>
      <c r="SSM6" s="68"/>
      <c r="SSN6" s="68"/>
      <c r="SSO6" s="68"/>
      <c r="SSP6" s="68"/>
      <c r="SSQ6" s="68"/>
      <c r="SSR6" s="68"/>
      <c r="SSS6" s="68"/>
      <c r="SST6" s="68"/>
      <c r="SSU6" s="68"/>
      <c r="SSV6" s="68"/>
      <c r="SSW6" s="68"/>
      <c r="SSX6" s="68"/>
      <c r="SSY6" s="68"/>
      <c r="SSZ6" s="68"/>
      <c r="STA6" s="68"/>
      <c r="STB6" s="68"/>
      <c r="STC6" s="68"/>
      <c r="STD6" s="68"/>
      <c r="STE6" s="68"/>
      <c r="STF6" s="68"/>
      <c r="STG6" s="68"/>
      <c r="STH6" s="68"/>
      <c r="STI6" s="68"/>
      <c r="STJ6" s="68"/>
      <c r="STK6" s="68"/>
      <c r="STL6" s="68"/>
      <c r="STM6" s="68"/>
      <c r="STN6" s="68"/>
      <c r="STO6" s="68"/>
      <c r="STP6" s="68"/>
      <c r="STQ6" s="68"/>
      <c r="STR6" s="68"/>
      <c r="STS6" s="68"/>
      <c r="STT6" s="68"/>
      <c r="STU6" s="68"/>
      <c r="STV6" s="68"/>
      <c r="STW6" s="68"/>
      <c r="STX6" s="68"/>
      <c r="STY6" s="68"/>
      <c r="STZ6" s="68"/>
      <c r="SUA6" s="68"/>
      <c r="SUB6" s="68"/>
      <c r="SUC6" s="68"/>
      <c r="SUD6" s="68"/>
      <c r="SUE6" s="68"/>
      <c r="SUF6" s="68"/>
      <c r="SUG6" s="68"/>
      <c r="SUH6" s="68"/>
      <c r="SUI6" s="68"/>
      <c r="SUJ6" s="68"/>
      <c r="SUK6" s="68"/>
      <c r="SUL6" s="68"/>
      <c r="SUM6" s="68"/>
      <c r="SUN6" s="68"/>
      <c r="SUO6" s="68"/>
      <c r="SUP6" s="68"/>
      <c r="SUQ6" s="68"/>
      <c r="SUR6" s="68"/>
      <c r="SUS6" s="68"/>
      <c r="SUT6" s="68"/>
      <c r="SUU6" s="68"/>
      <c r="SUV6" s="68"/>
      <c r="SUW6" s="68"/>
      <c r="SUX6" s="68"/>
      <c r="SUY6" s="68"/>
      <c r="SUZ6" s="68"/>
      <c r="SVA6" s="68"/>
      <c r="SVB6" s="68"/>
      <c r="SVC6" s="68"/>
      <c r="SVD6" s="68"/>
      <c r="SVE6" s="68"/>
      <c r="SVF6" s="68"/>
      <c r="SVG6" s="68"/>
      <c r="SVH6" s="68"/>
      <c r="SVI6" s="68"/>
      <c r="SVJ6" s="68"/>
      <c r="SVK6" s="68"/>
      <c r="SVL6" s="68"/>
      <c r="SVM6" s="68"/>
      <c r="SVN6" s="68"/>
      <c r="SVO6" s="68"/>
      <c r="SVP6" s="68"/>
      <c r="SVQ6" s="68"/>
      <c r="SVR6" s="68"/>
      <c r="SVS6" s="68"/>
      <c r="SVT6" s="68"/>
      <c r="SVU6" s="68"/>
      <c r="SVV6" s="68"/>
      <c r="SVW6" s="68"/>
      <c r="SVX6" s="68"/>
      <c r="SVY6" s="68"/>
      <c r="SVZ6" s="68"/>
      <c r="SWA6" s="68"/>
      <c r="SWB6" s="68"/>
      <c r="SWC6" s="68"/>
      <c r="SWD6" s="68"/>
      <c r="SWE6" s="68"/>
      <c r="SWF6" s="68"/>
      <c r="SWG6" s="68"/>
      <c r="SWH6" s="68"/>
      <c r="SWI6" s="68"/>
      <c r="SWJ6" s="68"/>
      <c r="SWK6" s="68"/>
      <c r="SWL6" s="68"/>
      <c r="SWM6" s="68"/>
      <c r="SWN6" s="68"/>
      <c r="SWO6" s="68"/>
      <c r="SWP6" s="68"/>
      <c r="SWQ6" s="68"/>
      <c r="SWR6" s="68"/>
      <c r="SWS6" s="68"/>
      <c r="SWT6" s="68"/>
      <c r="SWU6" s="68"/>
      <c r="SWV6" s="68"/>
      <c r="SWW6" s="68"/>
      <c r="SWX6" s="68"/>
      <c r="SWY6" s="68"/>
      <c r="SWZ6" s="68"/>
      <c r="SXA6" s="68"/>
      <c r="SXB6" s="68"/>
      <c r="SXC6" s="68"/>
      <c r="SXD6" s="68"/>
      <c r="SXE6" s="68"/>
      <c r="SXF6" s="68"/>
      <c r="SXG6" s="68"/>
      <c r="SXH6" s="68"/>
      <c r="SXI6" s="68"/>
      <c r="SXJ6" s="68"/>
      <c r="SXK6" s="68"/>
      <c r="SXL6" s="68"/>
      <c r="SXM6" s="68"/>
      <c r="SXN6" s="68"/>
      <c r="SXO6" s="68"/>
      <c r="SXP6" s="68"/>
      <c r="SXQ6" s="68"/>
      <c r="SXR6" s="68"/>
      <c r="SXS6" s="68"/>
      <c r="SXT6" s="68"/>
      <c r="SXU6" s="68"/>
      <c r="SXV6" s="68"/>
      <c r="SXW6" s="68"/>
      <c r="SXX6" s="68"/>
      <c r="SXY6" s="68"/>
      <c r="SXZ6" s="68"/>
      <c r="SYA6" s="68"/>
      <c r="SYB6" s="68"/>
      <c r="SYC6" s="68"/>
      <c r="SYD6" s="68"/>
      <c r="SYE6" s="68"/>
      <c r="SYF6" s="68"/>
      <c r="SYG6" s="68"/>
      <c r="SYH6" s="68"/>
      <c r="SYI6" s="68"/>
      <c r="SYJ6" s="68"/>
      <c r="SYK6" s="68"/>
      <c r="SYL6" s="68"/>
      <c r="SYM6" s="68"/>
      <c r="SYN6" s="68"/>
      <c r="SYO6" s="68"/>
      <c r="SYP6" s="68"/>
      <c r="SYQ6" s="68"/>
      <c r="SYR6" s="68"/>
      <c r="SYS6" s="68"/>
      <c r="SYT6" s="68"/>
      <c r="SYU6" s="68"/>
      <c r="SYV6" s="68"/>
      <c r="SYW6" s="68"/>
      <c r="SYX6" s="68"/>
      <c r="SYY6" s="68"/>
      <c r="SYZ6" s="68"/>
      <c r="SZA6" s="68"/>
      <c r="SZB6" s="68"/>
      <c r="SZC6" s="68"/>
      <c r="SZD6" s="68"/>
      <c r="SZE6" s="68"/>
      <c r="SZF6" s="68"/>
      <c r="SZG6" s="68"/>
      <c r="SZH6" s="68"/>
      <c r="SZI6" s="68"/>
      <c r="SZJ6" s="68"/>
      <c r="SZK6" s="68"/>
      <c r="SZL6" s="68"/>
      <c r="SZM6" s="68"/>
      <c r="SZN6" s="68"/>
      <c r="SZO6" s="68"/>
      <c r="SZP6" s="68"/>
      <c r="SZQ6" s="68"/>
      <c r="SZR6" s="68"/>
      <c r="SZS6" s="68"/>
      <c r="SZT6" s="68"/>
      <c r="SZU6" s="68"/>
      <c r="SZV6" s="68"/>
      <c r="SZW6" s="68"/>
      <c r="SZX6" s="68"/>
      <c r="SZY6" s="68"/>
      <c r="SZZ6" s="68"/>
      <c r="TAA6" s="68"/>
      <c r="TAB6" s="68"/>
      <c r="TAC6" s="68"/>
      <c r="TAD6" s="68"/>
      <c r="TAE6" s="68"/>
      <c r="TAF6" s="68"/>
      <c r="TAG6" s="68"/>
      <c r="TAH6" s="68"/>
      <c r="TAI6" s="68"/>
      <c r="TAJ6" s="68"/>
      <c r="TAK6" s="68"/>
      <c r="TAL6" s="68"/>
      <c r="TAM6" s="68"/>
      <c r="TAN6" s="68"/>
      <c r="TAO6" s="68"/>
      <c r="TAP6" s="68"/>
      <c r="TAQ6" s="68"/>
      <c r="TAR6" s="68"/>
      <c r="TAS6" s="68"/>
      <c r="TAT6" s="68"/>
      <c r="TAU6" s="68"/>
      <c r="TAV6" s="68"/>
      <c r="TAW6" s="68"/>
      <c r="TAX6" s="68"/>
      <c r="TAY6" s="68"/>
      <c r="TAZ6" s="68"/>
      <c r="TBA6" s="68"/>
      <c r="TBB6" s="68"/>
      <c r="TBC6" s="68"/>
      <c r="TBD6" s="68"/>
      <c r="TBE6" s="68"/>
      <c r="TBF6" s="68"/>
      <c r="TBG6" s="68"/>
      <c r="TBH6" s="68"/>
      <c r="TBI6" s="68"/>
      <c r="TBJ6" s="68"/>
      <c r="TBK6" s="68"/>
      <c r="TBL6" s="68"/>
      <c r="TBM6" s="68"/>
      <c r="TBN6" s="68"/>
      <c r="TBO6" s="68"/>
      <c r="TBP6" s="68"/>
      <c r="TBQ6" s="68"/>
      <c r="TBR6" s="68"/>
      <c r="TBS6" s="68"/>
      <c r="TBT6" s="68"/>
      <c r="TBU6" s="68"/>
      <c r="TBV6" s="68"/>
      <c r="TBW6" s="68"/>
      <c r="TBX6" s="68"/>
      <c r="TBY6" s="68"/>
      <c r="TBZ6" s="68"/>
      <c r="TCA6" s="68"/>
      <c r="TCB6" s="68"/>
      <c r="TCC6" s="68"/>
      <c r="TCD6" s="68"/>
      <c r="TCE6" s="68"/>
      <c r="TCF6" s="68"/>
      <c r="TCG6" s="68"/>
      <c r="TCH6" s="68"/>
      <c r="TCI6" s="68"/>
      <c r="TCJ6" s="68"/>
      <c r="TCK6" s="68"/>
      <c r="TCL6" s="68"/>
      <c r="TCM6" s="68"/>
      <c r="TCN6" s="68"/>
      <c r="TCO6" s="68"/>
      <c r="TCP6" s="68"/>
      <c r="TCQ6" s="68"/>
      <c r="TCR6" s="68"/>
      <c r="TCS6" s="68"/>
      <c r="TCT6" s="68"/>
      <c r="TCU6" s="68"/>
      <c r="TCV6" s="68"/>
      <c r="TCW6" s="68"/>
      <c r="TCX6" s="68"/>
      <c r="TCY6" s="68"/>
      <c r="TCZ6" s="68"/>
      <c r="TDA6" s="68"/>
      <c r="TDB6" s="68"/>
      <c r="TDC6" s="68"/>
      <c r="TDD6" s="68"/>
      <c r="TDE6" s="68"/>
      <c r="TDF6" s="68"/>
      <c r="TDG6" s="68"/>
      <c r="TDH6" s="68"/>
      <c r="TDI6" s="68"/>
      <c r="TDJ6" s="68"/>
      <c r="TDK6" s="68"/>
      <c r="TDL6" s="68"/>
      <c r="TDM6" s="68"/>
      <c r="TDN6" s="68"/>
      <c r="TDO6" s="68"/>
      <c r="TDP6" s="68"/>
      <c r="TDQ6" s="68"/>
      <c r="TDR6" s="68"/>
      <c r="TDS6" s="68"/>
      <c r="TDT6" s="68"/>
      <c r="TDU6" s="68"/>
      <c r="TDV6" s="68"/>
      <c r="TDW6" s="68"/>
      <c r="TDX6" s="68"/>
      <c r="TDY6" s="68"/>
      <c r="TDZ6" s="68"/>
      <c r="TEA6" s="68"/>
      <c r="TEB6" s="68"/>
      <c r="TEC6" s="68"/>
      <c r="TED6" s="68"/>
      <c r="TEE6" s="68"/>
      <c r="TEF6" s="68"/>
      <c r="TEG6" s="68"/>
      <c r="TEH6" s="68"/>
      <c r="TEI6" s="68"/>
      <c r="TEJ6" s="68"/>
      <c r="TEK6" s="68"/>
      <c r="TEL6" s="68"/>
      <c r="TEM6" s="68"/>
      <c r="TEN6" s="68"/>
      <c r="TEO6" s="68"/>
      <c r="TEP6" s="68"/>
      <c r="TEQ6" s="68"/>
      <c r="TER6" s="68"/>
      <c r="TES6" s="68"/>
      <c r="TET6" s="68"/>
      <c r="TEU6" s="68"/>
      <c r="TEV6" s="68"/>
      <c r="TEW6" s="68"/>
      <c r="TEX6" s="68"/>
      <c r="TEY6" s="68"/>
      <c r="TEZ6" s="68"/>
      <c r="TFA6" s="68"/>
      <c r="TFB6" s="68"/>
      <c r="TFC6" s="68"/>
      <c r="TFD6" s="68"/>
      <c r="TFE6" s="68"/>
      <c r="TFF6" s="68"/>
      <c r="TFG6" s="68"/>
      <c r="TFH6" s="68"/>
      <c r="TFI6" s="68"/>
      <c r="TFJ6" s="68"/>
      <c r="TFK6" s="68"/>
      <c r="TFL6" s="68"/>
      <c r="TFM6" s="68"/>
      <c r="TFN6" s="68"/>
      <c r="TFO6" s="68"/>
      <c r="TFP6" s="68"/>
      <c r="TFQ6" s="68"/>
      <c r="TFR6" s="68"/>
      <c r="TFS6" s="68"/>
      <c r="TFT6" s="68"/>
      <c r="TFU6" s="68"/>
      <c r="TFV6" s="68"/>
      <c r="TFW6" s="68"/>
      <c r="TFX6" s="68"/>
      <c r="TFY6" s="68"/>
      <c r="TFZ6" s="68"/>
      <c r="TGA6" s="68"/>
      <c r="TGB6" s="68"/>
      <c r="TGC6" s="68"/>
      <c r="TGD6" s="68"/>
      <c r="TGE6" s="68"/>
      <c r="TGF6" s="68"/>
      <c r="TGG6" s="68"/>
      <c r="TGH6" s="68"/>
      <c r="TGI6" s="68"/>
      <c r="TGJ6" s="68"/>
      <c r="TGK6" s="68"/>
      <c r="TGL6" s="68"/>
      <c r="TGM6" s="68"/>
      <c r="TGN6" s="68"/>
      <c r="TGO6" s="68"/>
      <c r="TGP6" s="68"/>
      <c r="TGQ6" s="68"/>
      <c r="TGR6" s="68"/>
      <c r="TGS6" s="68"/>
      <c r="TGT6" s="68"/>
      <c r="TGU6" s="68"/>
      <c r="TGV6" s="68"/>
      <c r="TGW6" s="68"/>
      <c r="TGX6" s="68"/>
      <c r="TGY6" s="68"/>
      <c r="TGZ6" s="68"/>
      <c r="THA6" s="68"/>
      <c r="THB6" s="68"/>
      <c r="THC6" s="68"/>
      <c r="THD6" s="68"/>
      <c r="THE6" s="68"/>
      <c r="THF6" s="68"/>
      <c r="THG6" s="68"/>
      <c r="THH6" s="68"/>
      <c r="THI6" s="68"/>
      <c r="THJ6" s="68"/>
      <c r="THK6" s="68"/>
      <c r="THL6" s="68"/>
      <c r="THM6" s="68"/>
      <c r="THN6" s="68"/>
      <c r="THO6" s="68"/>
      <c r="THP6" s="68"/>
      <c r="THQ6" s="68"/>
      <c r="THR6" s="68"/>
      <c r="THS6" s="68"/>
      <c r="THT6" s="68"/>
      <c r="THU6" s="68"/>
      <c r="THV6" s="68"/>
      <c r="THW6" s="68"/>
      <c r="THX6" s="68"/>
      <c r="THY6" s="68"/>
      <c r="THZ6" s="68"/>
      <c r="TIA6" s="68"/>
      <c r="TIB6" s="68"/>
      <c r="TIC6" s="68"/>
      <c r="TID6" s="68"/>
      <c r="TIE6" s="68"/>
      <c r="TIF6" s="68"/>
      <c r="TIG6" s="68"/>
      <c r="TIH6" s="68"/>
      <c r="TII6" s="68"/>
      <c r="TIJ6" s="68"/>
      <c r="TIK6" s="68"/>
      <c r="TIL6" s="68"/>
      <c r="TIM6" s="68"/>
      <c r="TIN6" s="68"/>
      <c r="TIO6" s="68"/>
      <c r="TIP6" s="68"/>
      <c r="TIQ6" s="68"/>
      <c r="TIR6" s="68"/>
      <c r="TIS6" s="68"/>
      <c r="TIT6" s="68"/>
      <c r="TIU6" s="68"/>
      <c r="TIV6" s="68"/>
      <c r="TIW6" s="68"/>
      <c r="TIX6" s="68"/>
      <c r="TIY6" s="68"/>
      <c r="TIZ6" s="68"/>
      <c r="TJA6" s="68"/>
      <c r="TJB6" s="68"/>
      <c r="TJC6" s="68"/>
      <c r="TJD6" s="68"/>
      <c r="TJE6" s="68"/>
      <c r="TJF6" s="68"/>
      <c r="TJG6" s="68"/>
      <c r="TJH6" s="68"/>
      <c r="TJI6" s="68"/>
      <c r="TJJ6" s="68"/>
      <c r="TJK6" s="68"/>
      <c r="TJL6" s="68"/>
      <c r="TJM6" s="68"/>
      <c r="TJN6" s="68"/>
      <c r="TJO6" s="68"/>
      <c r="TJP6" s="68"/>
      <c r="TJQ6" s="68"/>
      <c r="TJR6" s="68"/>
      <c r="TJS6" s="68"/>
      <c r="TJT6" s="68"/>
      <c r="TJU6" s="68"/>
      <c r="TJV6" s="68"/>
      <c r="TJW6" s="68"/>
      <c r="TJX6" s="68"/>
      <c r="TJY6" s="68"/>
      <c r="TJZ6" s="68"/>
      <c r="TKA6" s="68"/>
      <c r="TKB6" s="68"/>
      <c r="TKC6" s="68"/>
      <c r="TKD6" s="68"/>
      <c r="TKE6" s="68"/>
      <c r="TKF6" s="68"/>
      <c r="TKG6" s="68"/>
      <c r="TKH6" s="68"/>
      <c r="TKI6" s="68"/>
      <c r="TKJ6" s="68"/>
      <c r="TKK6" s="68"/>
      <c r="TKL6" s="68"/>
      <c r="TKM6" s="68"/>
      <c r="TKN6" s="68"/>
      <c r="TKO6" s="68"/>
      <c r="TKP6" s="68"/>
      <c r="TKQ6" s="68"/>
      <c r="TKR6" s="68"/>
      <c r="TKS6" s="68"/>
      <c r="TKT6" s="68"/>
      <c r="TKU6" s="68"/>
      <c r="TKV6" s="68"/>
      <c r="TKW6" s="68"/>
      <c r="TKX6" s="68"/>
      <c r="TKY6" s="68"/>
      <c r="TKZ6" s="68"/>
      <c r="TLA6" s="68"/>
      <c r="TLB6" s="68"/>
      <c r="TLC6" s="68"/>
      <c r="TLD6" s="68"/>
      <c r="TLE6" s="68"/>
      <c r="TLF6" s="68"/>
      <c r="TLG6" s="68"/>
      <c r="TLH6" s="68"/>
      <c r="TLI6" s="68"/>
      <c r="TLJ6" s="68"/>
      <c r="TLK6" s="68"/>
      <c r="TLL6" s="68"/>
      <c r="TLM6" s="68"/>
      <c r="TLN6" s="68"/>
      <c r="TLO6" s="68"/>
      <c r="TLP6" s="68"/>
      <c r="TLQ6" s="68"/>
      <c r="TLR6" s="68"/>
      <c r="TLS6" s="68"/>
      <c r="TLT6" s="68"/>
      <c r="TLU6" s="68"/>
      <c r="TLV6" s="68"/>
      <c r="TLW6" s="68"/>
      <c r="TLX6" s="68"/>
      <c r="TLY6" s="68"/>
      <c r="TLZ6" s="68"/>
      <c r="TMA6" s="68"/>
      <c r="TMB6" s="68"/>
      <c r="TMC6" s="68"/>
      <c r="TMD6" s="68"/>
      <c r="TME6" s="68"/>
      <c r="TMF6" s="68"/>
      <c r="TMG6" s="68"/>
      <c r="TMH6" s="68"/>
      <c r="TMI6" s="68"/>
      <c r="TMJ6" s="68"/>
      <c r="TMK6" s="68"/>
      <c r="TML6" s="68"/>
      <c r="TMM6" s="68"/>
      <c r="TMN6" s="68"/>
      <c r="TMO6" s="68"/>
      <c r="TMP6" s="68"/>
      <c r="TMQ6" s="68"/>
      <c r="TMR6" s="68"/>
      <c r="TMS6" s="68"/>
      <c r="TMT6" s="68"/>
      <c r="TMU6" s="68"/>
      <c r="TMV6" s="68"/>
      <c r="TMW6" s="68"/>
      <c r="TMX6" s="68"/>
      <c r="TMY6" s="68"/>
      <c r="TMZ6" s="68"/>
      <c r="TNA6" s="68"/>
      <c r="TNB6" s="68"/>
      <c r="TNC6" s="68"/>
      <c r="TND6" s="68"/>
      <c r="TNE6" s="68"/>
      <c r="TNF6" s="68"/>
      <c r="TNG6" s="68"/>
      <c r="TNH6" s="68"/>
      <c r="TNI6" s="68"/>
      <c r="TNJ6" s="68"/>
      <c r="TNK6" s="68"/>
      <c r="TNL6" s="68"/>
      <c r="TNM6" s="68"/>
      <c r="TNN6" s="68"/>
      <c r="TNO6" s="68"/>
      <c r="TNP6" s="68"/>
      <c r="TNQ6" s="68"/>
      <c r="TNR6" s="68"/>
      <c r="TNS6" s="68"/>
      <c r="TNT6" s="68"/>
      <c r="TNU6" s="68"/>
      <c r="TNV6" s="68"/>
      <c r="TNW6" s="68"/>
      <c r="TNX6" s="68"/>
      <c r="TNY6" s="68"/>
      <c r="TNZ6" s="68"/>
      <c r="TOA6" s="68"/>
      <c r="TOB6" s="68"/>
      <c r="TOC6" s="68"/>
      <c r="TOD6" s="68"/>
      <c r="TOE6" s="68"/>
      <c r="TOF6" s="68"/>
      <c r="TOG6" s="68"/>
      <c r="TOH6" s="68"/>
      <c r="TOI6" s="68"/>
      <c r="TOJ6" s="68"/>
      <c r="TOK6" s="68"/>
      <c r="TOL6" s="68"/>
      <c r="TOM6" s="68"/>
      <c r="TON6" s="68"/>
      <c r="TOO6" s="68"/>
      <c r="TOP6" s="68"/>
      <c r="TOQ6" s="68"/>
      <c r="TOR6" s="68"/>
      <c r="TOS6" s="68"/>
      <c r="TOT6" s="68"/>
      <c r="TOU6" s="68"/>
      <c r="TOV6" s="68"/>
      <c r="TOW6" s="68"/>
      <c r="TOX6" s="68"/>
      <c r="TOY6" s="68"/>
      <c r="TOZ6" s="68"/>
      <c r="TPA6" s="68"/>
      <c r="TPB6" s="68"/>
      <c r="TPC6" s="68"/>
      <c r="TPD6" s="68"/>
      <c r="TPE6" s="68"/>
      <c r="TPF6" s="68"/>
      <c r="TPG6" s="68"/>
      <c r="TPH6" s="68"/>
      <c r="TPI6" s="68"/>
      <c r="TPJ6" s="68"/>
      <c r="TPK6" s="68"/>
      <c r="TPL6" s="68"/>
      <c r="TPM6" s="68"/>
      <c r="TPN6" s="68"/>
      <c r="TPO6" s="68"/>
      <c r="TPP6" s="68"/>
      <c r="TPQ6" s="68"/>
      <c r="TPR6" s="68"/>
      <c r="TPS6" s="68"/>
      <c r="TPT6" s="68"/>
      <c r="TPU6" s="68"/>
      <c r="TPV6" s="68"/>
      <c r="TPW6" s="68"/>
      <c r="TPX6" s="68"/>
      <c r="TPY6" s="68"/>
      <c r="TPZ6" s="68"/>
      <c r="TQA6" s="68"/>
      <c r="TQB6" s="68"/>
      <c r="TQC6" s="68"/>
      <c r="TQD6" s="68"/>
      <c r="TQE6" s="68"/>
      <c r="TQF6" s="68"/>
      <c r="TQG6" s="68"/>
      <c r="TQH6" s="68"/>
      <c r="TQI6" s="68"/>
      <c r="TQJ6" s="68"/>
      <c r="TQK6" s="68"/>
      <c r="TQL6" s="68"/>
      <c r="TQM6" s="68"/>
      <c r="TQN6" s="68"/>
      <c r="TQO6" s="68"/>
      <c r="TQP6" s="68"/>
      <c r="TQQ6" s="68"/>
      <c r="TQR6" s="68"/>
      <c r="TQS6" s="68"/>
      <c r="TQT6" s="68"/>
      <c r="TQU6" s="68"/>
      <c r="TQV6" s="68"/>
      <c r="TQW6" s="68"/>
      <c r="TQX6" s="68"/>
      <c r="TQY6" s="68"/>
      <c r="TQZ6" s="68"/>
      <c r="TRA6" s="68"/>
      <c r="TRB6" s="68"/>
      <c r="TRC6" s="68"/>
      <c r="TRD6" s="68"/>
      <c r="TRE6" s="68"/>
      <c r="TRF6" s="68"/>
      <c r="TRG6" s="68"/>
      <c r="TRH6" s="68"/>
      <c r="TRI6" s="68"/>
      <c r="TRJ6" s="68"/>
      <c r="TRK6" s="68"/>
      <c r="TRL6" s="68"/>
      <c r="TRM6" s="68"/>
      <c r="TRN6" s="68"/>
      <c r="TRO6" s="68"/>
      <c r="TRP6" s="68"/>
      <c r="TRQ6" s="68"/>
      <c r="TRR6" s="68"/>
      <c r="TRS6" s="68"/>
      <c r="TRT6" s="68"/>
      <c r="TRU6" s="68"/>
      <c r="TRV6" s="68"/>
      <c r="TRW6" s="68"/>
      <c r="TRX6" s="68"/>
      <c r="TRY6" s="68"/>
      <c r="TRZ6" s="68"/>
      <c r="TSA6" s="68"/>
      <c r="TSB6" s="68"/>
      <c r="TSC6" s="68"/>
      <c r="TSD6" s="68"/>
      <c r="TSE6" s="68"/>
      <c r="TSF6" s="68"/>
      <c r="TSG6" s="68"/>
      <c r="TSH6" s="68"/>
      <c r="TSI6" s="68"/>
      <c r="TSJ6" s="68"/>
      <c r="TSK6" s="68"/>
      <c r="TSL6" s="68"/>
      <c r="TSM6" s="68"/>
      <c r="TSN6" s="68"/>
      <c r="TSO6" s="68"/>
      <c r="TSP6" s="68"/>
      <c r="TSQ6" s="68"/>
      <c r="TSR6" s="68"/>
      <c r="TSS6" s="68"/>
      <c r="TST6" s="68"/>
      <c r="TSU6" s="68"/>
      <c r="TSV6" s="68"/>
      <c r="TSW6" s="68"/>
      <c r="TSX6" s="68"/>
      <c r="TSY6" s="68"/>
      <c r="TSZ6" s="68"/>
      <c r="TTA6" s="68"/>
      <c r="TTB6" s="68"/>
      <c r="TTC6" s="68"/>
      <c r="TTD6" s="68"/>
      <c r="TTE6" s="68"/>
      <c r="TTF6" s="68"/>
      <c r="TTG6" s="68"/>
      <c r="TTH6" s="68"/>
      <c r="TTI6" s="68"/>
      <c r="TTJ6" s="68"/>
      <c r="TTK6" s="68"/>
      <c r="TTL6" s="68"/>
      <c r="TTM6" s="68"/>
      <c r="TTN6" s="68"/>
      <c r="TTO6" s="68"/>
      <c r="TTP6" s="68"/>
      <c r="TTQ6" s="68"/>
      <c r="TTR6" s="68"/>
      <c r="TTS6" s="68"/>
      <c r="TTT6" s="68"/>
      <c r="TTU6" s="68"/>
      <c r="TTV6" s="68"/>
      <c r="TTW6" s="68"/>
      <c r="TTX6" s="68"/>
      <c r="TTY6" s="68"/>
      <c r="TTZ6" s="68"/>
      <c r="TUA6" s="68"/>
      <c r="TUB6" s="68"/>
      <c r="TUC6" s="68"/>
      <c r="TUD6" s="68"/>
      <c r="TUE6" s="68"/>
      <c r="TUF6" s="68"/>
      <c r="TUG6" s="68"/>
      <c r="TUH6" s="68"/>
      <c r="TUI6" s="68"/>
      <c r="TUJ6" s="68"/>
      <c r="TUK6" s="68"/>
      <c r="TUL6" s="68"/>
      <c r="TUM6" s="68"/>
      <c r="TUN6" s="68"/>
      <c r="TUO6" s="68"/>
      <c r="TUP6" s="68"/>
      <c r="TUQ6" s="68"/>
      <c r="TUR6" s="68"/>
      <c r="TUS6" s="68"/>
      <c r="TUT6" s="68"/>
      <c r="TUU6" s="68"/>
      <c r="TUV6" s="68"/>
      <c r="TUW6" s="68"/>
      <c r="TUX6" s="68"/>
      <c r="TUY6" s="68"/>
      <c r="TUZ6" s="68"/>
      <c r="TVA6" s="68"/>
      <c r="TVB6" s="68"/>
      <c r="TVC6" s="68"/>
      <c r="TVD6" s="68"/>
      <c r="TVE6" s="68"/>
      <c r="TVF6" s="68"/>
      <c r="TVG6" s="68"/>
      <c r="TVH6" s="68"/>
      <c r="TVI6" s="68"/>
      <c r="TVJ6" s="68"/>
      <c r="TVK6" s="68"/>
      <c r="TVL6" s="68"/>
      <c r="TVM6" s="68"/>
      <c r="TVN6" s="68"/>
      <c r="TVO6" s="68"/>
      <c r="TVP6" s="68"/>
      <c r="TVQ6" s="68"/>
      <c r="TVR6" s="68"/>
      <c r="TVS6" s="68"/>
      <c r="TVT6" s="68"/>
      <c r="TVU6" s="68"/>
      <c r="TVV6" s="68"/>
      <c r="TVW6" s="68"/>
      <c r="TVX6" s="68"/>
      <c r="TVY6" s="68"/>
      <c r="TVZ6" s="68"/>
      <c r="TWA6" s="68"/>
      <c r="TWB6" s="68"/>
      <c r="TWC6" s="68"/>
      <c r="TWD6" s="68"/>
      <c r="TWE6" s="68"/>
      <c r="TWF6" s="68"/>
      <c r="TWG6" s="68"/>
      <c r="TWH6" s="68"/>
      <c r="TWI6" s="68"/>
      <c r="TWJ6" s="68"/>
      <c r="TWK6" s="68"/>
      <c r="TWL6" s="68"/>
      <c r="TWM6" s="68"/>
      <c r="TWN6" s="68"/>
      <c r="TWO6" s="68"/>
      <c r="TWP6" s="68"/>
      <c r="TWQ6" s="68"/>
      <c r="TWR6" s="68"/>
      <c r="TWS6" s="68"/>
      <c r="TWT6" s="68"/>
      <c r="TWU6" s="68"/>
      <c r="TWV6" s="68"/>
      <c r="TWW6" s="68"/>
      <c r="TWX6" s="68"/>
      <c r="TWY6" s="68"/>
      <c r="TWZ6" s="68"/>
      <c r="TXA6" s="68"/>
      <c r="TXB6" s="68"/>
      <c r="TXC6" s="68"/>
      <c r="TXD6" s="68"/>
      <c r="TXE6" s="68"/>
      <c r="TXF6" s="68"/>
      <c r="TXG6" s="68"/>
      <c r="TXH6" s="68"/>
      <c r="TXI6" s="68"/>
      <c r="TXJ6" s="68"/>
      <c r="TXK6" s="68"/>
      <c r="TXL6" s="68"/>
      <c r="TXM6" s="68"/>
      <c r="TXN6" s="68"/>
      <c r="TXO6" s="68"/>
      <c r="TXP6" s="68"/>
      <c r="TXQ6" s="68"/>
      <c r="TXR6" s="68"/>
      <c r="TXS6" s="68"/>
      <c r="TXT6" s="68"/>
      <c r="TXU6" s="68"/>
      <c r="TXV6" s="68"/>
      <c r="TXW6" s="68"/>
      <c r="TXX6" s="68"/>
      <c r="TXY6" s="68"/>
      <c r="TXZ6" s="68"/>
      <c r="TYA6" s="68"/>
      <c r="TYB6" s="68"/>
      <c r="TYC6" s="68"/>
      <c r="TYD6" s="68"/>
      <c r="TYE6" s="68"/>
      <c r="TYF6" s="68"/>
      <c r="TYG6" s="68"/>
      <c r="TYH6" s="68"/>
      <c r="TYI6" s="68"/>
      <c r="TYJ6" s="68"/>
      <c r="TYK6" s="68"/>
      <c r="TYL6" s="68"/>
      <c r="TYM6" s="68"/>
      <c r="TYN6" s="68"/>
      <c r="TYO6" s="68"/>
      <c r="TYP6" s="68"/>
      <c r="TYQ6" s="68"/>
      <c r="TYR6" s="68"/>
      <c r="TYS6" s="68"/>
      <c r="TYT6" s="68"/>
      <c r="TYU6" s="68"/>
      <c r="TYV6" s="68"/>
      <c r="TYW6" s="68"/>
      <c r="TYX6" s="68"/>
      <c r="TYY6" s="68"/>
      <c r="TYZ6" s="68"/>
      <c r="TZA6" s="68"/>
      <c r="TZB6" s="68"/>
      <c r="TZC6" s="68"/>
      <c r="TZD6" s="68"/>
      <c r="TZE6" s="68"/>
      <c r="TZF6" s="68"/>
      <c r="TZG6" s="68"/>
      <c r="TZH6" s="68"/>
      <c r="TZI6" s="68"/>
      <c r="TZJ6" s="68"/>
      <c r="TZK6" s="68"/>
      <c r="TZL6" s="68"/>
      <c r="TZM6" s="68"/>
      <c r="TZN6" s="68"/>
      <c r="TZO6" s="68"/>
      <c r="TZP6" s="68"/>
      <c r="TZQ6" s="68"/>
      <c r="TZR6" s="68"/>
      <c r="TZS6" s="68"/>
      <c r="TZT6" s="68"/>
      <c r="TZU6" s="68"/>
      <c r="TZV6" s="68"/>
      <c r="TZW6" s="68"/>
      <c r="TZX6" s="68"/>
      <c r="TZY6" s="68"/>
      <c r="TZZ6" s="68"/>
      <c r="UAA6" s="68"/>
      <c r="UAB6" s="68"/>
      <c r="UAC6" s="68"/>
      <c r="UAD6" s="68"/>
      <c r="UAE6" s="68"/>
      <c r="UAF6" s="68"/>
      <c r="UAG6" s="68"/>
      <c r="UAH6" s="68"/>
      <c r="UAI6" s="68"/>
      <c r="UAJ6" s="68"/>
      <c r="UAK6" s="68"/>
      <c r="UAL6" s="68"/>
      <c r="UAM6" s="68"/>
      <c r="UAN6" s="68"/>
      <c r="UAO6" s="68"/>
      <c r="UAP6" s="68"/>
      <c r="UAQ6" s="68"/>
      <c r="UAR6" s="68"/>
      <c r="UAS6" s="68"/>
      <c r="UAT6" s="68"/>
      <c r="UAU6" s="68"/>
      <c r="UAV6" s="68"/>
      <c r="UAW6" s="68"/>
      <c r="UAX6" s="68"/>
      <c r="UAY6" s="68"/>
      <c r="UAZ6" s="68"/>
      <c r="UBA6" s="68"/>
      <c r="UBB6" s="68"/>
      <c r="UBC6" s="68"/>
      <c r="UBD6" s="68"/>
      <c r="UBE6" s="68"/>
      <c r="UBF6" s="68"/>
      <c r="UBG6" s="68"/>
      <c r="UBH6" s="68"/>
      <c r="UBI6" s="68"/>
      <c r="UBJ6" s="68"/>
      <c r="UBK6" s="68"/>
      <c r="UBL6" s="68"/>
      <c r="UBM6" s="68"/>
      <c r="UBN6" s="68"/>
      <c r="UBO6" s="68"/>
      <c r="UBP6" s="68"/>
      <c r="UBQ6" s="68"/>
      <c r="UBR6" s="68"/>
      <c r="UBS6" s="68"/>
      <c r="UBT6" s="68"/>
      <c r="UBU6" s="68"/>
      <c r="UBV6" s="68"/>
      <c r="UBW6" s="68"/>
      <c r="UBX6" s="68"/>
      <c r="UBY6" s="68"/>
      <c r="UBZ6" s="68"/>
      <c r="UCA6" s="68"/>
      <c r="UCB6" s="68"/>
      <c r="UCC6" s="68"/>
      <c r="UCD6" s="68"/>
      <c r="UCE6" s="68"/>
      <c r="UCF6" s="68"/>
      <c r="UCG6" s="68"/>
      <c r="UCH6" s="68"/>
      <c r="UCI6" s="68"/>
      <c r="UCJ6" s="68"/>
      <c r="UCK6" s="68"/>
      <c r="UCL6" s="68"/>
      <c r="UCM6" s="68"/>
      <c r="UCN6" s="68"/>
      <c r="UCO6" s="68"/>
      <c r="UCP6" s="68"/>
      <c r="UCQ6" s="68"/>
      <c r="UCR6" s="68"/>
      <c r="UCS6" s="68"/>
      <c r="UCT6" s="68"/>
      <c r="UCU6" s="68"/>
      <c r="UCV6" s="68"/>
      <c r="UCW6" s="68"/>
      <c r="UCX6" s="68"/>
      <c r="UCY6" s="68"/>
      <c r="UCZ6" s="68"/>
      <c r="UDA6" s="68"/>
      <c r="UDB6" s="68"/>
      <c r="UDC6" s="68"/>
      <c r="UDD6" s="68"/>
      <c r="UDE6" s="68"/>
      <c r="UDF6" s="68"/>
      <c r="UDG6" s="68"/>
      <c r="UDH6" s="68"/>
      <c r="UDI6" s="68"/>
      <c r="UDJ6" s="68"/>
      <c r="UDK6" s="68"/>
      <c r="UDL6" s="68"/>
      <c r="UDM6" s="68"/>
      <c r="UDN6" s="68"/>
      <c r="UDO6" s="68"/>
      <c r="UDP6" s="68"/>
      <c r="UDQ6" s="68"/>
      <c r="UDR6" s="68"/>
      <c r="UDS6" s="68"/>
      <c r="UDT6" s="68"/>
      <c r="UDU6" s="68"/>
      <c r="UDV6" s="68"/>
      <c r="UDW6" s="68"/>
      <c r="UDX6" s="68"/>
      <c r="UDY6" s="68"/>
      <c r="UDZ6" s="68"/>
      <c r="UEA6" s="68"/>
      <c r="UEB6" s="68"/>
      <c r="UEC6" s="68"/>
      <c r="UED6" s="68"/>
      <c r="UEE6" s="68"/>
      <c r="UEF6" s="68"/>
      <c r="UEG6" s="68"/>
      <c r="UEH6" s="68"/>
      <c r="UEI6" s="68"/>
      <c r="UEJ6" s="68"/>
      <c r="UEK6" s="68"/>
      <c r="UEL6" s="68"/>
      <c r="UEM6" s="68"/>
      <c r="UEN6" s="68"/>
      <c r="UEO6" s="68"/>
      <c r="UEP6" s="68"/>
      <c r="UEQ6" s="68"/>
      <c r="UER6" s="68"/>
      <c r="UES6" s="68"/>
      <c r="UET6" s="68"/>
      <c r="UEU6" s="68"/>
      <c r="UEV6" s="68"/>
      <c r="UEW6" s="68"/>
      <c r="UEX6" s="68"/>
      <c r="UEY6" s="68"/>
      <c r="UEZ6" s="68"/>
      <c r="UFA6" s="68"/>
      <c r="UFB6" s="68"/>
      <c r="UFC6" s="68"/>
      <c r="UFD6" s="68"/>
      <c r="UFE6" s="68"/>
      <c r="UFF6" s="68"/>
      <c r="UFG6" s="68"/>
      <c r="UFH6" s="68"/>
      <c r="UFI6" s="68"/>
      <c r="UFJ6" s="68"/>
      <c r="UFK6" s="68"/>
      <c r="UFL6" s="68"/>
      <c r="UFM6" s="68"/>
      <c r="UFN6" s="68"/>
      <c r="UFO6" s="68"/>
      <c r="UFP6" s="68"/>
      <c r="UFQ6" s="68"/>
      <c r="UFR6" s="68"/>
      <c r="UFS6" s="68"/>
      <c r="UFT6" s="68"/>
      <c r="UFU6" s="68"/>
      <c r="UFV6" s="68"/>
      <c r="UFW6" s="68"/>
      <c r="UFX6" s="68"/>
      <c r="UFY6" s="68"/>
      <c r="UFZ6" s="68"/>
      <c r="UGA6" s="68"/>
      <c r="UGB6" s="68"/>
      <c r="UGC6" s="68"/>
      <c r="UGD6" s="68"/>
      <c r="UGE6" s="68"/>
      <c r="UGF6" s="68"/>
      <c r="UGG6" s="68"/>
      <c r="UGH6" s="68"/>
      <c r="UGI6" s="68"/>
      <c r="UGJ6" s="68"/>
      <c r="UGK6" s="68"/>
      <c r="UGL6" s="68"/>
      <c r="UGM6" s="68"/>
      <c r="UGN6" s="68"/>
      <c r="UGO6" s="68"/>
      <c r="UGP6" s="68"/>
      <c r="UGQ6" s="68"/>
      <c r="UGR6" s="68"/>
      <c r="UGS6" s="68"/>
      <c r="UGT6" s="68"/>
      <c r="UGU6" s="68"/>
      <c r="UGV6" s="68"/>
      <c r="UGW6" s="68"/>
      <c r="UGX6" s="68"/>
      <c r="UGY6" s="68"/>
      <c r="UGZ6" s="68"/>
      <c r="UHA6" s="68"/>
      <c r="UHB6" s="68"/>
      <c r="UHC6" s="68"/>
      <c r="UHD6" s="68"/>
      <c r="UHE6" s="68"/>
      <c r="UHF6" s="68"/>
      <c r="UHG6" s="68"/>
      <c r="UHH6" s="68"/>
      <c r="UHI6" s="68"/>
      <c r="UHJ6" s="68"/>
      <c r="UHK6" s="68"/>
      <c r="UHL6" s="68"/>
      <c r="UHM6" s="68"/>
      <c r="UHN6" s="68"/>
      <c r="UHO6" s="68"/>
      <c r="UHP6" s="68"/>
      <c r="UHQ6" s="68"/>
      <c r="UHR6" s="68"/>
      <c r="UHS6" s="68"/>
      <c r="UHT6" s="68"/>
      <c r="UHU6" s="68"/>
      <c r="UHV6" s="68"/>
      <c r="UHW6" s="68"/>
      <c r="UHX6" s="68"/>
      <c r="UHY6" s="68"/>
      <c r="UHZ6" s="68"/>
      <c r="UIA6" s="68"/>
      <c r="UIB6" s="68"/>
      <c r="UIC6" s="68"/>
      <c r="UID6" s="68"/>
      <c r="UIE6" s="68"/>
      <c r="UIF6" s="68"/>
      <c r="UIG6" s="68"/>
      <c r="UIH6" s="68"/>
      <c r="UII6" s="68"/>
      <c r="UIJ6" s="68"/>
      <c r="UIK6" s="68"/>
      <c r="UIL6" s="68"/>
      <c r="UIM6" s="68"/>
      <c r="UIN6" s="68"/>
      <c r="UIO6" s="68"/>
      <c r="UIP6" s="68"/>
      <c r="UIQ6" s="68"/>
      <c r="UIR6" s="68"/>
      <c r="UIS6" s="68"/>
      <c r="UIT6" s="68"/>
      <c r="UIU6" s="68"/>
      <c r="UIV6" s="68"/>
      <c r="UIW6" s="68"/>
      <c r="UIX6" s="68"/>
      <c r="UIY6" s="68"/>
      <c r="UIZ6" s="68"/>
      <c r="UJA6" s="68"/>
      <c r="UJB6" s="68"/>
      <c r="UJC6" s="68"/>
      <c r="UJD6" s="68"/>
      <c r="UJE6" s="68"/>
      <c r="UJF6" s="68"/>
      <c r="UJG6" s="68"/>
      <c r="UJH6" s="68"/>
      <c r="UJI6" s="68"/>
      <c r="UJJ6" s="68"/>
      <c r="UJK6" s="68"/>
      <c r="UJL6" s="68"/>
      <c r="UJM6" s="68"/>
      <c r="UJN6" s="68"/>
      <c r="UJO6" s="68"/>
      <c r="UJP6" s="68"/>
      <c r="UJQ6" s="68"/>
      <c r="UJR6" s="68"/>
      <c r="UJS6" s="68"/>
      <c r="UJT6" s="68"/>
      <c r="UJU6" s="68"/>
      <c r="UJV6" s="68"/>
      <c r="UJW6" s="68"/>
      <c r="UJX6" s="68"/>
      <c r="UJY6" s="68"/>
      <c r="UJZ6" s="68"/>
      <c r="UKA6" s="68"/>
      <c r="UKB6" s="68"/>
      <c r="UKC6" s="68"/>
      <c r="UKD6" s="68"/>
      <c r="UKE6" s="68"/>
      <c r="UKF6" s="68"/>
      <c r="UKG6" s="68"/>
      <c r="UKH6" s="68"/>
      <c r="UKI6" s="68"/>
      <c r="UKJ6" s="68"/>
      <c r="UKK6" s="68"/>
      <c r="UKL6" s="68"/>
      <c r="UKM6" s="68"/>
      <c r="UKN6" s="68"/>
      <c r="UKO6" s="68"/>
      <c r="UKP6" s="68"/>
      <c r="UKQ6" s="68"/>
      <c r="UKR6" s="68"/>
      <c r="UKS6" s="68"/>
      <c r="UKT6" s="68"/>
      <c r="UKU6" s="68"/>
      <c r="UKV6" s="68"/>
      <c r="UKW6" s="68"/>
      <c r="UKX6" s="68"/>
      <c r="UKY6" s="68"/>
      <c r="UKZ6" s="68"/>
      <c r="ULA6" s="68"/>
      <c r="ULB6" s="68"/>
      <c r="ULC6" s="68"/>
      <c r="ULD6" s="68"/>
      <c r="ULE6" s="68"/>
      <c r="ULF6" s="68"/>
      <c r="ULG6" s="68"/>
      <c r="ULH6" s="68"/>
      <c r="ULI6" s="68"/>
      <c r="ULJ6" s="68"/>
      <c r="ULK6" s="68"/>
      <c r="ULL6" s="68"/>
      <c r="ULM6" s="68"/>
      <c r="ULN6" s="68"/>
      <c r="ULO6" s="68"/>
      <c r="ULP6" s="68"/>
      <c r="ULQ6" s="68"/>
      <c r="ULR6" s="68"/>
      <c r="ULS6" s="68"/>
      <c r="ULT6" s="68"/>
      <c r="ULU6" s="68"/>
      <c r="ULV6" s="68"/>
      <c r="ULW6" s="68"/>
      <c r="ULX6" s="68"/>
      <c r="ULY6" s="68"/>
      <c r="ULZ6" s="68"/>
      <c r="UMA6" s="68"/>
      <c r="UMB6" s="68"/>
      <c r="UMC6" s="68"/>
      <c r="UMD6" s="68"/>
      <c r="UME6" s="68"/>
      <c r="UMF6" s="68"/>
      <c r="UMG6" s="68"/>
      <c r="UMH6" s="68"/>
      <c r="UMI6" s="68"/>
      <c r="UMJ6" s="68"/>
      <c r="UMK6" s="68"/>
      <c r="UML6" s="68"/>
      <c r="UMM6" s="68"/>
      <c r="UMN6" s="68"/>
      <c r="UMO6" s="68"/>
      <c r="UMP6" s="68"/>
      <c r="UMQ6" s="68"/>
      <c r="UMR6" s="68"/>
      <c r="UMS6" s="68"/>
      <c r="UMT6" s="68"/>
      <c r="UMU6" s="68"/>
      <c r="UMV6" s="68"/>
      <c r="UMW6" s="68"/>
      <c r="UMX6" s="68"/>
      <c r="UMY6" s="68"/>
      <c r="UMZ6" s="68"/>
      <c r="UNA6" s="68"/>
      <c r="UNB6" s="68"/>
      <c r="UNC6" s="68"/>
      <c r="UND6" s="68"/>
      <c r="UNE6" s="68"/>
      <c r="UNF6" s="68"/>
      <c r="UNG6" s="68"/>
      <c r="UNH6" s="68"/>
      <c r="UNI6" s="68"/>
      <c r="UNJ6" s="68"/>
      <c r="UNK6" s="68"/>
      <c r="UNL6" s="68"/>
      <c r="UNM6" s="68"/>
      <c r="UNN6" s="68"/>
      <c r="UNO6" s="68"/>
      <c r="UNP6" s="68"/>
      <c r="UNQ6" s="68"/>
      <c r="UNR6" s="68"/>
      <c r="UNS6" s="68"/>
      <c r="UNT6" s="68"/>
      <c r="UNU6" s="68"/>
      <c r="UNV6" s="68"/>
      <c r="UNW6" s="68"/>
      <c r="UNX6" s="68"/>
      <c r="UNY6" s="68"/>
      <c r="UNZ6" s="68"/>
      <c r="UOA6" s="68"/>
      <c r="UOB6" s="68"/>
      <c r="UOC6" s="68"/>
      <c r="UOD6" s="68"/>
      <c r="UOE6" s="68"/>
      <c r="UOF6" s="68"/>
      <c r="UOG6" s="68"/>
      <c r="UOH6" s="68"/>
      <c r="UOI6" s="68"/>
      <c r="UOJ6" s="68"/>
      <c r="UOK6" s="68"/>
      <c r="UOL6" s="68"/>
      <c r="UOM6" s="68"/>
      <c r="UON6" s="68"/>
      <c r="UOO6" s="68"/>
      <c r="UOP6" s="68"/>
      <c r="UOQ6" s="68"/>
      <c r="UOR6" s="68"/>
      <c r="UOS6" s="68"/>
      <c r="UOT6" s="68"/>
      <c r="UOU6" s="68"/>
      <c r="UOV6" s="68"/>
      <c r="UOW6" s="68"/>
      <c r="UOX6" s="68"/>
      <c r="UOY6" s="68"/>
      <c r="UOZ6" s="68"/>
      <c r="UPA6" s="68"/>
      <c r="UPB6" s="68"/>
      <c r="UPC6" s="68"/>
      <c r="UPD6" s="68"/>
      <c r="UPE6" s="68"/>
      <c r="UPF6" s="68"/>
      <c r="UPG6" s="68"/>
      <c r="UPH6" s="68"/>
      <c r="UPI6" s="68"/>
      <c r="UPJ6" s="68"/>
      <c r="UPK6" s="68"/>
      <c r="UPL6" s="68"/>
      <c r="UPM6" s="68"/>
      <c r="UPN6" s="68"/>
      <c r="UPO6" s="68"/>
      <c r="UPP6" s="68"/>
      <c r="UPQ6" s="68"/>
      <c r="UPR6" s="68"/>
      <c r="UPS6" s="68"/>
      <c r="UPT6" s="68"/>
      <c r="UPU6" s="68"/>
      <c r="UPV6" s="68"/>
      <c r="UPW6" s="68"/>
      <c r="UPX6" s="68"/>
      <c r="UPY6" s="68"/>
      <c r="UPZ6" s="68"/>
      <c r="UQA6" s="68"/>
      <c r="UQB6" s="68"/>
      <c r="UQC6" s="68"/>
      <c r="UQD6" s="68"/>
      <c r="UQE6" s="68"/>
      <c r="UQF6" s="68"/>
      <c r="UQG6" s="68"/>
      <c r="UQH6" s="68"/>
      <c r="UQI6" s="68"/>
      <c r="UQJ6" s="68"/>
      <c r="UQK6" s="68"/>
      <c r="UQL6" s="68"/>
      <c r="UQM6" s="68"/>
      <c r="UQN6" s="68"/>
      <c r="UQO6" s="68"/>
      <c r="UQP6" s="68"/>
      <c r="UQQ6" s="68"/>
      <c r="UQR6" s="68"/>
      <c r="UQS6" s="68"/>
      <c r="UQT6" s="68"/>
      <c r="UQU6" s="68"/>
      <c r="UQV6" s="68"/>
      <c r="UQW6" s="68"/>
      <c r="UQX6" s="68"/>
      <c r="UQY6" s="68"/>
      <c r="UQZ6" s="68"/>
      <c r="URA6" s="68"/>
      <c r="URB6" s="68"/>
      <c r="URC6" s="68"/>
      <c r="URD6" s="68"/>
      <c r="URE6" s="68"/>
      <c r="URF6" s="68"/>
      <c r="URG6" s="68"/>
      <c r="URH6" s="68"/>
      <c r="URI6" s="68"/>
      <c r="URJ6" s="68"/>
      <c r="URK6" s="68"/>
      <c r="URL6" s="68"/>
      <c r="URM6" s="68"/>
      <c r="URN6" s="68"/>
      <c r="URO6" s="68"/>
      <c r="URP6" s="68"/>
      <c r="URQ6" s="68"/>
      <c r="URR6" s="68"/>
      <c r="URS6" s="68"/>
      <c r="URT6" s="68"/>
      <c r="URU6" s="68"/>
      <c r="URV6" s="68"/>
      <c r="URW6" s="68"/>
      <c r="URX6" s="68"/>
      <c r="URY6" s="68"/>
      <c r="URZ6" s="68"/>
      <c r="USA6" s="68"/>
      <c r="USB6" s="68"/>
      <c r="USC6" s="68"/>
      <c r="USD6" s="68"/>
      <c r="USE6" s="68"/>
      <c r="USF6" s="68"/>
      <c r="USG6" s="68"/>
      <c r="USH6" s="68"/>
      <c r="USI6" s="68"/>
      <c r="USJ6" s="68"/>
      <c r="USK6" s="68"/>
      <c r="USL6" s="68"/>
      <c r="USM6" s="68"/>
      <c r="USN6" s="68"/>
      <c r="USO6" s="68"/>
      <c r="USP6" s="68"/>
      <c r="USQ6" s="68"/>
      <c r="USR6" s="68"/>
      <c r="USS6" s="68"/>
      <c r="UST6" s="68"/>
      <c r="USU6" s="68"/>
      <c r="USV6" s="68"/>
      <c r="USW6" s="68"/>
      <c r="USX6" s="68"/>
      <c r="USY6" s="68"/>
      <c r="USZ6" s="68"/>
      <c r="UTA6" s="68"/>
      <c r="UTB6" s="68"/>
      <c r="UTC6" s="68"/>
      <c r="UTD6" s="68"/>
      <c r="UTE6" s="68"/>
      <c r="UTF6" s="68"/>
      <c r="UTG6" s="68"/>
      <c r="UTH6" s="68"/>
      <c r="UTI6" s="68"/>
      <c r="UTJ6" s="68"/>
      <c r="UTK6" s="68"/>
      <c r="UTL6" s="68"/>
      <c r="UTM6" s="68"/>
      <c r="UTN6" s="68"/>
      <c r="UTO6" s="68"/>
      <c r="UTP6" s="68"/>
      <c r="UTQ6" s="68"/>
      <c r="UTR6" s="68"/>
      <c r="UTS6" s="68"/>
      <c r="UTT6" s="68"/>
      <c r="UTU6" s="68"/>
      <c r="UTV6" s="68"/>
      <c r="UTW6" s="68"/>
      <c r="UTX6" s="68"/>
      <c r="UTY6" s="68"/>
      <c r="UTZ6" s="68"/>
      <c r="UUA6" s="68"/>
      <c r="UUB6" s="68"/>
      <c r="UUC6" s="68"/>
      <c r="UUD6" s="68"/>
      <c r="UUE6" s="68"/>
      <c r="UUF6" s="68"/>
      <c r="UUG6" s="68"/>
      <c r="UUH6" s="68"/>
      <c r="UUI6" s="68"/>
      <c r="UUJ6" s="68"/>
      <c r="UUK6" s="68"/>
      <c r="UUL6" s="68"/>
      <c r="UUM6" s="68"/>
      <c r="UUN6" s="68"/>
      <c r="UUO6" s="68"/>
      <c r="UUP6" s="68"/>
      <c r="UUQ6" s="68"/>
      <c r="UUR6" s="68"/>
      <c r="UUS6" s="68"/>
      <c r="UUT6" s="68"/>
      <c r="UUU6" s="68"/>
      <c r="UUV6" s="68"/>
      <c r="UUW6" s="68"/>
      <c r="UUX6" s="68"/>
      <c r="UUY6" s="68"/>
      <c r="UUZ6" s="68"/>
      <c r="UVA6" s="68"/>
      <c r="UVB6" s="68"/>
      <c r="UVC6" s="68"/>
      <c r="UVD6" s="68"/>
      <c r="UVE6" s="68"/>
      <c r="UVF6" s="68"/>
      <c r="UVG6" s="68"/>
      <c r="UVH6" s="68"/>
      <c r="UVI6" s="68"/>
      <c r="UVJ6" s="68"/>
      <c r="UVK6" s="68"/>
      <c r="UVL6" s="68"/>
      <c r="UVM6" s="68"/>
      <c r="UVN6" s="68"/>
      <c r="UVO6" s="68"/>
      <c r="UVP6" s="68"/>
      <c r="UVQ6" s="68"/>
      <c r="UVR6" s="68"/>
      <c r="UVS6" s="68"/>
      <c r="UVT6" s="68"/>
      <c r="UVU6" s="68"/>
      <c r="UVV6" s="68"/>
      <c r="UVW6" s="68"/>
      <c r="UVX6" s="68"/>
      <c r="UVY6" s="68"/>
      <c r="UVZ6" s="68"/>
      <c r="UWA6" s="68"/>
      <c r="UWB6" s="68"/>
      <c r="UWC6" s="68"/>
      <c r="UWD6" s="68"/>
      <c r="UWE6" s="68"/>
      <c r="UWF6" s="68"/>
      <c r="UWG6" s="68"/>
      <c r="UWH6" s="68"/>
      <c r="UWI6" s="68"/>
      <c r="UWJ6" s="68"/>
      <c r="UWK6" s="68"/>
      <c r="UWL6" s="68"/>
      <c r="UWM6" s="68"/>
      <c r="UWN6" s="68"/>
      <c r="UWO6" s="68"/>
      <c r="UWP6" s="68"/>
      <c r="UWQ6" s="68"/>
      <c r="UWR6" s="68"/>
      <c r="UWS6" s="68"/>
      <c r="UWT6" s="68"/>
      <c r="UWU6" s="68"/>
      <c r="UWV6" s="68"/>
      <c r="UWW6" s="68"/>
      <c r="UWX6" s="68"/>
      <c r="UWY6" s="68"/>
      <c r="UWZ6" s="68"/>
      <c r="UXA6" s="68"/>
      <c r="UXB6" s="68"/>
      <c r="UXC6" s="68"/>
      <c r="UXD6" s="68"/>
      <c r="UXE6" s="68"/>
      <c r="UXF6" s="68"/>
      <c r="UXG6" s="68"/>
      <c r="UXH6" s="68"/>
      <c r="UXI6" s="68"/>
      <c r="UXJ6" s="68"/>
      <c r="UXK6" s="68"/>
      <c r="UXL6" s="68"/>
      <c r="UXM6" s="68"/>
      <c r="UXN6" s="68"/>
      <c r="UXO6" s="68"/>
      <c r="UXP6" s="68"/>
      <c r="UXQ6" s="68"/>
      <c r="UXR6" s="68"/>
      <c r="UXS6" s="68"/>
      <c r="UXT6" s="68"/>
      <c r="UXU6" s="68"/>
      <c r="UXV6" s="68"/>
      <c r="UXW6" s="68"/>
      <c r="UXX6" s="68"/>
      <c r="UXY6" s="68"/>
      <c r="UXZ6" s="68"/>
      <c r="UYA6" s="68"/>
      <c r="UYB6" s="68"/>
      <c r="UYC6" s="68"/>
      <c r="UYD6" s="68"/>
      <c r="UYE6" s="68"/>
      <c r="UYF6" s="68"/>
      <c r="UYG6" s="68"/>
      <c r="UYH6" s="68"/>
      <c r="UYI6" s="68"/>
      <c r="UYJ6" s="68"/>
      <c r="UYK6" s="68"/>
      <c r="UYL6" s="68"/>
      <c r="UYM6" s="68"/>
      <c r="UYN6" s="68"/>
      <c r="UYO6" s="68"/>
      <c r="UYP6" s="68"/>
      <c r="UYQ6" s="68"/>
      <c r="UYR6" s="68"/>
      <c r="UYS6" s="68"/>
      <c r="UYT6" s="68"/>
      <c r="UYU6" s="68"/>
      <c r="UYV6" s="68"/>
      <c r="UYW6" s="68"/>
      <c r="UYX6" s="68"/>
      <c r="UYY6" s="68"/>
      <c r="UYZ6" s="68"/>
      <c r="UZA6" s="68"/>
      <c r="UZB6" s="68"/>
      <c r="UZC6" s="68"/>
      <c r="UZD6" s="68"/>
      <c r="UZE6" s="68"/>
      <c r="UZF6" s="68"/>
      <c r="UZG6" s="68"/>
      <c r="UZH6" s="68"/>
      <c r="UZI6" s="68"/>
      <c r="UZJ6" s="68"/>
      <c r="UZK6" s="68"/>
      <c r="UZL6" s="68"/>
      <c r="UZM6" s="68"/>
      <c r="UZN6" s="68"/>
      <c r="UZO6" s="68"/>
      <c r="UZP6" s="68"/>
      <c r="UZQ6" s="68"/>
      <c r="UZR6" s="68"/>
      <c r="UZS6" s="68"/>
      <c r="UZT6" s="68"/>
      <c r="UZU6" s="68"/>
      <c r="UZV6" s="68"/>
      <c r="UZW6" s="68"/>
      <c r="UZX6" s="68"/>
      <c r="UZY6" s="68"/>
      <c r="UZZ6" s="68"/>
      <c r="VAA6" s="68"/>
      <c r="VAB6" s="68"/>
      <c r="VAC6" s="68"/>
      <c r="VAD6" s="68"/>
      <c r="VAE6" s="68"/>
      <c r="VAF6" s="68"/>
      <c r="VAG6" s="68"/>
      <c r="VAH6" s="68"/>
      <c r="VAI6" s="68"/>
      <c r="VAJ6" s="68"/>
      <c r="VAK6" s="68"/>
      <c r="VAL6" s="68"/>
      <c r="VAM6" s="68"/>
      <c r="VAN6" s="68"/>
      <c r="VAO6" s="68"/>
      <c r="VAP6" s="68"/>
      <c r="VAQ6" s="68"/>
      <c r="VAR6" s="68"/>
      <c r="VAS6" s="68"/>
      <c r="VAT6" s="68"/>
      <c r="VAU6" s="68"/>
      <c r="VAV6" s="68"/>
      <c r="VAW6" s="68"/>
      <c r="VAX6" s="68"/>
      <c r="VAY6" s="68"/>
      <c r="VAZ6" s="68"/>
      <c r="VBA6" s="68"/>
      <c r="VBB6" s="68"/>
      <c r="VBC6" s="68"/>
      <c r="VBD6" s="68"/>
      <c r="VBE6" s="68"/>
      <c r="VBF6" s="68"/>
      <c r="VBG6" s="68"/>
      <c r="VBH6" s="68"/>
      <c r="VBI6" s="68"/>
      <c r="VBJ6" s="68"/>
      <c r="VBK6" s="68"/>
      <c r="VBL6" s="68"/>
      <c r="VBM6" s="68"/>
      <c r="VBN6" s="68"/>
      <c r="VBO6" s="68"/>
      <c r="VBP6" s="68"/>
      <c r="VBQ6" s="68"/>
      <c r="VBR6" s="68"/>
      <c r="VBS6" s="68"/>
      <c r="VBT6" s="68"/>
      <c r="VBU6" s="68"/>
      <c r="VBV6" s="68"/>
      <c r="VBW6" s="68"/>
      <c r="VBX6" s="68"/>
      <c r="VBY6" s="68"/>
      <c r="VBZ6" s="68"/>
      <c r="VCA6" s="68"/>
      <c r="VCB6" s="68"/>
      <c r="VCC6" s="68"/>
      <c r="VCD6" s="68"/>
      <c r="VCE6" s="68"/>
      <c r="VCF6" s="68"/>
      <c r="VCG6" s="68"/>
      <c r="VCH6" s="68"/>
      <c r="VCI6" s="68"/>
      <c r="VCJ6" s="68"/>
      <c r="VCK6" s="68"/>
      <c r="VCL6" s="68"/>
      <c r="VCM6" s="68"/>
      <c r="VCN6" s="68"/>
      <c r="VCO6" s="68"/>
      <c r="VCP6" s="68"/>
      <c r="VCQ6" s="68"/>
      <c r="VCR6" s="68"/>
      <c r="VCS6" s="68"/>
      <c r="VCT6" s="68"/>
      <c r="VCU6" s="68"/>
      <c r="VCV6" s="68"/>
      <c r="VCW6" s="68"/>
      <c r="VCX6" s="68"/>
      <c r="VCY6" s="68"/>
      <c r="VCZ6" s="68"/>
      <c r="VDA6" s="68"/>
      <c r="VDB6" s="68"/>
      <c r="VDC6" s="68"/>
      <c r="VDD6" s="68"/>
      <c r="VDE6" s="68"/>
      <c r="VDF6" s="68"/>
      <c r="VDG6" s="68"/>
      <c r="VDH6" s="68"/>
      <c r="VDI6" s="68"/>
      <c r="VDJ6" s="68"/>
      <c r="VDK6" s="68"/>
      <c r="VDL6" s="68"/>
      <c r="VDM6" s="68"/>
      <c r="VDN6" s="68"/>
      <c r="VDO6" s="68"/>
      <c r="VDP6" s="68"/>
      <c r="VDQ6" s="68"/>
      <c r="VDR6" s="68"/>
      <c r="VDS6" s="68"/>
      <c r="VDT6" s="68"/>
      <c r="VDU6" s="68"/>
      <c r="VDV6" s="68"/>
      <c r="VDW6" s="68"/>
      <c r="VDX6" s="68"/>
      <c r="VDY6" s="68"/>
      <c r="VDZ6" s="68"/>
      <c r="VEA6" s="68"/>
      <c r="VEB6" s="68"/>
      <c r="VEC6" s="68"/>
      <c r="VED6" s="68"/>
      <c r="VEE6" s="68"/>
      <c r="VEF6" s="68"/>
      <c r="VEG6" s="68"/>
      <c r="VEH6" s="68"/>
      <c r="VEI6" s="68"/>
      <c r="VEJ6" s="68"/>
      <c r="VEK6" s="68"/>
      <c r="VEL6" s="68"/>
      <c r="VEM6" s="68"/>
      <c r="VEN6" s="68"/>
      <c r="VEO6" s="68"/>
      <c r="VEP6" s="68"/>
      <c r="VEQ6" s="68"/>
      <c r="VER6" s="68"/>
      <c r="VES6" s="68"/>
      <c r="VET6" s="68"/>
      <c r="VEU6" s="68"/>
      <c r="VEV6" s="68"/>
      <c r="VEW6" s="68"/>
      <c r="VEX6" s="68"/>
      <c r="VEY6" s="68"/>
      <c r="VEZ6" s="68"/>
      <c r="VFA6" s="68"/>
      <c r="VFB6" s="68"/>
      <c r="VFC6" s="68"/>
      <c r="VFD6" s="68"/>
      <c r="VFE6" s="68"/>
      <c r="VFF6" s="68"/>
      <c r="VFG6" s="68"/>
      <c r="VFH6" s="68"/>
      <c r="VFI6" s="68"/>
      <c r="VFJ6" s="68"/>
      <c r="VFK6" s="68"/>
      <c r="VFL6" s="68"/>
      <c r="VFM6" s="68"/>
      <c r="VFN6" s="68"/>
      <c r="VFO6" s="68"/>
      <c r="VFP6" s="68"/>
      <c r="VFQ6" s="68"/>
      <c r="VFR6" s="68"/>
      <c r="VFS6" s="68"/>
      <c r="VFT6" s="68"/>
      <c r="VFU6" s="68"/>
      <c r="VFV6" s="68"/>
      <c r="VFW6" s="68"/>
      <c r="VFX6" s="68"/>
      <c r="VFY6" s="68"/>
      <c r="VFZ6" s="68"/>
      <c r="VGA6" s="68"/>
      <c r="VGB6" s="68"/>
      <c r="VGC6" s="68"/>
      <c r="VGD6" s="68"/>
      <c r="VGE6" s="68"/>
      <c r="VGF6" s="68"/>
      <c r="VGG6" s="68"/>
      <c r="VGH6" s="68"/>
      <c r="VGI6" s="68"/>
      <c r="VGJ6" s="68"/>
      <c r="VGK6" s="68"/>
      <c r="VGL6" s="68"/>
      <c r="VGM6" s="68"/>
      <c r="VGN6" s="68"/>
      <c r="VGO6" s="68"/>
      <c r="VGP6" s="68"/>
      <c r="VGQ6" s="68"/>
      <c r="VGR6" s="68"/>
      <c r="VGS6" s="68"/>
      <c r="VGT6" s="68"/>
      <c r="VGU6" s="68"/>
      <c r="VGV6" s="68"/>
      <c r="VGW6" s="68"/>
      <c r="VGX6" s="68"/>
      <c r="VGY6" s="68"/>
      <c r="VGZ6" s="68"/>
      <c r="VHA6" s="68"/>
      <c r="VHB6" s="68"/>
      <c r="VHC6" s="68"/>
      <c r="VHD6" s="68"/>
      <c r="VHE6" s="68"/>
      <c r="VHF6" s="68"/>
      <c r="VHG6" s="68"/>
      <c r="VHH6" s="68"/>
      <c r="VHI6" s="68"/>
      <c r="VHJ6" s="68"/>
      <c r="VHK6" s="68"/>
      <c r="VHL6" s="68"/>
      <c r="VHM6" s="68"/>
      <c r="VHN6" s="68"/>
      <c r="VHO6" s="68"/>
      <c r="VHP6" s="68"/>
      <c r="VHQ6" s="68"/>
      <c r="VHR6" s="68"/>
      <c r="VHS6" s="68"/>
      <c r="VHT6" s="68"/>
      <c r="VHU6" s="68"/>
      <c r="VHV6" s="68"/>
      <c r="VHW6" s="68"/>
      <c r="VHX6" s="68"/>
      <c r="VHY6" s="68"/>
      <c r="VHZ6" s="68"/>
      <c r="VIA6" s="68"/>
      <c r="VIB6" s="68"/>
      <c r="VIC6" s="68"/>
      <c r="VID6" s="68"/>
      <c r="VIE6" s="68"/>
      <c r="VIF6" s="68"/>
      <c r="VIG6" s="68"/>
      <c r="VIH6" s="68"/>
      <c r="VII6" s="68"/>
      <c r="VIJ6" s="68"/>
      <c r="VIK6" s="68"/>
      <c r="VIL6" s="68"/>
      <c r="VIM6" s="68"/>
      <c r="VIN6" s="68"/>
      <c r="VIO6" s="68"/>
      <c r="VIP6" s="68"/>
      <c r="VIQ6" s="68"/>
      <c r="VIR6" s="68"/>
      <c r="VIS6" s="68"/>
      <c r="VIT6" s="68"/>
      <c r="VIU6" s="68"/>
      <c r="VIV6" s="68"/>
      <c r="VIW6" s="68"/>
      <c r="VIX6" s="68"/>
      <c r="VIY6" s="68"/>
      <c r="VIZ6" s="68"/>
      <c r="VJA6" s="68"/>
      <c r="VJB6" s="68"/>
      <c r="VJC6" s="68"/>
      <c r="VJD6" s="68"/>
      <c r="VJE6" s="68"/>
      <c r="VJF6" s="68"/>
      <c r="VJG6" s="68"/>
      <c r="VJH6" s="68"/>
      <c r="VJI6" s="68"/>
      <c r="VJJ6" s="68"/>
      <c r="VJK6" s="68"/>
      <c r="VJL6" s="68"/>
      <c r="VJM6" s="68"/>
      <c r="VJN6" s="68"/>
      <c r="VJO6" s="68"/>
      <c r="VJP6" s="68"/>
      <c r="VJQ6" s="68"/>
      <c r="VJR6" s="68"/>
      <c r="VJS6" s="68"/>
      <c r="VJT6" s="68"/>
      <c r="VJU6" s="68"/>
      <c r="VJV6" s="68"/>
      <c r="VJW6" s="68"/>
      <c r="VJX6" s="68"/>
      <c r="VJY6" s="68"/>
      <c r="VJZ6" s="68"/>
      <c r="VKA6" s="68"/>
      <c r="VKB6" s="68"/>
      <c r="VKC6" s="68"/>
      <c r="VKD6" s="68"/>
      <c r="VKE6" s="68"/>
      <c r="VKF6" s="68"/>
      <c r="VKG6" s="68"/>
      <c r="VKH6" s="68"/>
      <c r="VKI6" s="68"/>
      <c r="VKJ6" s="68"/>
      <c r="VKK6" s="68"/>
      <c r="VKL6" s="68"/>
      <c r="VKM6" s="68"/>
      <c r="VKN6" s="68"/>
      <c r="VKO6" s="68"/>
      <c r="VKP6" s="68"/>
      <c r="VKQ6" s="68"/>
      <c r="VKR6" s="68"/>
      <c r="VKS6" s="68"/>
      <c r="VKT6" s="68"/>
      <c r="VKU6" s="68"/>
      <c r="VKV6" s="68"/>
      <c r="VKW6" s="68"/>
      <c r="VKX6" s="68"/>
      <c r="VKY6" s="68"/>
      <c r="VKZ6" s="68"/>
      <c r="VLA6" s="68"/>
      <c r="VLB6" s="68"/>
      <c r="VLC6" s="68"/>
      <c r="VLD6" s="68"/>
      <c r="VLE6" s="68"/>
      <c r="VLF6" s="68"/>
      <c r="VLG6" s="68"/>
      <c r="VLH6" s="68"/>
      <c r="VLI6" s="68"/>
      <c r="VLJ6" s="68"/>
      <c r="VLK6" s="68"/>
      <c r="VLL6" s="68"/>
      <c r="VLM6" s="68"/>
      <c r="VLN6" s="68"/>
      <c r="VLO6" s="68"/>
      <c r="VLP6" s="68"/>
      <c r="VLQ6" s="68"/>
      <c r="VLR6" s="68"/>
      <c r="VLS6" s="68"/>
      <c r="VLT6" s="68"/>
      <c r="VLU6" s="68"/>
      <c r="VLV6" s="68"/>
      <c r="VLW6" s="68"/>
      <c r="VLX6" s="68"/>
      <c r="VLY6" s="68"/>
      <c r="VLZ6" s="68"/>
      <c r="VMA6" s="68"/>
      <c r="VMB6" s="68"/>
      <c r="VMC6" s="68"/>
      <c r="VMD6" s="68"/>
      <c r="VME6" s="68"/>
      <c r="VMF6" s="68"/>
      <c r="VMG6" s="68"/>
      <c r="VMH6" s="68"/>
      <c r="VMI6" s="68"/>
      <c r="VMJ6" s="68"/>
      <c r="VMK6" s="68"/>
      <c r="VML6" s="68"/>
      <c r="VMM6" s="68"/>
      <c r="VMN6" s="68"/>
      <c r="VMO6" s="68"/>
      <c r="VMP6" s="68"/>
      <c r="VMQ6" s="68"/>
      <c r="VMR6" s="68"/>
      <c r="VMS6" s="68"/>
      <c r="VMT6" s="68"/>
      <c r="VMU6" s="68"/>
      <c r="VMV6" s="68"/>
      <c r="VMW6" s="68"/>
      <c r="VMX6" s="68"/>
      <c r="VMY6" s="68"/>
      <c r="VMZ6" s="68"/>
      <c r="VNA6" s="68"/>
      <c r="VNB6" s="68"/>
      <c r="VNC6" s="68"/>
      <c r="VND6" s="68"/>
      <c r="VNE6" s="68"/>
      <c r="VNF6" s="68"/>
      <c r="VNG6" s="68"/>
      <c r="VNH6" s="68"/>
      <c r="VNI6" s="68"/>
      <c r="VNJ6" s="68"/>
      <c r="VNK6" s="68"/>
      <c r="VNL6" s="68"/>
      <c r="VNM6" s="68"/>
      <c r="VNN6" s="68"/>
      <c r="VNO6" s="68"/>
      <c r="VNP6" s="68"/>
      <c r="VNQ6" s="68"/>
      <c r="VNR6" s="68"/>
      <c r="VNS6" s="68"/>
      <c r="VNT6" s="68"/>
      <c r="VNU6" s="68"/>
      <c r="VNV6" s="68"/>
      <c r="VNW6" s="68"/>
      <c r="VNX6" s="68"/>
      <c r="VNY6" s="68"/>
      <c r="VNZ6" s="68"/>
      <c r="VOA6" s="68"/>
      <c r="VOB6" s="68"/>
      <c r="VOC6" s="68"/>
      <c r="VOD6" s="68"/>
      <c r="VOE6" s="68"/>
      <c r="VOF6" s="68"/>
      <c r="VOG6" s="68"/>
      <c r="VOH6" s="68"/>
      <c r="VOI6" s="68"/>
      <c r="VOJ6" s="68"/>
      <c r="VOK6" s="68"/>
      <c r="VOL6" s="68"/>
      <c r="VOM6" s="68"/>
      <c r="VON6" s="68"/>
      <c r="VOO6" s="68"/>
      <c r="VOP6" s="68"/>
      <c r="VOQ6" s="68"/>
      <c r="VOR6" s="68"/>
      <c r="VOS6" s="68"/>
      <c r="VOT6" s="68"/>
      <c r="VOU6" s="68"/>
      <c r="VOV6" s="68"/>
      <c r="VOW6" s="68"/>
      <c r="VOX6" s="68"/>
      <c r="VOY6" s="68"/>
      <c r="VOZ6" s="68"/>
      <c r="VPA6" s="68"/>
      <c r="VPB6" s="68"/>
      <c r="VPC6" s="68"/>
      <c r="VPD6" s="68"/>
      <c r="VPE6" s="68"/>
      <c r="VPF6" s="68"/>
      <c r="VPG6" s="68"/>
      <c r="VPH6" s="68"/>
      <c r="VPI6" s="68"/>
      <c r="VPJ6" s="68"/>
      <c r="VPK6" s="68"/>
      <c r="VPL6" s="68"/>
      <c r="VPM6" s="68"/>
      <c r="VPN6" s="68"/>
      <c r="VPO6" s="68"/>
      <c r="VPP6" s="68"/>
      <c r="VPQ6" s="68"/>
      <c r="VPR6" s="68"/>
      <c r="VPS6" s="68"/>
      <c r="VPT6" s="68"/>
      <c r="VPU6" s="68"/>
      <c r="VPV6" s="68"/>
      <c r="VPW6" s="68"/>
      <c r="VPX6" s="68"/>
      <c r="VPY6" s="68"/>
      <c r="VPZ6" s="68"/>
      <c r="VQA6" s="68"/>
      <c r="VQB6" s="68"/>
      <c r="VQC6" s="68"/>
      <c r="VQD6" s="68"/>
      <c r="VQE6" s="68"/>
      <c r="VQF6" s="68"/>
      <c r="VQG6" s="68"/>
      <c r="VQH6" s="68"/>
      <c r="VQI6" s="68"/>
      <c r="VQJ6" s="68"/>
      <c r="VQK6" s="68"/>
      <c r="VQL6" s="68"/>
      <c r="VQM6" s="68"/>
      <c r="VQN6" s="68"/>
      <c r="VQO6" s="68"/>
      <c r="VQP6" s="68"/>
      <c r="VQQ6" s="68"/>
      <c r="VQR6" s="68"/>
      <c r="VQS6" s="68"/>
      <c r="VQT6" s="68"/>
      <c r="VQU6" s="68"/>
      <c r="VQV6" s="68"/>
      <c r="VQW6" s="68"/>
      <c r="VQX6" s="68"/>
      <c r="VQY6" s="68"/>
      <c r="VQZ6" s="68"/>
      <c r="VRA6" s="68"/>
      <c r="VRB6" s="68"/>
      <c r="VRC6" s="68"/>
      <c r="VRD6" s="68"/>
      <c r="VRE6" s="68"/>
      <c r="VRF6" s="68"/>
      <c r="VRG6" s="68"/>
      <c r="VRH6" s="68"/>
      <c r="VRI6" s="68"/>
      <c r="VRJ6" s="68"/>
      <c r="VRK6" s="68"/>
      <c r="VRL6" s="68"/>
      <c r="VRM6" s="68"/>
      <c r="VRN6" s="68"/>
      <c r="VRO6" s="68"/>
      <c r="VRP6" s="68"/>
      <c r="VRQ6" s="68"/>
      <c r="VRR6" s="68"/>
      <c r="VRS6" s="68"/>
      <c r="VRT6" s="68"/>
      <c r="VRU6" s="68"/>
      <c r="VRV6" s="68"/>
      <c r="VRW6" s="68"/>
      <c r="VRX6" s="68"/>
      <c r="VRY6" s="68"/>
      <c r="VRZ6" s="68"/>
      <c r="VSA6" s="68"/>
      <c r="VSB6" s="68"/>
      <c r="VSC6" s="68"/>
      <c r="VSD6" s="68"/>
      <c r="VSE6" s="68"/>
      <c r="VSF6" s="68"/>
      <c r="VSG6" s="68"/>
      <c r="VSH6" s="68"/>
      <c r="VSI6" s="68"/>
      <c r="VSJ6" s="68"/>
      <c r="VSK6" s="68"/>
      <c r="VSL6" s="68"/>
      <c r="VSM6" s="68"/>
      <c r="VSN6" s="68"/>
      <c r="VSO6" s="68"/>
      <c r="VSP6" s="68"/>
      <c r="VSQ6" s="68"/>
      <c r="VSR6" s="68"/>
      <c r="VSS6" s="68"/>
      <c r="VST6" s="68"/>
      <c r="VSU6" s="68"/>
      <c r="VSV6" s="68"/>
      <c r="VSW6" s="68"/>
      <c r="VSX6" s="68"/>
      <c r="VSY6" s="68"/>
      <c r="VSZ6" s="68"/>
      <c r="VTA6" s="68"/>
      <c r="VTB6" s="68"/>
      <c r="VTC6" s="68"/>
      <c r="VTD6" s="68"/>
      <c r="VTE6" s="68"/>
      <c r="VTF6" s="68"/>
      <c r="VTG6" s="68"/>
      <c r="VTH6" s="68"/>
      <c r="VTI6" s="68"/>
      <c r="VTJ6" s="68"/>
      <c r="VTK6" s="68"/>
      <c r="VTL6" s="68"/>
      <c r="VTM6" s="68"/>
      <c r="VTN6" s="68"/>
      <c r="VTO6" s="68"/>
      <c r="VTP6" s="68"/>
      <c r="VTQ6" s="68"/>
      <c r="VTR6" s="68"/>
      <c r="VTS6" s="68"/>
      <c r="VTT6" s="68"/>
      <c r="VTU6" s="68"/>
      <c r="VTV6" s="68"/>
      <c r="VTW6" s="68"/>
      <c r="VTX6" s="68"/>
      <c r="VTY6" s="68"/>
      <c r="VTZ6" s="68"/>
      <c r="VUA6" s="68"/>
      <c r="VUB6" s="68"/>
      <c r="VUC6" s="68"/>
      <c r="VUD6" s="68"/>
      <c r="VUE6" s="68"/>
      <c r="VUF6" s="68"/>
      <c r="VUG6" s="68"/>
      <c r="VUH6" s="68"/>
      <c r="VUI6" s="68"/>
      <c r="VUJ6" s="68"/>
      <c r="VUK6" s="68"/>
      <c r="VUL6" s="68"/>
      <c r="VUM6" s="68"/>
      <c r="VUN6" s="68"/>
      <c r="VUO6" s="68"/>
      <c r="VUP6" s="68"/>
      <c r="VUQ6" s="68"/>
      <c r="VUR6" s="68"/>
      <c r="VUS6" s="68"/>
      <c r="VUT6" s="68"/>
      <c r="VUU6" s="68"/>
      <c r="VUV6" s="68"/>
      <c r="VUW6" s="68"/>
      <c r="VUX6" s="68"/>
      <c r="VUY6" s="68"/>
      <c r="VUZ6" s="68"/>
      <c r="VVA6" s="68"/>
      <c r="VVB6" s="68"/>
      <c r="VVC6" s="68"/>
      <c r="VVD6" s="68"/>
      <c r="VVE6" s="68"/>
      <c r="VVF6" s="68"/>
      <c r="VVG6" s="68"/>
      <c r="VVH6" s="68"/>
      <c r="VVI6" s="68"/>
      <c r="VVJ6" s="68"/>
      <c r="VVK6" s="68"/>
      <c r="VVL6" s="68"/>
      <c r="VVM6" s="68"/>
      <c r="VVN6" s="68"/>
      <c r="VVO6" s="68"/>
      <c r="VVP6" s="68"/>
      <c r="VVQ6" s="68"/>
      <c r="VVR6" s="68"/>
      <c r="VVS6" s="68"/>
      <c r="VVT6" s="68"/>
      <c r="VVU6" s="68"/>
      <c r="VVV6" s="68"/>
      <c r="VVW6" s="68"/>
      <c r="VVX6" s="68"/>
      <c r="VVY6" s="68"/>
      <c r="VVZ6" s="68"/>
      <c r="VWA6" s="68"/>
      <c r="VWB6" s="68"/>
      <c r="VWC6" s="68"/>
      <c r="VWD6" s="68"/>
      <c r="VWE6" s="68"/>
      <c r="VWF6" s="68"/>
      <c r="VWG6" s="68"/>
      <c r="VWH6" s="68"/>
      <c r="VWI6" s="68"/>
      <c r="VWJ6" s="68"/>
      <c r="VWK6" s="68"/>
      <c r="VWL6" s="68"/>
      <c r="VWM6" s="68"/>
      <c r="VWN6" s="68"/>
      <c r="VWO6" s="68"/>
      <c r="VWP6" s="68"/>
      <c r="VWQ6" s="68"/>
      <c r="VWR6" s="68"/>
      <c r="VWS6" s="68"/>
      <c r="VWT6" s="68"/>
      <c r="VWU6" s="68"/>
      <c r="VWV6" s="68"/>
      <c r="VWW6" s="68"/>
      <c r="VWX6" s="68"/>
      <c r="VWY6" s="68"/>
      <c r="VWZ6" s="68"/>
      <c r="VXA6" s="68"/>
      <c r="VXB6" s="68"/>
      <c r="VXC6" s="68"/>
      <c r="VXD6" s="68"/>
      <c r="VXE6" s="68"/>
      <c r="VXF6" s="68"/>
      <c r="VXG6" s="68"/>
      <c r="VXH6" s="68"/>
      <c r="VXI6" s="68"/>
      <c r="VXJ6" s="68"/>
      <c r="VXK6" s="68"/>
      <c r="VXL6" s="68"/>
      <c r="VXM6" s="68"/>
      <c r="VXN6" s="68"/>
      <c r="VXO6" s="68"/>
      <c r="VXP6" s="68"/>
      <c r="VXQ6" s="68"/>
      <c r="VXR6" s="68"/>
      <c r="VXS6" s="68"/>
      <c r="VXT6" s="68"/>
      <c r="VXU6" s="68"/>
      <c r="VXV6" s="68"/>
      <c r="VXW6" s="68"/>
      <c r="VXX6" s="68"/>
      <c r="VXY6" s="68"/>
      <c r="VXZ6" s="68"/>
      <c r="VYA6" s="68"/>
      <c r="VYB6" s="68"/>
      <c r="VYC6" s="68"/>
      <c r="VYD6" s="68"/>
      <c r="VYE6" s="68"/>
      <c r="VYF6" s="68"/>
      <c r="VYG6" s="68"/>
      <c r="VYH6" s="68"/>
      <c r="VYI6" s="68"/>
      <c r="VYJ6" s="68"/>
      <c r="VYK6" s="68"/>
      <c r="VYL6" s="68"/>
      <c r="VYM6" s="68"/>
      <c r="VYN6" s="68"/>
      <c r="VYO6" s="68"/>
      <c r="VYP6" s="68"/>
      <c r="VYQ6" s="68"/>
      <c r="VYR6" s="68"/>
      <c r="VYS6" s="68"/>
      <c r="VYT6" s="68"/>
      <c r="VYU6" s="68"/>
      <c r="VYV6" s="68"/>
      <c r="VYW6" s="68"/>
      <c r="VYX6" s="68"/>
      <c r="VYY6" s="68"/>
      <c r="VYZ6" s="68"/>
      <c r="VZA6" s="68"/>
      <c r="VZB6" s="68"/>
      <c r="VZC6" s="68"/>
      <c r="VZD6" s="68"/>
      <c r="VZE6" s="68"/>
      <c r="VZF6" s="68"/>
      <c r="VZG6" s="68"/>
      <c r="VZH6" s="68"/>
      <c r="VZI6" s="68"/>
      <c r="VZJ6" s="68"/>
      <c r="VZK6" s="68"/>
      <c r="VZL6" s="68"/>
      <c r="VZM6" s="68"/>
      <c r="VZN6" s="68"/>
      <c r="VZO6" s="68"/>
      <c r="VZP6" s="68"/>
      <c r="VZQ6" s="68"/>
      <c r="VZR6" s="68"/>
      <c r="VZS6" s="68"/>
      <c r="VZT6" s="68"/>
      <c r="VZU6" s="68"/>
      <c r="VZV6" s="68"/>
      <c r="VZW6" s="68"/>
      <c r="VZX6" s="68"/>
      <c r="VZY6" s="68"/>
      <c r="VZZ6" s="68"/>
      <c r="WAA6" s="68"/>
      <c r="WAB6" s="68"/>
      <c r="WAC6" s="68"/>
      <c r="WAD6" s="68"/>
      <c r="WAE6" s="68"/>
      <c r="WAF6" s="68"/>
      <c r="WAG6" s="68"/>
      <c r="WAH6" s="68"/>
      <c r="WAI6" s="68"/>
      <c r="WAJ6" s="68"/>
      <c r="WAK6" s="68"/>
      <c r="WAL6" s="68"/>
      <c r="WAM6" s="68"/>
      <c r="WAN6" s="68"/>
      <c r="WAO6" s="68"/>
      <c r="WAP6" s="68"/>
      <c r="WAQ6" s="68"/>
      <c r="WAR6" s="68"/>
      <c r="WAS6" s="68"/>
      <c r="WAT6" s="68"/>
      <c r="WAU6" s="68"/>
      <c r="WAV6" s="68"/>
      <c r="WAW6" s="68"/>
      <c r="WAX6" s="68"/>
      <c r="WAY6" s="68"/>
      <c r="WAZ6" s="68"/>
      <c r="WBA6" s="68"/>
      <c r="WBB6" s="68"/>
      <c r="WBC6" s="68"/>
      <c r="WBD6" s="68"/>
      <c r="WBE6" s="68"/>
      <c r="WBF6" s="68"/>
      <c r="WBG6" s="68"/>
      <c r="WBH6" s="68"/>
      <c r="WBI6" s="68"/>
      <c r="WBJ6" s="68"/>
      <c r="WBK6" s="68"/>
      <c r="WBL6" s="68"/>
      <c r="WBM6" s="68"/>
      <c r="WBN6" s="68"/>
      <c r="WBO6" s="68"/>
      <c r="WBP6" s="68"/>
      <c r="WBQ6" s="68"/>
      <c r="WBR6" s="68"/>
      <c r="WBS6" s="68"/>
      <c r="WBT6" s="68"/>
      <c r="WBU6" s="68"/>
      <c r="WBV6" s="68"/>
      <c r="WBW6" s="68"/>
      <c r="WBX6" s="68"/>
      <c r="WBY6" s="68"/>
      <c r="WBZ6" s="68"/>
      <c r="WCA6" s="68"/>
      <c r="WCB6" s="68"/>
      <c r="WCC6" s="68"/>
      <c r="WCD6" s="68"/>
      <c r="WCE6" s="68"/>
      <c r="WCF6" s="68"/>
      <c r="WCG6" s="68"/>
      <c r="WCH6" s="68"/>
      <c r="WCI6" s="68"/>
      <c r="WCJ6" s="68"/>
      <c r="WCK6" s="68"/>
      <c r="WCL6" s="68"/>
      <c r="WCM6" s="68"/>
      <c r="WCN6" s="68"/>
      <c r="WCO6" s="68"/>
      <c r="WCP6" s="68"/>
      <c r="WCQ6" s="68"/>
      <c r="WCR6" s="68"/>
      <c r="WCS6" s="68"/>
      <c r="WCT6" s="68"/>
      <c r="WCU6" s="68"/>
      <c r="WCV6" s="68"/>
      <c r="WCW6" s="68"/>
      <c r="WCX6" s="68"/>
      <c r="WCY6" s="68"/>
      <c r="WCZ6" s="68"/>
      <c r="WDA6" s="68"/>
      <c r="WDB6" s="68"/>
      <c r="WDC6" s="68"/>
      <c r="WDD6" s="68"/>
      <c r="WDE6" s="68"/>
      <c r="WDF6" s="68"/>
      <c r="WDG6" s="68"/>
      <c r="WDH6" s="68"/>
      <c r="WDI6" s="68"/>
      <c r="WDJ6" s="68"/>
      <c r="WDK6" s="68"/>
      <c r="WDL6" s="68"/>
      <c r="WDM6" s="68"/>
      <c r="WDN6" s="68"/>
      <c r="WDO6" s="68"/>
      <c r="WDP6" s="68"/>
      <c r="WDQ6" s="68"/>
      <c r="WDR6" s="68"/>
      <c r="WDS6" s="68"/>
      <c r="WDT6" s="68"/>
      <c r="WDU6" s="68"/>
      <c r="WDV6" s="68"/>
      <c r="WDW6" s="68"/>
      <c r="WDX6" s="68"/>
      <c r="WDY6" s="68"/>
      <c r="WDZ6" s="68"/>
      <c r="WEA6" s="68"/>
      <c r="WEB6" s="68"/>
      <c r="WEC6" s="68"/>
      <c r="WED6" s="68"/>
      <c r="WEE6" s="68"/>
      <c r="WEF6" s="68"/>
      <c r="WEG6" s="68"/>
      <c r="WEH6" s="68"/>
      <c r="WEI6" s="68"/>
      <c r="WEJ6" s="68"/>
      <c r="WEK6" s="68"/>
      <c r="WEL6" s="68"/>
      <c r="WEM6" s="68"/>
      <c r="WEN6" s="68"/>
      <c r="WEO6" s="68"/>
      <c r="WEP6" s="68"/>
      <c r="WEQ6" s="68"/>
      <c r="WER6" s="68"/>
      <c r="WES6" s="68"/>
      <c r="WET6" s="68"/>
      <c r="WEU6" s="68"/>
      <c r="WEV6" s="68"/>
      <c r="WEW6" s="68"/>
      <c r="WEX6" s="68"/>
      <c r="WEY6" s="68"/>
      <c r="WEZ6" s="68"/>
      <c r="WFA6" s="68"/>
      <c r="WFB6" s="68"/>
      <c r="WFC6" s="68"/>
      <c r="WFD6" s="68"/>
      <c r="WFE6" s="68"/>
      <c r="WFF6" s="68"/>
      <c r="WFG6" s="68"/>
      <c r="WFH6" s="68"/>
      <c r="WFI6" s="68"/>
      <c r="WFJ6" s="68"/>
      <c r="WFK6" s="68"/>
      <c r="WFL6" s="68"/>
      <c r="WFM6" s="68"/>
      <c r="WFN6" s="68"/>
      <c r="WFO6" s="68"/>
      <c r="WFP6" s="68"/>
      <c r="WFQ6" s="68"/>
      <c r="WFR6" s="68"/>
      <c r="WFS6" s="68"/>
      <c r="WFT6" s="68"/>
      <c r="WFU6" s="68"/>
      <c r="WFV6" s="68"/>
      <c r="WFW6" s="68"/>
      <c r="WFX6" s="68"/>
      <c r="WFY6" s="68"/>
      <c r="WFZ6" s="68"/>
      <c r="WGA6" s="68"/>
      <c r="WGB6" s="68"/>
      <c r="WGC6" s="68"/>
      <c r="WGD6" s="68"/>
      <c r="WGE6" s="68"/>
      <c r="WGF6" s="68"/>
      <c r="WGG6" s="68"/>
      <c r="WGH6" s="68"/>
      <c r="WGI6" s="68"/>
      <c r="WGJ6" s="68"/>
      <c r="WGK6" s="68"/>
      <c r="WGL6" s="68"/>
      <c r="WGM6" s="68"/>
      <c r="WGN6" s="68"/>
      <c r="WGO6" s="68"/>
      <c r="WGP6" s="68"/>
      <c r="WGQ6" s="68"/>
      <c r="WGR6" s="68"/>
      <c r="WGS6" s="68"/>
      <c r="WGT6" s="68"/>
      <c r="WGU6" s="68"/>
      <c r="WGV6" s="68"/>
      <c r="WGW6" s="68"/>
      <c r="WGX6" s="68"/>
      <c r="WGY6" s="68"/>
      <c r="WGZ6" s="68"/>
      <c r="WHA6" s="68"/>
      <c r="WHB6" s="68"/>
      <c r="WHC6" s="68"/>
      <c r="WHD6" s="68"/>
      <c r="WHE6" s="68"/>
      <c r="WHF6" s="68"/>
      <c r="WHG6" s="68"/>
      <c r="WHH6" s="68"/>
      <c r="WHI6" s="68"/>
      <c r="WHJ6" s="68"/>
      <c r="WHK6" s="68"/>
      <c r="WHL6" s="68"/>
      <c r="WHM6" s="68"/>
      <c r="WHN6" s="68"/>
      <c r="WHO6" s="68"/>
      <c r="WHP6" s="68"/>
      <c r="WHQ6" s="68"/>
      <c r="WHR6" s="68"/>
      <c r="WHS6" s="68"/>
      <c r="WHT6" s="68"/>
      <c r="WHU6" s="68"/>
      <c r="WHV6" s="68"/>
      <c r="WHW6" s="68"/>
      <c r="WHX6" s="68"/>
      <c r="WHY6" s="68"/>
      <c r="WHZ6" s="68"/>
      <c r="WIA6" s="68"/>
      <c r="WIB6" s="68"/>
      <c r="WIC6" s="68"/>
      <c r="WID6" s="68"/>
      <c r="WIE6" s="68"/>
      <c r="WIF6" s="68"/>
      <c r="WIG6" s="68"/>
      <c r="WIH6" s="68"/>
      <c r="WII6" s="68"/>
      <c r="WIJ6" s="68"/>
      <c r="WIK6" s="68"/>
      <c r="WIL6" s="68"/>
      <c r="WIM6" s="68"/>
      <c r="WIN6" s="68"/>
      <c r="WIO6" s="68"/>
      <c r="WIP6" s="68"/>
      <c r="WIQ6" s="68"/>
      <c r="WIR6" s="68"/>
      <c r="WIS6" s="68"/>
      <c r="WIT6" s="68"/>
      <c r="WIU6" s="68"/>
      <c r="WIV6" s="68"/>
      <c r="WIW6" s="68"/>
      <c r="WIX6" s="68"/>
      <c r="WIY6" s="68"/>
      <c r="WIZ6" s="68"/>
      <c r="WJA6" s="68"/>
      <c r="WJB6" s="68"/>
      <c r="WJC6" s="68"/>
      <c r="WJD6" s="68"/>
      <c r="WJE6" s="68"/>
      <c r="WJF6" s="68"/>
      <c r="WJG6" s="68"/>
      <c r="WJH6" s="68"/>
      <c r="WJI6" s="68"/>
      <c r="WJJ6" s="68"/>
      <c r="WJK6" s="68"/>
      <c r="WJL6" s="68"/>
      <c r="WJM6" s="68"/>
      <c r="WJN6" s="68"/>
      <c r="WJO6" s="68"/>
      <c r="WJP6" s="68"/>
      <c r="WJQ6" s="68"/>
      <c r="WJR6" s="68"/>
      <c r="WJS6" s="68"/>
      <c r="WJT6" s="68"/>
      <c r="WJU6" s="68"/>
      <c r="WJV6" s="68"/>
      <c r="WJW6" s="68"/>
      <c r="WJX6" s="68"/>
      <c r="WJY6" s="68"/>
      <c r="WJZ6" s="68"/>
      <c r="WKA6" s="68"/>
      <c r="WKB6" s="68"/>
      <c r="WKC6" s="68"/>
      <c r="WKD6" s="68"/>
      <c r="WKE6" s="68"/>
      <c r="WKF6" s="68"/>
      <c r="WKG6" s="68"/>
      <c r="WKH6" s="68"/>
      <c r="WKI6" s="68"/>
      <c r="WKJ6" s="68"/>
      <c r="WKK6" s="68"/>
      <c r="WKL6" s="68"/>
      <c r="WKM6" s="68"/>
      <c r="WKN6" s="68"/>
      <c r="WKO6" s="68"/>
      <c r="WKP6" s="68"/>
      <c r="WKQ6" s="68"/>
      <c r="WKR6" s="68"/>
      <c r="WKS6" s="68"/>
      <c r="WKT6" s="68"/>
      <c r="WKU6" s="68"/>
      <c r="WKV6" s="68"/>
      <c r="WKW6" s="68"/>
      <c r="WKX6" s="68"/>
      <c r="WKY6" s="68"/>
      <c r="WKZ6" s="68"/>
      <c r="WLA6" s="68"/>
      <c r="WLB6" s="68"/>
      <c r="WLC6" s="68"/>
      <c r="WLD6" s="68"/>
      <c r="WLE6" s="68"/>
      <c r="WLF6" s="68"/>
      <c r="WLG6" s="68"/>
      <c r="WLH6" s="68"/>
      <c r="WLI6" s="68"/>
      <c r="WLJ6" s="68"/>
      <c r="WLK6" s="68"/>
      <c r="WLL6" s="68"/>
      <c r="WLM6" s="68"/>
      <c r="WLN6" s="68"/>
      <c r="WLO6" s="68"/>
      <c r="WLP6" s="68"/>
      <c r="WLQ6" s="68"/>
      <c r="WLR6" s="68"/>
      <c r="WLS6" s="68"/>
      <c r="WLT6" s="68"/>
      <c r="WLU6" s="68"/>
      <c r="WLV6" s="68"/>
      <c r="WLW6" s="68"/>
      <c r="WLX6" s="68"/>
      <c r="WLY6" s="68"/>
      <c r="WLZ6" s="68"/>
      <c r="WMA6" s="68"/>
      <c r="WMB6" s="68"/>
      <c r="WMC6" s="68"/>
      <c r="WMD6" s="68"/>
      <c r="WME6" s="68"/>
      <c r="WMF6" s="68"/>
      <c r="WMG6" s="68"/>
      <c r="WMH6" s="68"/>
      <c r="WMI6" s="68"/>
      <c r="WMJ6" s="68"/>
      <c r="WMK6" s="68"/>
      <c r="WML6" s="68"/>
      <c r="WMM6" s="68"/>
      <c r="WMN6" s="68"/>
      <c r="WMO6" s="68"/>
      <c r="WMP6" s="68"/>
      <c r="WMQ6" s="68"/>
      <c r="WMR6" s="68"/>
      <c r="WMS6" s="68"/>
      <c r="WMT6" s="68"/>
      <c r="WMU6" s="68"/>
      <c r="WMV6" s="68"/>
      <c r="WMW6" s="68"/>
      <c r="WMX6" s="68"/>
      <c r="WMY6" s="68"/>
      <c r="WMZ6" s="68"/>
      <c r="WNA6" s="68"/>
      <c r="WNB6" s="68"/>
      <c r="WNC6" s="68"/>
      <c r="WND6" s="68"/>
      <c r="WNE6" s="68"/>
      <c r="WNF6" s="68"/>
      <c r="WNG6" s="68"/>
      <c r="WNH6" s="68"/>
      <c r="WNI6" s="68"/>
      <c r="WNJ6" s="68"/>
      <c r="WNK6" s="68"/>
      <c r="WNL6" s="68"/>
      <c r="WNM6" s="68"/>
      <c r="WNN6" s="68"/>
      <c r="WNO6" s="68"/>
      <c r="WNP6" s="68"/>
      <c r="WNQ6" s="68"/>
      <c r="WNR6" s="68"/>
      <c r="WNS6" s="68"/>
      <c r="WNT6" s="68"/>
      <c r="WNU6" s="68"/>
      <c r="WNV6" s="68"/>
      <c r="WNW6" s="68"/>
      <c r="WNX6" s="68"/>
      <c r="WNY6" s="68"/>
      <c r="WNZ6" s="68"/>
      <c r="WOA6" s="68"/>
      <c r="WOB6" s="68"/>
      <c r="WOC6" s="68"/>
      <c r="WOD6" s="68"/>
      <c r="WOE6" s="68"/>
      <c r="WOF6" s="68"/>
      <c r="WOG6" s="68"/>
      <c r="WOH6" s="68"/>
      <c r="WOI6" s="68"/>
      <c r="WOJ6" s="68"/>
      <c r="WOK6" s="68"/>
      <c r="WOL6" s="68"/>
      <c r="WOM6" s="68"/>
      <c r="WON6" s="68"/>
      <c r="WOO6" s="68"/>
      <c r="WOP6" s="68"/>
      <c r="WOQ6" s="68"/>
      <c r="WOR6" s="68"/>
      <c r="WOS6" s="68"/>
      <c r="WOT6" s="68"/>
      <c r="WOU6" s="68"/>
      <c r="WOV6" s="68"/>
      <c r="WOW6" s="68"/>
      <c r="WOX6" s="68"/>
      <c r="WOY6" s="68"/>
      <c r="WOZ6" s="68"/>
      <c r="WPA6" s="68"/>
      <c r="WPB6" s="68"/>
      <c r="WPC6" s="68"/>
      <c r="WPD6" s="68"/>
      <c r="WPE6" s="68"/>
      <c r="WPF6" s="68"/>
      <c r="WPG6" s="68"/>
      <c r="WPH6" s="68"/>
      <c r="WPI6" s="68"/>
      <c r="WPJ6" s="68"/>
      <c r="WPK6" s="68"/>
      <c r="WPL6" s="68"/>
      <c r="WPM6" s="68"/>
      <c r="WPN6" s="68"/>
      <c r="WPO6" s="68"/>
      <c r="WPP6" s="68"/>
      <c r="WPQ6" s="68"/>
      <c r="WPR6" s="68"/>
      <c r="WPS6" s="68"/>
      <c r="WPT6" s="68"/>
      <c r="WPU6" s="68"/>
      <c r="WPV6" s="68"/>
      <c r="WPW6" s="68"/>
      <c r="WPX6" s="68"/>
      <c r="WPY6" s="68"/>
      <c r="WPZ6" s="68"/>
      <c r="WQA6" s="68"/>
      <c r="WQB6" s="68"/>
      <c r="WQC6" s="68"/>
      <c r="WQD6" s="68"/>
      <c r="WQE6" s="68"/>
      <c r="WQF6" s="68"/>
      <c r="WQG6" s="68"/>
      <c r="WQH6" s="68"/>
      <c r="WQI6" s="68"/>
      <c r="WQJ6" s="68"/>
      <c r="WQK6" s="68"/>
      <c r="WQL6" s="68"/>
      <c r="WQM6" s="68"/>
      <c r="WQN6" s="68"/>
      <c r="WQO6" s="68"/>
      <c r="WQP6" s="68"/>
      <c r="WQQ6" s="68"/>
      <c r="WQR6" s="68"/>
      <c r="WQS6" s="68"/>
      <c r="WQT6" s="68"/>
      <c r="WQU6" s="68"/>
      <c r="WQV6" s="68"/>
      <c r="WQW6" s="68"/>
      <c r="WQX6" s="68"/>
      <c r="WQY6" s="68"/>
      <c r="WQZ6" s="68"/>
      <c r="WRA6" s="68"/>
      <c r="WRB6" s="68"/>
      <c r="WRC6" s="68"/>
      <c r="WRD6" s="68"/>
      <c r="WRE6" s="68"/>
      <c r="WRF6" s="68"/>
      <c r="WRG6" s="68"/>
      <c r="WRH6" s="68"/>
      <c r="WRI6" s="68"/>
      <c r="WRJ6" s="68"/>
      <c r="WRK6" s="68"/>
      <c r="WRL6" s="68"/>
      <c r="WRM6" s="68"/>
      <c r="WRN6" s="68"/>
      <c r="WRO6" s="68"/>
      <c r="WRP6" s="68"/>
      <c r="WRQ6" s="68"/>
      <c r="WRR6" s="68"/>
      <c r="WRS6" s="68"/>
      <c r="WRT6" s="68"/>
      <c r="WRU6" s="68"/>
      <c r="WRV6" s="68"/>
      <c r="WRW6" s="68"/>
      <c r="WRX6" s="68"/>
      <c r="WRY6" s="68"/>
      <c r="WRZ6" s="68"/>
      <c r="WSA6" s="68"/>
      <c r="WSB6" s="68"/>
      <c r="WSC6" s="68"/>
      <c r="WSD6" s="68"/>
      <c r="WSE6" s="68"/>
      <c r="WSF6" s="68"/>
      <c r="WSG6" s="68"/>
      <c r="WSH6" s="68"/>
      <c r="WSI6" s="68"/>
      <c r="WSJ6" s="68"/>
      <c r="WSK6" s="68"/>
      <c r="WSL6" s="68"/>
      <c r="WSM6" s="68"/>
      <c r="WSN6" s="68"/>
      <c r="WSO6" s="68"/>
      <c r="WSP6" s="68"/>
      <c r="WSQ6" s="68"/>
      <c r="WSR6" s="68"/>
      <c r="WSS6" s="68"/>
      <c r="WST6" s="68"/>
      <c r="WSU6" s="68"/>
      <c r="WSV6" s="68"/>
      <c r="WSW6" s="68"/>
      <c r="WSX6" s="68"/>
      <c r="WSY6" s="68"/>
      <c r="WSZ6" s="68"/>
      <c r="WTA6" s="68"/>
      <c r="WTB6" s="68"/>
      <c r="WTC6" s="68"/>
      <c r="WTD6" s="68"/>
      <c r="WTE6" s="68"/>
      <c r="WTF6" s="68"/>
      <c r="WTG6" s="68"/>
      <c r="WTH6" s="68"/>
      <c r="WTI6" s="68"/>
      <c r="WTJ6" s="68"/>
      <c r="WTK6" s="68"/>
      <c r="WTL6" s="68"/>
      <c r="WTM6" s="68"/>
      <c r="WTN6" s="68"/>
      <c r="WTO6" s="68"/>
      <c r="WTP6" s="68"/>
      <c r="WTQ6" s="68"/>
      <c r="WTR6" s="68"/>
      <c r="WTS6" s="68"/>
      <c r="WTT6" s="68"/>
      <c r="WTU6" s="68"/>
      <c r="WTV6" s="68"/>
      <c r="WTW6" s="68"/>
      <c r="WTX6" s="68"/>
      <c r="WTY6" s="68"/>
      <c r="WTZ6" s="68"/>
      <c r="WUA6" s="68"/>
      <c r="WUB6" s="68"/>
      <c r="WUC6" s="68"/>
      <c r="WUD6" s="68"/>
      <c r="WUE6" s="68"/>
      <c r="WUF6" s="68"/>
      <c r="WUG6" s="68"/>
      <c r="WUH6" s="68"/>
      <c r="WUI6" s="68"/>
      <c r="WUJ6" s="68"/>
      <c r="WUK6" s="68"/>
      <c r="WUL6" s="68"/>
      <c r="WUM6" s="68"/>
      <c r="WUN6" s="68"/>
      <c r="WUO6" s="68"/>
      <c r="WUP6" s="68"/>
      <c r="WUQ6" s="68"/>
      <c r="WUR6" s="68"/>
      <c r="WUS6" s="68"/>
      <c r="WUT6" s="68"/>
      <c r="WUU6" s="68"/>
      <c r="WUV6" s="68"/>
      <c r="WUW6" s="68"/>
      <c r="WUX6" s="68"/>
      <c r="WUY6" s="68"/>
      <c r="WUZ6" s="68"/>
      <c r="WVA6" s="68"/>
      <c r="WVB6" s="68"/>
      <c r="WVC6" s="68"/>
      <c r="WVD6" s="68"/>
      <c r="WVE6" s="68"/>
      <c r="WVF6" s="68"/>
      <c r="WVG6" s="68"/>
      <c r="WVH6" s="68"/>
      <c r="WVI6" s="68"/>
      <c r="WVJ6" s="68"/>
      <c r="WVK6" s="68"/>
      <c r="WVL6" s="68"/>
      <c r="WVM6" s="68"/>
      <c r="WVN6" s="68"/>
      <c r="WVO6" s="68"/>
      <c r="WVP6" s="68"/>
      <c r="WVQ6" s="68"/>
      <c r="WVR6" s="68"/>
      <c r="WVS6" s="68"/>
      <c r="WVT6" s="68"/>
      <c r="WVU6" s="68"/>
      <c r="WVV6" s="68"/>
      <c r="WVW6" s="68"/>
      <c r="WVX6" s="68"/>
      <c r="WVY6" s="68"/>
      <c r="WVZ6" s="68"/>
      <c r="WWA6" s="68"/>
      <c r="WWB6" s="68"/>
      <c r="WWC6" s="68"/>
      <c r="WWD6" s="68"/>
      <c r="WWE6" s="68"/>
      <c r="WWF6" s="68"/>
      <c r="WWG6" s="68"/>
      <c r="WWH6" s="68"/>
      <c r="WWI6" s="68"/>
      <c r="WWJ6" s="68"/>
      <c r="WWK6" s="68"/>
      <c r="WWL6" s="68"/>
      <c r="WWM6" s="68"/>
      <c r="WWN6" s="68"/>
      <c r="WWO6" s="68"/>
      <c r="WWP6" s="68"/>
      <c r="WWQ6" s="68"/>
      <c r="WWR6" s="68"/>
      <c r="WWS6" s="68"/>
      <c r="WWT6" s="68"/>
      <c r="WWU6" s="68"/>
      <c r="WWV6" s="68"/>
      <c r="WWW6" s="68"/>
      <c r="WWX6" s="68"/>
      <c r="WWY6" s="68"/>
      <c r="WWZ6" s="68"/>
      <c r="WXA6" s="68"/>
      <c r="WXB6" s="68"/>
      <c r="WXC6" s="68"/>
      <c r="WXD6" s="68"/>
      <c r="WXE6" s="68"/>
      <c r="WXF6" s="68"/>
      <c r="WXG6" s="68"/>
      <c r="WXH6" s="68"/>
      <c r="WXI6" s="68"/>
      <c r="WXJ6" s="68"/>
      <c r="WXK6" s="68"/>
      <c r="WXL6" s="68"/>
      <c r="WXM6" s="68"/>
      <c r="WXN6" s="68"/>
      <c r="WXO6" s="68"/>
      <c r="WXP6" s="68"/>
      <c r="WXQ6" s="68"/>
      <c r="WXR6" s="68"/>
      <c r="WXS6" s="68"/>
      <c r="WXT6" s="68"/>
      <c r="WXU6" s="68"/>
      <c r="WXV6" s="68"/>
      <c r="WXW6" s="68"/>
      <c r="WXX6" s="68"/>
      <c r="WXY6" s="68"/>
      <c r="WXZ6" s="68"/>
      <c r="WYA6" s="68"/>
      <c r="WYB6" s="68"/>
      <c r="WYC6" s="68"/>
      <c r="WYD6" s="68"/>
      <c r="WYE6" s="68"/>
      <c r="WYF6" s="68"/>
      <c r="WYG6" s="68"/>
      <c r="WYH6" s="68"/>
      <c r="WYI6" s="68"/>
      <c r="WYJ6" s="68"/>
      <c r="WYK6" s="68"/>
      <c r="WYL6" s="68"/>
      <c r="WYM6" s="68"/>
      <c r="WYN6" s="68"/>
      <c r="WYO6" s="68"/>
      <c r="WYP6" s="68"/>
      <c r="WYQ6" s="68"/>
      <c r="WYR6" s="68"/>
      <c r="WYS6" s="68"/>
      <c r="WYT6" s="68"/>
      <c r="WYU6" s="68"/>
      <c r="WYV6" s="68"/>
      <c r="WYW6" s="68"/>
      <c r="WYX6" s="68"/>
      <c r="WYY6" s="68"/>
      <c r="WYZ6" s="68"/>
      <c r="WZA6" s="68"/>
      <c r="WZB6" s="68"/>
      <c r="WZC6" s="68"/>
      <c r="WZD6" s="68"/>
      <c r="WZE6" s="68"/>
      <c r="WZF6" s="68"/>
      <c r="WZG6" s="68"/>
      <c r="WZH6" s="68"/>
      <c r="WZI6" s="68"/>
      <c r="WZJ6" s="68"/>
      <c r="WZK6" s="68"/>
      <c r="WZL6" s="68"/>
      <c r="WZM6" s="68"/>
      <c r="WZN6" s="68"/>
      <c r="WZO6" s="68"/>
      <c r="WZP6" s="68"/>
      <c r="WZQ6" s="68"/>
      <c r="WZR6" s="68"/>
      <c r="WZS6" s="68"/>
      <c r="WZT6" s="68"/>
      <c r="WZU6" s="68"/>
      <c r="WZV6" s="68"/>
      <c r="WZW6" s="68"/>
      <c r="WZX6" s="68"/>
      <c r="WZY6" s="68"/>
      <c r="WZZ6" s="68"/>
      <c r="XAA6" s="68"/>
      <c r="XAB6" s="68"/>
      <c r="XAC6" s="68"/>
      <c r="XAD6" s="68"/>
      <c r="XAE6" s="68"/>
      <c r="XAF6" s="68"/>
      <c r="XAG6" s="68"/>
      <c r="XAH6" s="68"/>
      <c r="XAI6" s="68"/>
      <c r="XAJ6" s="68"/>
      <c r="XAK6" s="68"/>
      <c r="XAL6" s="68"/>
      <c r="XAM6" s="68"/>
      <c r="XAN6" s="68"/>
      <c r="XAO6" s="68"/>
      <c r="XAP6" s="68"/>
      <c r="XAQ6" s="68"/>
      <c r="XAR6" s="68"/>
      <c r="XAS6" s="68"/>
      <c r="XAT6" s="68"/>
      <c r="XAU6" s="68"/>
      <c r="XAV6" s="68"/>
      <c r="XAW6" s="68"/>
      <c r="XAX6" s="68"/>
      <c r="XAY6" s="68"/>
      <c r="XAZ6" s="68"/>
      <c r="XBA6" s="68"/>
      <c r="XBB6" s="68"/>
      <c r="XBC6" s="68"/>
      <c r="XBD6" s="68"/>
      <c r="XBE6" s="68"/>
      <c r="XBF6" s="68"/>
      <c r="XBG6" s="68"/>
      <c r="XBH6" s="68"/>
      <c r="XBI6" s="68"/>
      <c r="XBJ6" s="68"/>
      <c r="XBK6" s="68"/>
      <c r="XBL6" s="68"/>
      <c r="XBM6" s="68"/>
      <c r="XBN6" s="68"/>
      <c r="XBO6" s="68"/>
      <c r="XBP6" s="68"/>
      <c r="XBQ6" s="68"/>
      <c r="XBR6" s="68"/>
      <c r="XBS6" s="68"/>
      <c r="XBT6" s="68"/>
      <c r="XBU6" s="68"/>
      <c r="XBV6" s="68"/>
      <c r="XBW6" s="68"/>
      <c r="XBX6" s="68"/>
      <c r="XBY6" s="68"/>
      <c r="XBZ6" s="68"/>
      <c r="XCA6" s="68"/>
      <c r="XCB6" s="68"/>
      <c r="XCC6" s="68"/>
      <c r="XCD6" s="68"/>
      <c r="XCE6" s="68"/>
      <c r="XCF6" s="68"/>
      <c r="XCG6" s="68"/>
      <c r="XCH6" s="68"/>
      <c r="XCI6" s="68"/>
      <c r="XCJ6" s="68"/>
      <c r="XCK6" s="68"/>
      <c r="XCL6" s="68"/>
      <c r="XCM6" s="68"/>
      <c r="XCN6" s="68"/>
      <c r="XCO6" s="68"/>
      <c r="XCP6" s="68"/>
      <c r="XCQ6" s="68"/>
      <c r="XCR6" s="68"/>
      <c r="XCS6" s="68"/>
      <c r="XCT6" s="68"/>
      <c r="XCU6" s="68"/>
      <c r="XCV6" s="68"/>
      <c r="XCW6" s="68"/>
      <c r="XCX6" s="68"/>
      <c r="XCY6" s="68"/>
      <c r="XCZ6" s="68"/>
      <c r="XDA6" s="68"/>
      <c r="XDB6" s="68"/>
      <c r="XDC6" s="68"/>
      <c r="XDD6" s="68"/>
      <c r="XDE6" s="68"/>
      <c r="XDF6" s="68"/>
      <c r="XDG6" s="68"/>
      <c r="XDH6" s="68"/>
      <c r="XDI6" s="68"/>
      <c r="XDJ6" s="68"/>
      <c r="XDK6" s="68"/>
      <c r="XDL6" s="68"/>
      <c r="XDM6" s="68"/>
      <c r="XDN6" s="68"/>
      <c r="XDO6" s="68"/>
      <c r="XDP6" s="68"/>
      <c r="XDQ6" s="68"/>
      <c r="XDR6" s="68"/>
      <c r="XDS6" s="68"/>
      <c r="XDT6" s="68"/>
      <c r="XDU6" s="68"/>
      <c r="XDV6" s="68"/>
    </row>
    <row r="7" spans="1:55" s="221" customFormat="1" ht="54" customHeight="1">
      <c r="A7" s="89" t="s">
        <v>180</v>
      </c>
      <c r="B7" s="216"/>
      <c r="C7" s="181" t="s">
        <v>239</v>
      </c>
      <c r="D7" s="181" t="s">
        <v>25</v>
      </c>
      <c r="E7" s="217" t="s">
        <v>26</v>
      </c>
      <c r="F7" s="217" t="s">
        <v>240</v>
      </c>
      <c r="G7" s="217" t="s">
        <v>240</v>
      </c>
      <c r="H7" s="184" t="s">
        <v>179</v>
      </c>
      <c r="I7" s="184" t="s">
        <v>27</v>
      </c>
      <c r="J7" s="218" t="s">
        <v>28</v>
      </c>
      <c r="K7" s="184" t="s">
        <v>29</v>
      </c>
      <c r="L7" s="184" t="s">
        <v>207</v>
      </c>
      <c r="M7" s="184" t="s">
        <v>193</v>
      </c>
      <c r="N7" s="184" t="s">
        <v>30</v>
      </c>
      <c r="O7" s="184" t="s">
        <v>194</v>
      </c>
      <c r="P7" s="185" t="s">
        <v>31</v>
      </c>
      <c r="Q7" s="217" t="s">
        <v>240</v>
      </c>
      <c r="R7" s="219" t="s">
        <v>38</v>
      </c>
      <c r="S7" s="219" t="s">
        <v>39</v>
      </c>
      <c r="T7" s="219" t="s">
        <v>40</v>
      </c>
      <c r="U7" s="219" t="s">
        <v>208</v>
      </c>
      <c r="V7" s="219" t="s">
        <v>41</v>
      </c>
      <c r="W7" s="220" t="s">
        <v>42</v>
      </c>
      <c r="X7" s="220" t="s">
        <v>43</v>
      </c>
      <c r="Y7" s="219" t="s">
        <v>249</v>
      </c>
      <c r="Z7" s="219" t="s">
        <v>254</v>
      </c>
      <c r="AA7" s="219" t="s">
        <v>44</v>
      </c>
      <c r="AB7" s="219" t="s">
        <v>45</v>
      </c>
      <c r="AC7" s="219" t="s">
        <v>291</v>
      </c>
      <c r="AD7" s="219" t="s">
        <v>209</v>
      </c>
      <c r="AE7" s="219" t="s">
        <v>176</v>
      </c>
      <c r="AF7" s="217" t="s">
        <v>240</v>
      </c>
      <c r="AG7" s="219" t="s">
        <v>246</v>
      </c>
      <c r="AH7" s="219" t="s">
        <v>229</v>
      </c>
      <c r="AI7" s="219" t="s">
        <v>425</v>
      </c>
      <c r="AJ7" s="219" t="s">
        <v>47</v>
      </c>
      <c r="AK7" s="219" t="s">
        <v>429</v>
      </c>
      <c r="AL7" s="219" t="s">
        <v>204</v>
      </c>
      <c r="AM7" s="219" t="s">
        <v>50</v>
      </c>
      <c r="AN7" s="219" t="s">
        <v>51</v>
      </c>
      <c r="AO7" s="219" t="s">
        <v>216</v>
      </c>
      <c r="AP7" s="219" t="s">
        <v>52</v>
      </c>
      <c r="AQ7" s="219" t="s">
        <v>53</v>
      </c>
      <c r="AR7" s="219" t="s">
        <v>54</v>
      </c>
      <c r="AS7" s="219" t="s">
        <v>55</v>
      </c>
      <c r="AT7" s="219" t="s">
        <v>56</v>
      </c>
      <c r="AU7" s="219" t="s">
        <v>231</v>
      </c>
      <c r="AV7" s="219" t="s">
        <v>57</v>
      </c>
      <c r="AW7" s="219" t="s">
        <v>232</v>
      </c>
      <c r="AX7" s="219" t="s">
        <v>58</v>
      </c>
      <c r="AY7" s="219" t="s">
        <v>234</v>
      </c>
      <c r="AZ7" s="219" t="s">
        <v>221</v>
      </c>
      <c r="BA7" s="219" t="s">
        <v>217</v>
      </c>
      <c r="BB7" s="219" t="s">
        <v>201</v>
      </c>
      <c r="BC7" s="219" t="s">
        <v>171</v>
      </c>
    </row>
    <row r="8" spans="1:57" ht="15">
      <c r="A8" s="153"/>
      <c r="B8" s="153"/>
      <c r="C8" s="153"/>
      <c r="D8" s="154"/>
      <c r="E8" s="154"/>
      <c r="F8" s="154"/>
      <c r="G8" s="154"/>
      <c r="H8" s="182" t="s">
        <v>178</v>
      </c>
      <c r="I8" s="156"/>
      <c r="J8" s="182"/>
      <c r="K8" s="156"/>
      <c r="L8" s="183"/>
      <c r="M8" s="156"/>
      <c r="N8" s="154"/>
      <c r="O8" s="156"/>
      <c r="P8" s="158" t="s">
        <v>178</v>
      </c>
      <c r="Q8" s="154"/>
      <c r="R8" s="154"/>
      <c r="S8" s="154"/>
      <c r="T8" s="154"/>
      <c r="U8" s="154"/>
      <c r="V8" s="154"/>
      <c r="W8" s="154"/>
      <c r="X8" s="154"/>
      <c r="Y8" s="154"/>
      <c r="Z8" s="154"/>
      <c r="AA8" s="154"/>
      <c r="AB8" s="154"/>
      <c r="AC8" s="154"/>
      <c r="AD8" s="154"/>
      <c r="AE8" s="154"/>
      <c r="AF8" s="154"/>
      <c r="AG8" s="154"/>
      <c r="AH8" s="187" t="s">
        <v>178</v>
      </c>
      <c r="AI8" s="154"/>
      <c r="AJ8" s="154"/>
      <c r="AK8" s="154"/>
      <c r="AL8" s="188"/>
      <c r="AM8" s="154"/>
      <c r="AN8" s="154"/>
      <c r="AO8" s="154"/>
      <c r="AP8" s="154"/>
      <c r="AQ8" s="154"/>
      <c r="AR8" s="154"/>
      <c r="AS8" s="154"/>
      <c r="AT8" s="154"/>
      <c r="AU8" s="154"/>
      <c r="AV8" s="154"/>
      <c r="AW8" s="154"/>
      <c r="AX8" s="154"/>
      <c r="AY8" s="154"/>
      <c r="AZ8" s="154"/>
      <c r="BA8" s="188"/>
      <c r="BB8" s="187" t="s">
        <v>178</v>
      </c>
      <c r="BC8" s="187" t="s">
        <v>178</v>
      </c>
      <c r="BD8" s="162"/>
      <c r="BE8" s="162"/>
    </row>
    <row r="9" spans="1:57" ht="15">
      <c r="A9" s="153"/>
      <c r="B9" s="153"/>
      <c r="C9" s="153"/>
      <c r="D9" s="163"/>
      <c r="E9" s="163"/>
      <c r="F9" s="163"/>
      <c r="G9" s="163"/>
      <c r="H9" s="155" t="s">
        <v>178</v>
      </c>
      <c r="I9" s="164"/>
      <c r="J9" s="155"/>
      <c r="K9" s="165"/>
      <c r="L9" s="157"/>
      <c r="M9" s="166"/>
      <c r="N9" s="166"/>
      <c r="O9" s="166"/>
      <c r="P9" s="158" t="s">
        <v>178</v>
      </c>
      <c r="Q9" s="163"/>
      <c r="R9" s="160"/>
      <c r="S9" s="160"/>
      <c r="T9" s="160"/>
      <c r="U9" s="160"/>
      <c r="V9" s="160"/>
      <c r="W9" s="160"/>
      <c r="X9" s="160"/>
      <c r="Y9" s="160"/>
      <c r="Z9" s="160"/>
      <c r="AA9" s="160"/>
      <c r="AB9" s="161"/>
      <c r="AC9" s="160"/>
      <c r="AD9" s="160"/>
      <c r="AE9" s="160"/>
      <c r="AF9" s="163"/>
      <c r="AG9" s="160"/>
      <c r="AH9" s="160" t="s">
        <v>178</v>
      </c>
      <c r="AI9" s="169"/>
      <c r="AJ9" s="160"/>
      <c r="AK9" s="161"/>
      <c r="AL9" s="161"/>
      <c r="AM9" s="160"/>
      <c r="AN9" s="160"/>
      <c r="AO9" s="160"/>
      <c r="AP9" s="160"/>
      <c r="AQ9" s="160"/>
      <c r="AR9" s="160"/>
      <c r="AS9" s="160"/>
      <c r="AT9" s="160"/>
      <c r="AU9" s="160"/>
      <c r="AV9" s="160"/>
      <c r="AW9" s="170"/>
      <c r="AX9" s="160"/>
      <c r="AY9" s="160"/>
      <c r="AZ9" s="160"/>
      <c r="BA9" s="161"/>
      <c r="BB9" s="160" t="s">
        <v>178</v>
      </c>
      <c r="BC9" s="160" t="s">
        <v>178</v>
      </c>
      <c r="BD9" s="162"/>
      <c r="BE9" s="162"/>
    </row>
    <row r="10" spans="1:57" ht="15">
      <c r="A10" s="153"/>
      <c r="B10" s="153"/>
      <c r="C10" s="153"/>
      <c r="D10" s="163"/>
      <c r="E10" s="163"/>
      <c r="F10" s="163"/>
      <c r="G10" s="163"/>
      <c r="H10" s="155" t="s">
        <v>178</v>
      </c>
      <c r="I10" s="164"/>
      <c r="J10" s="155"/>
      <c r="K10" s="165"/>
      <c r="L10" s="157"/>
      <c r="M10" s="166"/>
      <c r="N10" s="166"/>
      <c r="O10" s="166"/>
      <c r="P10" s="158" t="s">
        <v>178</v>
      </c>
      <c r="Q10" s="163"/>
      <c r="R10" s="160"/>
      <c r="S10" s="160"/>
      <c r="T10" s="160"/>
      <c r="U10" s="160"/>
      <c r="V10" s="160"/>
      <c r="W10" s="160"/>
      <c r="X10" s="160"/>
      <c r="Y10" s="160"/>
      <c r="Z10" s="160"/>
      <c r="AA10" s="160"/>
      <c r="AB10" s="161"/>
      <c r="AC10" s="160"/>
      <c r="AD10" s="160"/>
      <c r="AE10" s="160"/>
      <c r="AF10" s="163"/>
      <c r="AG10" s="160"/>
      <c r="AH10" s="160" t="s">
        <v>178</v>
      </c>
      <c r="AI10" s="169"/>
      <c r="AJ10" s="160"/>
      <c r="AK10" s="161"/>
      <c r="AL10" s="161"/>
      <c r="AM10" s="160"/>
      <c r="AN10" s="160"/>
      <c r="AO10" s="160"/>
      <c r="AP10" s="160"/>
      <c r="AQ10" s="160"/>
      <c r="AR10" s="160"/>
      <c r="AS10" s="160"/>
      <c r="AT10" s="160"/>
      <c r="AU10" s="160"/>
      <c r="AV10" s="160"/>
      <c r="AW10" s="170"/>
      <c r="AX10" s="160"/>
      <c r="AY10" s="160"/>
      <c r="AZ10" s="160"/>
      <c r="BA10" s="161"/>
      <c r="BB10" s="160" t="s">
        <v>178</v>
      </c>
      <c r="BC10" s="160" t="s">
        <v>178</v>
      </c>
      <c r="BD10" s="162"/>
      <c r="BE10" s="162"/>
    </row>
    <row r="11" spans="1:57" ht="15">
      <c r="A11" s="153"/>
      <c r="B11" s="153"/>
      <c r="C11" s="153"/>
      <c r="D11" s="163"/>
      <c r="E11" s="163"/>
      <c r="F11" s="163"/>
      <c r="G11" s="163"/>
      <c r="H11" s="155" t="s">
        <v>178</v>
      </c>
      <c r="I11" s="164"/>
      <c r="J11" s="155"/>
      <c r="K11" s="165"/>
      <c r="L11" s="157"/>
      <c r="M11" s="166"/>
      <c r="N11" s="166"/>
      <c r="O11" s="166"/>
      <c r="P11" s="158" t="s">
        <v>178</v>
      </c>
      <c r="Q11" s="163"/>
      <c r="R11" s="160"/>
      <c r="S11" s="160"/>
      <c r="T11" s="160"/>
      <c r="U11" s="160"/>
      <c r="V11" s="160"/>
      <c r="W11" s="160"/>
      <c r="X11" s="160"/>
      <c r="Y11" s="160"/>
      <c r="Z11" s="160"/>
      <c r="AA11" s="160"/>
      <c r="AB11" s="161"/>
      <c r="AC11" s="160"/>
      <c r="AD11" s="160"/>
      <c r="AE11" s="160"/>
      <c r="AF11" s="163"/>
      <c r="AG11" s="160"/>
      <c r="AH11" s="160" t="s">
        <v>178</v>
      </c>
      <c r="AI11" s="169"/>
      <c r="AJ11" s="160"/>
      <c r="AK11" s="161"/>
      <c r="AL11" s="161"/>
      <c r="AM11" s="160"/>
      <c r="AN11" s="160"/>
      <c r="AO11" s="160"/>
      <c r="AP11" s="160"/>
      <c r="AQ11" s="160"/>
      <c r="AR11" s="160"/>
      <c r="AS11" s="160"/>
      <c r="AT11" s="160"/>
      <c r="AU11" s="160"/>
      <c r="AV11" s="160"/>
      <c r="AW11" s="170"/>
      <c r="AX11" s="160"/>
      <c r="AY11" s="160"/>
      <c r="AZ11" s="160"/>
      <c r="BA11" s="161"/>
      <c r="BB11" s="160" t="s">
        <v>178</v>
      </c>
      <c r="BC11" s="160" t="s">
        <v>178</v>
      </c>
      <c r="BD11" s="162"/>
      <c r="BE11" s="162"/>
    </row>
    <row r="12" spans="1:57" ht="15">
      <c r="A12" s="153"/>
      <c r="B12" s="153"/>
      <c r="C12" s="153"/>
      <c r="D12" s="163"/>
      <c r="E12" s="163"/>
      <c r="F12" s="163"/>
      <c r="G12" s="163"/>
      <c r="H12" s="155" t="s">
        <v>178</v>
      </c>
      <c r="I12" s="164"/>
      <c r="J12" s="155"/>
      <c r="K12" s="165"/>
      <c r="L12" s="157"/>
      <c r="M12" s="166"/>
      <c r="N12" s="166"/>
      <c r="O12" s="166"/>
      <c r="P12" s="158" t="s">
        <v>178</v>
      </c>
      <c r="Q12" s="163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B12" s="161"/>
      <c r="AC12" s="160"/>
      <c r="AD12" s="160"/>
      <c r="AE12" s="160"/>
      <c r="AF12" s="163"/>
      <c r="AG12" s="160"/>
      <c r="AH12" s="160" t="s">
        <v>178</v>
      </c>
      <c r="AI12" s="169"/>
      <c r="AJ12" s="160"/>
      <c r="AK12" s="161"/>
      <c r="AL12" s="161"/>
      <c r="AM12" s="160"/>
      <c r="AN12" s="160"/>
      <c r="AO12" s="160"/>
      <c r="AP12" s="160"/>
      <c r="AQ12" s="160"/>
      <c r="AR12" s="160"/>
      <c r="AS12" s="160"/>
      <c r="AT12" s="160"/>
      <c r="AU12" s="160"/>
      <c r="AV12" s="160"/>
      <c r="AW12" s="170"/>
      <c r="AX12" s="160"/>
      <c r="AY12" s="160"/>
      <c r="AZ12" s="160"/>
      <c r="BA12" s="161"/>
      <c r="BB12" s="160" t="s">
        <v>178</v>
      </c>
      <c r="BC12" s="160" t="s">
        <v>178</v>
      </c>
      <c r="BD12" s="162"/>
      <c r="BE12" s="162"/>
    </row>
    <row r="13" spans="1:57" ht="15">
      <c r="A13" s="153"/>
      <c r="B13" s="153"/>
      <c r="C13" s="153"/>
      <c r="D13" s="163"/>
      <c r="E13" s="163"/>
      <c r="F13" s="163"/>
      <c r="G13" s="163"/>
      <c r="H13" s="155" t="s">
        <v>178</v>
      </c>
      <c r="I13" s="164"/>
      <c r="J13" s="155"/>
      <c r="K13" s="165"/>
      <c r="L13" s="157"/>
      <c r="M13" s="166"/>
      <c r="N13" s="166"/>
      <c r="O13" s="166"/>
      <c r="P13" s="158" t="s">
        <v>178</v>
      </c>
      <c r="Q13" s="163"/>
      <c r="R13" s="160"/>
      <c r="S13" s="160"/>
      <c r="T13" s="160"/>
      <c r="U13" s="160"/>
      <c r="V13" s="160"/>
      <c r="W13" s="160"/>
      <c r="X13" s="160"/>
      <c r="Y13" s="160"/>
      <c r="Z13" s="160"/>
      <c r="AA13" s="160"/>
      <c r="AB13" s="161"/>
      <c r="AC13" s="160"/>
      <c r="AD13" s="160"/>
      <c r="AE13" s="160"/>
      <c r="AF13" s="163"/>
      <c r="AG13" s="160"/>
      <c r="AH13" s="160" t="s">
        <v>178</v>
      </c>
      <c r="AI13" s="169"/>
      <c r="AJ13" s="160"/>
      <c r="AK13" s="161"/>
      <c r="AL13" s="161"/>
      <c r="AM13" s="160"/>
      <c r="AN13" s="160"/>
      <c r="AO13" s="160"/>
      <c r="AP13" s="160"/>
      <c r="AQ13" s="160"/>
      <c r="AR13" s="160"/>
      <c r="AS13" s="160"/>
      <c r="AT13" s="160"/>
      <c r="AU13" s="160"/>
      <c r="AV13" s="160"/>
      <c r="AW13" s="170"/>
      <c r="AX13" s="160"/>
      <c r="AY13" s="160"/>
      <c r="AZ13" s="160"/>
      <c r="BA13" s="161"/>
      <c r="BB13" s="160" t="s">
        <v>178</v>
      </c>
      <c r="BC13" s="160" t="s">
        <v>178</v>
      </c>
      <c r="BD13" s="162"/>
      <c r="BE13" s="162"/>
    </row>
    <row r="14" spans="1:57" ht="15">
      <c r="A14" s="153"/>
      <c r="B14" s="153"/>
      <c r="C14" s="153"/>
      <c r="D14" s="163"/>
      <c r="E14" s="163"/>
      <c r="F14" s="163"/>
      <c r="G14" s="163"/>
      <c r="H14" s="155" t="s">
        <v>178</v>
      </c>
      <c r="I14" s="164"/>
      <c r="J14" s="155"/>
      <c r="K14" s="165"/>
      <c r="L14" s="157"/>
      <c r="M14" s="166"/>
      <c r="N14" s="166"/>
      <c r="O14" s="166"/>
      <c r="P14" s="158" t="s">
        <v>178</v>
      </c>
      <c r="Q14" s="163"/>
      <c r="R14" s="160"/>
      <c r="S14" s="160"/>
      <c r="T14" s="160"/>
      <c r="U14" s="160"/>
      <c r="V14" s="160"/>
      <c r="W14" s="160"/>
      <c r="X14" s="160"/>
      <c r="Y14" s="160"/>
      <c r="Z14" s="160"/>
      <c r="AA14" s="160"/>
      <c r="AB14" s="161"/>
      <c r="AC14" s="160"/>
      <c r="AD14" s="160"/>
      <c r="AE14" s="160"/>
      <c r="AF14" s="163"/>
      <c r="AG14" s="160"/>
      <c r="AH14" s="160" t="s">
        <v>178</v>
      </c>
      <c r="AI14" s="169"/>
      <c r="AJ14" s="160"/>
      <c r="AK14" s="161"/>
      <c r="AL14" s="161"/>
      <c r="AM14" s="160"/>
      <c r="AN14" s="160"/>
      <c r="AO14" s="160"/>
      <c r="AP14" s="160"/>
      <c r="AQ14" s="160"/>
      <c r="AR14" s="160"/>
      <c r="AS14" s="160"/>
      <c r="AT14" s="160"/>
      <c r="AU14" s="160"/>
      <c r="AV14" s="160"/>
      <c r="AW14" s="170"/>
      <c r="AX14" s="160"/>
      <c r="AY14" s="160"/>
      <c r="AZ14" s="160"/>
      <c r="BA14" s="161"/>
      <c r="BB14" s="160" t="s">
        <v>178</v>
      </c>
      <c r="BC14" s="160" t="s">
        <v>178</v>
      </c>
      <c r="BD14" s="162"/>
      <c r="BE14" s="162"/>
    </row>
    <row r="15" spans="1:57" ht="15">
      <c r="A15" s="153"/>
      <c r="B15" s="153"/>
      <c r="C15" s="153"/>
      <c r="D15" s="163"/>
      <c r="E15" s="163"/>
      <c r="F15" s="163"/>
      <c r="G15" s="163"/>
      <c r="H15" s="155" t="s">
        <v>178</v>
      </c>
      <c r="I15" s="164"/>
      <c r="J15" s="155"/>
      <c r="K15" s="165"/>
      <c r="L15" s="157"/>
      <c r="M15" s="166"/>
      <c r="N15" s="166"/>
      <c r="O15" s="166"/>
      <c r="P15" s="158" t="s">
        <v>178</v>
      </c>
      <c r="Q15" s="163"/>
      <c r="R15" s="160"/>
      <c r="S15" s="160"/>
      <c r="T15" s="160"/>
      <c r="U15" s="160"/>
      <c r="V15" s="160"/>
      <c r="W15" s="160"/>
      <c r="X15" s="160"/>
      <c r="Y15" s="160"/>
      <c r="Z15" s="160"/>
      <c r="AA15" s="160"/>
      <c r="AB15" s="161"/>
      <c r="AC15" s="160"/>
      <c r="AD15" s="160"/>
      <c r="AE15" s="160"/>
      <c r="AF15" s="163"/>
      <c r="AG15" s="160"/>
      <c r="AH15" s="160" t="s">
        <v>178</v>
      </c>
      <c r="AI15" s="169"/>
      <c r="AJ15" s="160"/>
      <c r="AK15" s="161"/>
      <c r="AL15" s="161"/>
      <c r="AM15" s="160"/>
      <c r="AN15" s="160"/>
      <c r="AO15" s="160"/>
      <c r="AP15" s="160"/>
      <c r="AQ15" s="160"/>
      <c r="AR15" s="160"/>
      <c r="AS15" s="160"/>
      <c r="AT15" s="160"/>
      <c r="AU15" s="160"/>
      <c r="AV15" s="160"/>
      <c r="AW15" s="170"/>
      <c r="AX15" s="160"/>
      <c r="AY15" s="160"/>
      <c r="AZ15" s="160"/>
      <c r="BA15" s="161"/>
      <c r="BB15" s="160" t="s">
        <v>178</v>
      </c>
      <c r="BC15" s="160" t="s">
        <v>178</v>
      </c>
      <c r="BD15" s="162"/>
      <c r="BE15" s="162"/>
    </row>
    <row r="16" spans="1:57" ht="15">
      <c r="A16" s="153"/>
      <c r="B16" s="153"/>
      <c r="C16" s="153"/>
      <c r="D16" s="163"/>
      <c r="E16" s="163"/>
      <c r="F16" s="163"/>
      <c r="G16" s="163"/>
      <c r="H16" s="155" t="s">
        <v>178</v>
      </c>
      <c r="I16" s="164"/>
      <c r="J16" s="155"/>
      <c r="K16" s="165"/>
      <c r="L16" s="157"/>
      <c r="M16" s="166"/>
      <c r="N16" s="166"/>
      <c r="O16" s="166"/>
      <c r="P16" s="158" t="s">
        <v>178</v>
      </c>
      <c r="Q16" s="163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B16" s="161"/>
      <c r="AC16" s="160"/>
      <c r="AD16" s="160"/>
      <c r="AE16" s="160"/>
      <c r="AF16" s="163"/>
      <c r="AG16" s="160"/>
      <c r="AH16" s="160" t="s">
        <v>178</v>
      </c>
      <c r="AI16" s="169"/>
      <c r="AJ16" s="160"/>
      <c r="AK16" s="161"/>
      <c r="AL16" s="161"/>
      <c r="AM16" s="160"/>
      <c r="AN16" s="160"/>
      <c r="AO16" s="160"/>
      <c r="AP16" s="160"/>
      <c r="AQ16" s="160"/>
      <c r="AR16" s="160"/>
      <c r="AS16" s="160"/>
      <c r="AT16" s="160"/>
      <c r="AU16" s="160"/>
      <c r="AV16" s="160"/>
      <c r="AW16" s="170"/>
      <c r="AX16" s="160"/>
      <c r="AY16" s="160"/>
      <c r="AZ16" s="160"/>
      <c r="BA16" s="161"/>
      <c r="BB16" s="160" t="s">
        <v>178</v>
      </c>
      <c r="BC16" s="160" t="s">
        <v>178</v>
      </c>
      <c r="BD16" s="162"/>
      <c r="BE16" s="162"/>
    </row>
    <row r="17" spans="1:57" ht="15">
      <c r="A17" s="153"/>
      <c r="B17" s="153"/>
      <c r="C17" s="153"/>
      <c r="D17" s="163"/>
      <c r="E17" s="163"/>
      <c r="F17" s="163"/>
      <c r="G17" s="163"/>
      <c r="H17" s="155" t="s">
        <v>178</v>
      </c>
      <c r="I17" s="164"/>
      <c r="J17" s="155"/>
      <c r="K17" s="165"/>
      <c r="L17" s="157"/>
      <c r="M17" s="166"/>
      <c r="N17" s="166"/>
      <c r="O17" s="166"/>
      <c r="P17" s="158" t="s">
        <v>178</v>
      </c>
      <c r="Q17" s="163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B17" s="161"/>
      <c r="AC17" s="160"/>
      <c r="AD17" s="160"/>
      <c r="AE17" s="160"/>
      <c r="AF17" s="163"/>
      <c r="AG17" s="160"/>
      <c r="AH17" s="160" t="s">
        <v>178</v>
      </c>
      <c r="AI17" s="169"/>
      <c r="AJ17" s="160"/>
      <c r="AK17" s="161"/>
      <c r="AL17" s="161"/>
      <c r="AM17" s="160"/>
      <c r="AN17" s="160"/>
      <c r="AO17" s="160"/>
      <c r="AP17" s="160"/>
      <c r="AQ17" s="160"/>
      <c r="AR17" s="160"/>
      <c r="AS17" s="160"/>
      <c r="AT17" s="160"/>
      <c r="AU17" s="160"/>
      <c r="AV17" s="160"/>
      <c r="AW17" s="170"/>
      <c r="AX17" s="160"/>
      <c r="AY17" s="160"/>
      <c r="AZ17" s="160"/>
      <c r="BA17" s="161"/>
      <c r="BB17" s="160" t="s">
        <v>178</v>
      </c>
      <c r="BC17" s="160" t="s">
        <v>178</v>
      </c>
      <c r="BD17" s="162"/>
      <c r="BE17" s="162"/>
    </row>
    <row r="18" spans="1:57" ht="15">
      <c r="A18" s="153"/>
      <c r="B18" s="153"/>
      <c r="C18" s="153"/>
      <c r="D18" s="163"/>
      <c r="E18" s="163"/>
      <c r="F18" s="163"/>
      <c r="G18" s="163"/>
      <c r="H18" s="155" t="s">
        <v>178</v>
      </c>
      <c r="I18" s="164"/>
      <c r="J18" s="155"/>
      <c r="K18" s="165"/>
      <c r="L18" s="157"/>
      <c r="M18" s="166"/>
      <c r="N18" s="166"/>
      <c r="O18" s="166"/>
      <c r="P18" s="158" t="s">
        <v>178</v>
      </c>
      <c r="Q18" s="163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1"/>
      <c r="AC18" s="160"/>
      <c r="AD18" s="160"/>
      <c r="AE18" s="160"/>
      <c r="AF18" s="163"/>
      <c r="AG18" s="160"/>
      <c r="AH18" s="160" t="s">
        <v>178</v>
      </c>
      <c r="AI18" s="169"/>
      <c r="AJ18" s="160"/>
      <c r="AK18" s="161"/>
      <c r="AL18" s="161"/>
      <c r="AM18" s="160"/>
      <c r="AN18" s="160"/>
      <c r="AO18" s="160"/>
      <c r="AP18" s="160"/>
      <c r="AQ18" s="160"/>
      <c r="AR18" s="160"/>
      <c r="AS18" s="160"/>
      <c r="AT18" s="160"/>
      <c r="AU18" s="160"/>
      <c r="AV18" s="160"/>
      <c r="AW18" s="170"/>
      <c r="AX18" s="160"/>
      <c r="AY18" s="160"/>
      <c r="AZ18" s="160"/>
      <c r="BA18" s="161"/>
      <c r="BB18" s="160" t="s">
        <v>178</v>
      </c>
      <c r="BC18" s="160" t="s">
        <v>178</v>
      </c>
      <c r="BD18" s="162"/>
      <c r="BE18" s="162"/>
    </row>
    <row r="19" spans="1:57" ht="15">
      <c r="A19" s="153"/>
      <c r="B19" s="153"/>
      <c r="C19" s="153"/>
      <c r="D19" s="163"/>
      <c r="E19" s="163"/>
      <c r="F19" s="163"/>
      <c r="G19" s="163"/>
      <c r="H19" s="155" t="s">
        <v>178</v>
      </c>
      <c r="I19" s="164"/>
      <c r="J19" s="155"/>
      <c r="K19" s="165"/>
      <c r="L19" s="157"/>
      <c r="M19" s="166"/>
      <c r="N19" s="166"/>
      <c r="O19" s="166"/>
      <c r="P19" s="158" t="s">
        <v>178</v>
      </c>
      <c r="Q19" s="163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1"/>
      <c r="AC19" s="160"/>
      <c r="AD19" s="160"/>
      <c r="AE19" s="160"/>
      <c r="AF19" s="163"/>
      <c r="AG19" s="160"/>
      <c r="AH19" s="160" t="s">
        <v>178</v>
      </c>
      <c r="AI19" s="169"/>
      <c r="AJ19" s="160"/>
      <c r="AK19" s="161"/>
      <c r="AL19" s="161"/>
      <c r="AM19" s="160"/>
      <c r="AN19" s="160"/>
      <c r="AO19" s="160"/>
      <c r="AP19" s="160"/>
      <c r="AQ19" s="160"/>
      <c r="AR19" s="160"/>
      <c r="AS19" s="160"/>
      <c r="AT19" s="160"/>
      <c r="AU19" s="160"/>
      <c r="AV19" s="160"/>
      <c r="AW19" s="170"/>
      <c r="AX19" s="160"/>
      <c r="AY19" s="160"/>
      <c r="AZ19" s="160"/>
      <c r="BA19" s="161"/>
      <c r="BB19" s="160" t="s">
        <v>178</v>
      </c>
      <c r="BC19" s="160" t="s">
        <v>178</v>
      </c>
      <c r="BD19" s="162"/>
      <c r="BE19" s="162"/>
    </row>
    <row r="20" spans="1:57" ht="15">
      <c r="A20" s="153"/>
      <c r="B20" s="153"/>
      <c r="C20" s="153"/>
      <c r="D20" s="163"/>
      <c r="E20" s="163"/>
      <c r="F20" s="163"/>
      <c r="G20" s="163"/>
      <c r="H20" s="155" t="s">
        <v>178</v>
      </c>
      <c r="I20" s="164"/>
      <c r="J20" s="155"/>
      <c r="K20" s="165"/>
      <c r="L20" s="157"/>
      <c r="M20" s="166"/>
      <c r="N20" s="166"/>
      <c r="O20" s="166"/>
      <c r="P20" s="158" t="s">
        <v>178</v>
      </c>
      <c r="Q20" s="163"/>
      <c r="R20" s="160"/>
      <c r="S20" s="160"/>
      <c r="T20" s="160"/>
      <c r="U20" s="160"/>
      <c r="V20" s="160"/>
      <c r="W20" s="160"/>
      <c r="X20" s="160"/>
      <c r="Y20" s="160"/>
      <c r="Z20" s="160"/>
      <c r="AA20" s="160"/>
      <c r="AB20" s="161"/>
      <c r="AC20" s="160"/>
      <c r="AD20" s="160"/>
      <c r="AE20" s="160"/>
      <c r="AF20" s="163"/>
      <c r="AG20" s="160"/>
      <c r="AH20" s="160" t="s">
        <v>178</v>
      </c>
      <c r="AI20" s="169"/>
      <c r="AJ20" s="160"/>
      <c r="AK20" s="161"/>
      <c r="AL20" s="161"/>
      <c r="AM20" s="160"/>
      <c r="AN20" s="160"/>
      <c r="AO20" s="160"/>
      <c r="AP20" s="160"/>
      <c r="AQ20" s="160"/>
      <c r="AR20" s="160"/>
      <c r="AS20" s="160"/>
      <c r="AT20" s="160"/>
      <c r="AU20" s="160"/>
      <c r="AV20" s="160"/>
      <c r="AW20" s="170"/>
      <c r="AX20" s="160"/>
      <c r="AY20" s="160"/>
      <c r="AZ20" s="160"/>
      <c r="BA20" s="161"/>
      <c r="BB20" s="160" t="s">
        <v>178</v>
      </c>
      <c r="BC20" s="160" t="s">
        <v>178</v>
      </c>
      <c r="BD20" s="162"/>
      <c r="BE20" s="162"/>
    </row>
    <row r="21" spans="1:57" ht="15">
      <c r="A21" s="153"/>
      <c r="B21" s="153"/>
      <c r="C21" s="153"/>
      <c r="D21" s="163"/>
      <c r="E21" s="163"/>
      <c r="F21" s="163"/>
      <c r="G21" s="163"/>
      <c r="H21" s="155" t="s">
        <v>178</v>
      </c>
      <c r="I21" s="164"/>
      <c r="J21" s="155"/>
      <c r="K21" s="165"/>
      <c r="L21" s="157"/>
      <c r="M21" s="166"/>
      <c r="N21" s="166"/>
      <c r="O21" s="166"/>
      <c r="P21" s="158" t="s">
        <v>178</v>
      </c>
      <c r="Q21" s="163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1"/>
      <c r="AC21" s="160"/>
      <c r="AD21" s="160"/>
      <c r="AE21" s="160"/>
      <c r="AF21" s="163"/>
      <c r="AG21" s="160"/>
      <c r="AH21" s="160" t="s">
        <v>178</v>
      </c>
      <c r="AI21" s="169"/>
      <c r="AJ21" s="160"/>
      <c r="AK21" s="161"/>
      <c r="AL21" s="161"/>
      <c r="AM21" s="160"/>
      <c r="AN21" s="160"/>
      <c r="AO21" s="160"/>
      <c r="AP21" s="160"/>
      <c r="AQ21" s="160"/>
      <c r="AR21" s="160"/>
      <c r="AS21" s="160"/>
      <c r="AT21" s="160"/>
      <c r="AU21" s="160"/>
      <c r="AV21" s="160"/>
      <c r="AW21" s="170"/>
      <c r="AX21" s="160"/>
      <c r="AY21" s="160"/>
      <c r="AZ21" s="160"/>
      <c r="BA21" s="161"/>
      <c r="BB21" s="160" t="s">
        <v>178</v>
      </c>
      <c r="BC21" s="160" t="s">
        <v>178</v>
      </c>
      <c r="BD21" s="162"/>
      <c r="BE21" s="162"/>
    </row>
    <row r="22" spans="1:57" ht="15">
      <c r="A22" s="153"/>
      <c r="B22" s="153"/>
      <c r="C22" s="153"/>
      <c r="D22" s="163"/>
      <c r="E22" s="163"/>
      <c r="F22" s="163"/>
      <c r="G22" s="163"/>
      <c r="H22" s="155" t="s">
        <v>178</v>
      </c>
      <c r="I22" s="164"/>
      <c r="J22" s="155"/>
      <c r="K22" s="165"/>
      <c r="L22" s="157"/>
      <c r="M22" s="166"/>
      <c r="N22" s="166"/>
      <c r="O22" s="166"/>
      <c r="P22" s="158" t="s">
        <v>178</v>
      </c>
      <c r="Q22" s="163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1"/>
      <c r="AC22" s="160"/>
      <c r="AD22" s="160"/>
      <c r="AE22" s="160"/>
      <c r="AF22" s="163"/>
      <c r="AG22" s="160"/>
      <c r="AH22" s="160" t="s">
        <v>178</v>
      </c>
      <c r="AI22" s="169"/>
      <c r="AJ22" s="160"/>
      <c r="AK22" s="161"/>
      <c r="AL22" s="161"/>
      <c r="AM22" s="160"/>
      <c r="AN22" s="160"/>
      <c r="AO22" s="160"/>
      <c r="AP22" s="160"/>
      <c r="AQ22" s="160"/>
      <c r="AR22" s="160"/>
      <c r="AS22" s="160"/>
      <c r="AT22" s="160"/>
      <c r="AU22" s="160"/>
      <c r="AV22" s="160"/>
      <c r="AW22" s="170"/>
      <c r="AX22" s="160"/>
      <c r="AY22" s="160"/>
      <c r="AZ22" s="160"/>
      <c r="BA22" s="161"/>
      <c r="BB22" s="160" t="s">
        <v>178</v>
      </c>
      <c r="BC22" s="160" t="s">
        <v>178</v>
      </c>
      <c r="BD22" s="162"/>
      <c r="BE22" s="162"/>
    </row>
    <row r="23" spans="1:57" ht="15">
      <c r="A23" s="153"/>
      <c r="B23" s="153"/>
      <c r="C23" s="153"/>
      <c r="D23" s="163"/>
      <c r="E23" s="163"/>
      <c r="F23" s="163"/>
      <c r="G23" s="163"/>
      <c r="H23" s="155" t="s">
        <v>178</v>
      </c>
      <c r="I23" s="164"/>
      <c r="J23" s="155"/>
      <c r="K23" s="165"/>
      <c r="L23" s="157"/>
      <c r="M23" s="166"/>
      <c r="N23" s="166"/>
      <c r="O23" s="166"/>
      <c r="P23" s="158" t="s">
        <v>178</v>
      </c>
      <c r="Q23" s="163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1"/>
      <c r="AC23" s="160"/>
      <c r="AD23" s="160"/>
      <c r="AE23" s="160"/>
      <c r="AF23" s="163"/>
      <c r="AG23" s="160"/>
      <c r="AH23" s="160" t="s">
        <v>178</v>
      </c>
      <c r="AI23" s="169"/>
      <c r="AJ23" s="160"/>
      <c r="AK23" s="161"/>
      <c r="AL23" s="161"/>
      <c r="AM23" s="160"/>
      <c r="AN23" s="160"/>
      <c r="AO23" s="160"/>
      <c r="AP23" s="160"/>
      <c r="AQ23" s="160"/>
      <c r="AR23" s="160"/>
      <c r="AS23" s="160"/>
      <c r="AT23" s="160"/>
      <c r="AU23" s="160"/>
      <c r="AV23" s="160"/>
      <c r="AW23" s="170"/>
      <c r="AX23" s="160"/>
      <c r="AY23" s="160"/>
      <c r="AZ23" s="160"/>
      <c r="BA23" s="161"/>
      <c r="BB23" s="160" t="s">
        <v>178</v>
      </c>
      <c r="BC23" s="160" t="s">
        <v>178</v>
      </c>
      <c r="BD23" s="162"/>
      <c r="BE23" s="162"/>
    </row>
    <row r="24" spans="1:57" ht="15">
      <c r="A24" s="153"/>
      <c r="B24" s="153"/>
      <c r="C24" s="153"/>
      <c r="D24" s="163"/>
      <c r="E24" s="163"/>
      <c r="F24" s="163"/>
      <c r="G24" s="163"/>
      <c r="H24" s="155" t="s">
        <v>178</v>
      </c>
      <c r="I24" s="164"/>
      <c r="J24" s="155"/>
      <c r="K24" s="165"/>
      <c r="L24" s="157"/>
      <c r="M24" s="166"/>
      <c r="N24" s="166"/>
      <c r="O24" s="166"/>
      <c r="P24" s="158" t="s">
        <v>178</v>
      </c>
      <c r="Q24" s="163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1"/>
      <c r="AC24" s="160"/>
      <c r="AD24" s="160"/>
      <c r="AE24" s="160"/>
      <c r="AF24" s="163"/>
      <c r="AG24" s="160"/>
      <c r="AH24" s="160" t="s">
        <v>178</v>
      </c>
      <c r="AI24" s="169"/>
      <c r="AJ24" s="160"/>
      <c r="AK24" s="161"/>
      <c r="AL24" s="161"/>
      <c r="AM24" s="160"/>
      <c r="AN24" s="160"/>
      <c r="AO24" s="160"/>
      <c r="AP24" s="160"/>
      <c r="AQ24" s="160"/>
      <c r="AR24" s="160"/>
      <c r="AS24" s="160"/>
      <c r="AT24" s="160"/>
      <c r="AU24" s="160"/>
      <c r="AV24" s="160"/>
      <c r="AW24" s="170"/>
      <c r="AX24" s="160"/>
      <c r="AY24" s="160"/>
      <c r="AZ24" s="160"/>
      <c r="BA24" s="161"/>
      <c r="BB24" s="160" t="s">
        <v>178</v>
      </c>
      <c r="BC24" s="160" t="s">
        <v>178</v>
      </c>
      <c r="BD24" s="162"/>
      <c r="BE24" s="162"/>
    </row>
    <row r="25" spans="1:57" ht="15">
      <c r="A25" s="153"/>
      <c r="B25" s="153"/>
      <c r="C25" s="153"/>
      <c r="D25" s="163"/>
      <c r="E25" s="163"/>
      <c r="F25" s="163"/>
      <c r="G25" s="163"/>
      <c r="H25" s="155" t="s">
        <v>178</v>
      </c>
      <c r="I25" s="164"/>
      <c r="J25" s="155"/>
      <c r="K25" s="165"/>
      <c r="L25" s="157"/>
      <c r="M25" s="166"/>
      <c r="N25" s="166"/>
      <c r="O25" s="166"/>
      <c r="P25" s="158" t="s">
        <v>178</v>
      </c>
      <c r="Q25" s="163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1"/>
      <c r="AC25" s="160"/>
      <c r="AD25" s="160"/>
      <c r="AE25" s="160"/>
      <c r="AF25" s="163"/>
      <c r="AG25" s="160"/>
      <c r="AH25" s="160" t="s">
        <v>178</v>
      </c>
      <c r="AI25" s="169"/>
      <c r="AJ25" s="160"/>
      <c r="AK25" s="161"/>
      <c r="AL25" s="161"/>
      <c r="AM25" s="160"/>
      <c r="AN25" s="160"/>
      <c r="AO25" s="160"/>
      <c r="AP25" s="160"/>
      <c r="AQ25" s="160"/>
      <c r="AR25" s="160"/>
      <c r="AS25" s="160"/>
      <c r="AT25" s="160"/>
      <c r="AU25" s="160"/>
      <c r="AV25" s="160"/>
      <c r="AW25" s="170"/>
      <c r="AX25" s="160"/>
      <c r="AY25" s="160"/>
      <c r="AZ25" s="160"/>
      <c r="BA25" s="161"/>
      <c r="BB25" s="160" t="s">
        <v>178</v>
      </c>
      <c r="BC25" s="160" t="s">
        <v>178</v>
      </c>
      <c r="BD25" s="162"/>
      <c r="BE25" s="162"/>
    </row>
    <row r="26" spans="1:57" ht="15">
      <c r="A26" s="153"/>
      <c r="B26" s="153"/>
      <c r="C26" s="153"/>
      <c r="D26" s="163"/>
      <c r="E26" s="163"/>
      <c r="F26" s="163"/>
      <c r="G26" s="163"/>
      <c r="H26" s="155" t="s">
        <v>178</v>
      </c>
      <c r="I26" s="164"/>
      <c r="J26" s="155"/>
      <c r="K26" s="165"/>
      <c r="L26" s="157"/>
      <c r="M26" s="166"/>
      <c r="N26" s="166"/>
      <c r="O26" s="166"/>
      <c r="P26" s="158" t="s">
        <v>178</v>
      </c>
      <c r="Q26" s="163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1"/>
      <c r="AC26" s="160"/>
      <c r="AD26" s="160"/>
      <c r="AE26" s="160"/>
      <c r="AF26" s="163"/>
      <c r="AG26" s="160"/>
      <c r="AH26" s="160" t="s">
        <v>178</v>
      </c>
      <c r="AI26" s="169"/>
      <c r="AJ26" s="160"/>
      <c r="AK26" s="161"/>
      <c r="AL26" s="161"/>
      <c r="AM26" s="160"/>
      <c r="AN26" s="160"/>
      <c r="AO26" s="160"/>
      <c r="AP26" s="160"/>
      <c r="AQ26" s="160"/>
      <c r="AR26" s="160"/>
      <c r="AS26" s="160"/>
      <c r="AT26" s="160"/>
      <c r="AU26" s="160"/>
      <c r="AV26" s="160"/>
      <c r="AW26" s="170"/>
      <c r="AX26" s="160"/>
      <c r="AY26" s="160"/>
      <c r="AZ26" s="160"/>
      <c r="BA26" s="161"/>
      <c r="BB26" s="160" t="s">
        <v>178</v>
      </c>
      <c r="BC26" s="160" t="s">
        <v>178</v>
      </c>
      <c r="BD26" s="162"/>
      <c r="BE26" s="162"/>
    </row>
    <row r="27" spans="1:57" ht="15">
      <c r="A27" s="153"/>
      <c r="B27" s="153"/>
      <c r="C27" s="153"/>
      <c r="D27" s="163"/>
      <c r="E27" s="163"/>
      <c r="F27" s="163"/>
      <c r="G27" s="163"/>
      <c r="H27" s="155" t="s">
        <v>178</v>
      </c>
      <c r="I27" s="164"/>
      <c r="J27" s="155"/>
      <c r="K27" s="165"/>
      <c r="L27" s="157"/>
      <c r="M27" s="166"/>
      <c r="N27" s="166"/>
      <c r="O27" s="166"/>
      <c r="P27" s="158" t="s">
        <v>178</v>
      </c>
      <c r="Q27" s="163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1"/>
      <c r="AC27" s="160"/>
      <c r="AD27" s="160"/>
      <c r="AE27" s="160"/>
      <c r="AF27" s="163"/>
      <c r="AG27" s="160"/>
      <c r="AH27" s="160" t="s">
        <v>178</v>
      </c>
      <c r="AI27" s="169"/>
      <c r="AJ27" s="160"/>
      <c r="AK27" s="161"/>
      <c r="AL27" s="161"/>
      <c r="AM27" s="160"/>
      <c r="AN27" s="160"/>
      <c r="AO27" s="160"/>
      <c r="AP27" s="160"/>
      <c r="AQ27" s="160"/>
      <c r="AR27" s="160"/>
      <c r="AS27" s="160"/>
      <c r="AT27" s="160"/>
      <c r="AU27" s="160"/>
      <c r="AV27" s="160"/>
      <c r="AW27" s="170"/>
      <c r="AX27" s="160"/>
      <c r="AY27" s="160"/>
      <c r="AZ27" s="160"/>
      <c r="BA27" s="161"/>
      <c r="BB27" s="160" t="s">
        <v>178</v>
      </c>
      <c r="BC27" s="160" t="s">
        <v>178</v>
      </c>
      <c r="BD27" s="162"/>
      <c r="BE27" s="162"/>
    </row>
    <row r="28" spans="1:57" ht="15">
      <c r="A28" s="153"/>
      <c r="B28" s="153"/>
      <c r="C28" s="153"/>
      <c r="D28" s="163"/>
      <c r="E28" s="163"/>
      <c r="F28" s="163"/>
      <c r="G28" s="163"/>
      <c r="H28" s="155" t="s">
        <v>178</v>
      </c>
      <c r="I28" s="164"/>
      <c r="J28" s="155"/>
      <c r="K28" s="165"/>
      <c r="L28" s="157"/>
      <c r="M28" s="166"/>
      <c r="N28" s="166"/>
      <c r="O28" s="166"/>
      <c r="P28" s="158" t="s">
        <v>178</v>
      </c>
      <c r="Q28" s="163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1"/>
      <c r="AC28" s="160"/>
      <c r="AD28" s="160"/>
      <c r="AE28" s="160"/>
      <c r="AF28" s="163"/>
      <c r="AG28" s="160"/>
      <c r="AH28" s="160" t="s">
        <v>178</v>
      </c>
      <c r="AI28" s="169"/>
      <c r="AJ28" s="160"/>
      <c r="AK28" s="161"/>
      <c r="AL28" s="161"/>
      <c r="AM28" s="160"/>
      <c r="AN28" s="160"/>
      <c r="AO28" s="160"/>
      <c r="AP28" s="160"/>
      <c r="AQ28" s="160"/>
      <c r="AR28" s="160"/>
      <c r="AS28" s="160"/>
      <c r="AT28" s="160"/>
      <c r="AU28" s="160"/>
      <c r="AV28" s="160"/>
      <c r="AW28" s="170"/>
      <c r="AX28" s="160"/>
      <c r="AY28" s="160"/>
      <c r="AZ28" s="160"/>
      <c r="BA28" s="161"/>
      <c r="BB28" s="160" t="s">
        <v>178</v>
      </c>
      <c r="BC28" s="160" t="s">
        <v>178</v>
      </c>
      <c r="BD28" s="162"/>
      <c r="BE28" s="162"/>
    </row>
    <row r="29" spans="1:57" ht="15">
      <c r="A29" s="153"/>
      <c r="B29" s="153"/>
      <c r="C29" s="153"/>
      <c r="D29" s="163"/>
      <c r="E29" s="163"/>
      <c r="F29" s="163"/>
      <c r="G29" s="163"/>
      <c r="H29" s="155" t="s">
        <v>178</v>
      </c>
      <c r="I29" s="164"/>
      <c r="J29" s="155"/>
      <c r="K29" s="165"/>
      <c r="L29" s="157"/>
      <c r="M29" s="166"/>
      <c r="N29" s="166"/>
      <c r="O29" s="166"/>
      <c r="P29" s="158" t="s">
        <v>178</v>
      </c>
      <c r="Q29" s="163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1"/>
      <c r="AC29" s="160"/>
      <c r="AD29" s="160"/>
      <c r="AE29" s="160"/>
      <c r="AF29" s="163"/>
      <c r="AG29" s="160"/>
      <c r="AH29" s="160" t="s">
        <v>178</v>
      </c>
      <c r="AI29" s="169"/>
      <c r="AJ29" s="160"/>
      <c r="AK29" s="161"/>
      <c r="AL29" s="161"/>
      <c r="AM29" s="160"/>
      <c r="AN29" s="160"/>
      <c r="AO29" s="160"/>
      <c r="AP29" s="160"/>
      <c r="AQ29" s="160"/>
      <c r="AR29" s="160"/>
      <c r="AS29" s="160"/>
      <c r="AT29" s="160"/>
      <c r="AU29" s="160"/>
      <c r="AV29" s="160"/>
      <c r="AW29" s="170"/>
      <c r="AX29" s="160"/>
      <c r="AY29" s="160"/>
      <c r="AZ29" s="160"/>
      <c r="BA29" s="161"/>
      <c r="BB29" s="160" t="s">
        <v>178</v>
      </c>
      <c r="BC29" s="160" t="s">
        <v>178</v>
      </c>
      <c r="BD29" s="162"/>
      <c r="BE29" s="162"/>
    </row>
    <row r="30" spans="1:57" ht="15">
      <c r="A30" s="153"/>
      <c r="B30" s="153"/>
      <c r="C30" s="153"/>
      <c r="D30" s="163"/>
      <c r="E30" s="163"/>
      <c r="F30" s="163"/>
      <c r="G30" s="163"/>
      <c r="H30" s="155" t="s">
        <v>178</v>
      </c>
      <c r="I30" s="164"/>
      <c r="J30" s="155"/>
      <c r="K30" s="165"/>
      <c r="L30" s="157"/>
      <c r="M30" s="166"/>
      <c r="N30" s="166"/>
      <c r="O30" s="166"/>
      <c r="P30" s="158" t="s">
        <v>178</v>
      </c>
      <c r="Q30" s="163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1"/>
      <c r="AC30" s="160"/>
      <c r="AD30" s="160"/>
      <c r="AE30" s="160"/>
      <c r="AF30" s="163"/>
      <c r="AG30" s="160"/>
      <c r="AH30" s="160" t="s">
        <v>178</v>
      </c>
      <c r="AI30" s="169"/>
      <c r="AJ30" s="160"/>
      <c r="AK30" s="161"/>
      <c r="AL30" s="161"/>
      <c r="AM30" s="160"/>
      <c r="AN30" s="160"/>
      <c r="AO30" s="160"/>
      <c r="AP30" s="160"/>
      <c r="AQ30" s="160"/>
      <c r="AR30" s="160"/>
      <c r="AS30" s="160"/>
      <c r="AT30" s="160"/>
      <c r="AU30" s="160"/>
      <c r="AV30" s="160"/>
      <c r="AW30" s="170"/>
      <c r="AX30" s="160"/>
      <c r="AY30" s="160"/>
      <c r="AZ30" s="160"/>
      <c r="BA30" s="161"/>
      <c r="BB30" s="160" t="s">
        <v>178</v>
      </c>
      <c r="BC30" s="160" t="s">
        <v>178</v>
      </c>
      <c r="BD30" s="162"/>
      <c r="BE30" s="162"/>
    </row>
    <row r="31" spans="1:57" ht="15">
      <c r="A31" s="153"/>
      <c r="B31" s="153"/>
      <c r="C31" s="153"/>
      <c r="D31" s="163"/>
      <c r="E31" s="163"/>
      <c r="F31" s="163"/>
      <c r="G31" s="163"/>
      <c r="H31" s="155" t="s">
        <v>178</v>
      </c>
      <c r="I31" s="164"/>
      <c r="J31" s="155"/>
      <c r="K31" s="165"/>
      <c r="L31" s="157"/>
      <c r="M31" s="166"/>
      <c r="N31" s="166"/>
      <c r="O31" s="166"/>
      <c r="P31" s="158" t="s">
        <v>178</v>
      </c>
      <c r="Q31" s="163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1"/>
      <c r="AC31" s="160"/>
      <c r="AD31" s="160"/>
      <c r="AE31" s="160"/>
      <c r="AF31" s="163"/>
      <c r="AG31" s="160"/>
      <c r="AH31" s="160" t="s">
        <v>178</v>
      </c>
      <c r="AI31" s="169"/>
      <c r="AJ31" s="160"/>
      <c r="AK31" s="161"/>
      <c r="AL31" s="161"/>
      <c r="AM31" s="160"/>
      <c r="AN31" s="160"/>
      <c r="AO31" s="160"/>
      <c r="AP31" s="160"/>
      <c r="AQ31" s="160"/>
      <c r="AR31" s="160"/>
      <c r="AS31" s="160"/>
      <c r="AT31" s="160"/>
      <c r="AU31" s="160"/>
      <c r="AV31" s="160"/>
      <c r="AW31" s="170"/>
      <c r="AX31" s="160"/>
      <c r="AY31" s="160"/>
      <c r="AZ31" s="160"/>
      <c r="BA31" s="161"/>
      <c r="BB31" s="160" t="s">
        <v>178</v>
      </c>
      <c r="BC31" s="160" t="s">
        <v>178</v>
      </c>
      <c r="BD31" s="162"/>
      <c r="BE31" s="162"/>
    </row>
    <row r="32" spans="1:57" ht="15">
      <c r="A32" s="153"/>
      <c r="B32" s="153"/>
      <c r="C32" s="153"/>
      <c r="D32" s="163"/>
      <c r="E32" s="163"/>
      <c r="F32" s="163"/>
      <c r="G32" s="163"/>
      <c r="H32" s="155" t="s">
        <v>178</v>
      </c>
      <c r="I32" s="164"/>
      <c r="J32" s="155"/>
      <c r="K32" s="165"/>
      <c r="L32" s="157"/>
      <c r="M32" s="166"/>
      <c r="N32" s="166"/>
      <c r="O32" s="166"/>
      <c r="P32" s="158" t="s">
        <v>178</v>
      </c>
      <c r="Q32" s="163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1"/>
      <c r="AC32" s="160"/>
      <c r="AD32" s="160"/>
      <c r="AE32" s="160"/>
      <c r="AF32" s="163"/>
      <c r="AG32" s="160"/>
      <c r="AH32" s="160" t="s">
        <v>178</v>
      </c>
      <c r="AI32" s="169"/>
      <c r="AJ32" s="160"/>
      <c r="AK32" s="161"/>
      <c r="AL32" s="161"/>
      <c r="AM32" s="160"/>
      <c r="AN32" s="160"/>
      <c r="AO32" s="160"/>
      <c r="AP32" s="160"/>
      <c r="AQ32" s="160"/>
      <c r="AR32" s="160"/>
      <c r="AS32" s="160"/>
      <c r="AT32" s="160"/>
      <c r="AU32" s="160"/>
      <c r="AV32" s="160"/>
      <c r="AW32" s="170"/>
      <c r="AX32" s="160"/>
      <c r="AY32" s="160"/>
      <c r="AZ32" s="160"/>
      <c r="BA32" s="161"/>
      <c r="BB32" s="160" t="s">
        <v>178</v>
      </c>
      <c r="BC32" s="160" t="s">
        <v>178</v>
      </c>
      <c r="BD32" s="162"/>
      <c r="BE32" s="162"/>
    </row>
    <row r="33" spans="1:57" ht="15">
      <c r="A33" s="153"/>
      <c r="B33" s="153"/>
      <c r="C33" s="153"/>
      <c r="D33" s="163"/>
      <c r="E33" s="163"/>
      <c r="F33" s="163"/>
      <c r="G33" s="163"/>
      <c r="H33" s="155" t="s">
        <v>178</v>
      </c>
      <c r="I33" s="164"/>
      <c r="J33" s="155"/>
      <c r="K33" s="165"/>
      <c r="L33" s="157"/>
      <c r="M33" s="166"/>
      <c r="N33" s="166"/>
      <c r="O33" s="166"/>
      <c r="P33" s="158" t="s">
        <v>178</v>
      </c>
      <c r="Q33" s="163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1"/>
      <c r="AC33" s="160"/>
      <c r="AD33" s="160"/>
      <c r="AE33" s="160"/>
      <c r="AF33" s="163"/>
      <c r="AG33" s="160"/>
      <c r="AH33" s="160" t="s">
        <v>178</v>
      </c>
      <c r="AI33" s="169"/>
      <c r="AJ33" s="160"/>
      <c r="AK33" s="161"/>
      <c r="AL33" s="161"/>
      <c r="AM33" s="160"/>
      <c r="AN33" s="160"/>
      <c r="AO33" s="160"/>
      <c r="AP33" s="160"/>
      <c r="AQ33" s="160"/>
      <c r="AR33" s="160"/>
      <c r="AS33" s="160"/>
      <c r="AT33" s="160"/>
      <c r="AU33" s="160"/>
      <c r="AV33" s="160"/>
      <c r="AW33" s="170"/>
      <c r="AX33" s="160"/>
      <c r="AY33" s="160"/>
      <c r="AZ33" s="160"/>
      <c r="BA33" s="161"/>
      <c r="BB33" s="160" t="s">
        <v>178</v>
      </c>
      <c r="BC33" s="160" t="s">
        <v>178</v>
      </c>
      <c r="BD33" s="162"/>
      <c r="BE33" s="162"/>
    </row>
    <row r="34" spans="1:57" ht="15">
      <c r="A34" s="153"/>
      <c r="B34" s="153"/>
      <c r="C34" s="153"/>
      <c r="D34" s="163"/>
      <c r="E34" s="163"/>
      <c r="F34" s="163"/>
      <c r="G34" s="163"/>
      <c r="H34" s="155" t="s">
        <v>178</v>
      </c>
      <c r="I34" s="164"/>
      <c r="J34" s="155"/>
      <c r="K34" s="165"/>
      <c r="L34" s="157"/>
      <c r="M34" s="166"/>
      <c r="N34" s="166"/>
      <c r="O34" s="166"/>
      <c r="P34" s="158" t="s">
        <v>178</v>
      </c>
      <c r="Q34" s="163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1"/>
      <c r="AC34" s="160"/>
      <c r="AD34" s="160"/>
      <c r="AE34" s="160"/>
      <c r="AF34" s="163"/>
      <c r="AG34" s="160"/>
      <c r="AH34" s="160" t="s">
        <v>178</v>
      </c>
      <c r="AI34" s="169"/>
      <c r="AJ34" s="160"/>
      <c r="AK34" s="161"/>
      <c r="AL34" s="161"/>
      <c r="AM34" s="160"/>
      <c r="AN34" s="160"/>
      <c r="AO34" s="160"/>
      <c r="AP34" s="160"/>
      <c r="AQ34" s="160"/>
      <c r="AR34" s="160"/>
      <c r="AS34" s="160"/>
      <c r="AT34" s="160"/>
      <c r="AU34" s="160"/>
      <c r="AV34" s="160"/>
      <c r="AW34" s="170"/>
      <c r="AX34" s="160"/>
      <c r="AY34" s="160"/>
      <c r="AZ34" s="160"/>
      <c r="BA34" s="161"/>
      <c r="BB34" s="160" t="s">
        <v>178</v>
      </c>
      <c r="BC34" s="160" t="s">
        <v>178</v>
      </c>
      <c r="BD34" s="162"/>
      <c r="BE34" s="162"/>
    </row>
    <row r="35" spans="1:57" ht="15">
      <c r="A35" s="153"/>
      <c r="B35" s="153"/>
      <c r="C35" s="153"/>
      <c r="D35" s="163"/>
      <c r="E35" s="163"/>
      <c r="F35" s="163"/>
      <c r="G35" s="163"/>
      <c r="H35" s="155" t="s">
        <v>178</v>
      </c>
      <c r="I35" s="164"/>
      <c r="J35" s="155"/>
      <c r="K35" s="165"/>
      <c r="L35" s="157"/>
      <c r="M35" s="166"/>
      <c r="N35" s="166"/>
      <c r="O35" s="166"/>
      <c r="P35" s="158" t="s">
        <v>178</v>
      </c>
      <c r="Q35" s="163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1"/>
      <c r="AC35" s="160"/>
      <c r="AD35" s="160"/>
      <c r="AE35" s="160"/>
      <c r="AF35" s="163"/>
      <c r="AG35" s="160"/>
      <c r="AH35" s="160" t="s">
        <v>178</v>
      </c>
      <c r="AI35" s="169"/>
      <c r="AJ35" s="160"/>
      <c r="AK35" s="161"/>
      <c r="AL35" s="161"/>
      <c r="AM35" s="160"/>
      <c r="AN35" s="160"/>
      <c r="AO35" s="160"/>
      <c r="AP35" s="160"/>
      <c r="AQ35" s="160"/>
      <c r="AR35" s="160"/>
      <c r="AS35" s="160"/>
      <c r="AT35" s="160"/>
      <c r="AU35" s="160"/>
      <c r="AV35" s="160"/>
      <c r="AW35" s="170"/>
      <c r="AX35" s="160"/>
      <c r="AY35" s="160"/>
      <c r="AZ35" s="160"/>
      <c r="BA35" s="161"/>
      <c r="BB35" s="160" t="s">
        <v>178</v>
      </c>
      <c r="BC35" s="160" t="s">
        <v>178</v>
      </c>
      <c r="BD35" s="162"/>
      <c r="BE35" s="162"/>
    </row>
    <row r="36" spans="1:57" ht="15">
      <c r="A36" s="153"/>
      <c r="B36" s="153"/>
      <c r="C36" s="153"/>
      <c r="D36" s="163"/>
      <c r="E36" s="163"/>
      <c r="F36" s="163"/>
      <c r="G36" s="163"/>
      <c r="H36" s="155" t="s">
        <v>178</v>
      </c>
      <c r="I36" s="164"/>
      <c r="J36" s="155"/>
      <c r="K36" s="165"/>
      <c r="L36" s="157"/>
      <c r="M36" s="166"/>
      <c r="N36" s="166"/>
      <c r="O36" s="166"/>
      <c r="P36" s="158" t="s">
        <v>178</v>
      </c>
      <c r="Q36" s="163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1"/>
      <c r="AC36" s="160"/>
      <c r="AD36" s="160"/>
      <c r="AE36" s="160"/>
      <c r="AF36" s="163"/>
      <c r="AG36" s="160"/>
      <c r="AH36" s="160" t="s">
        <v>178</v>
      </c>
      <c r="AI36" s="169"/>
      <c r="AJ36" s="160"/>
      <c r="AK36" s="161"/>
      <c r="AL36" s="161"/>
      <c r="AM36" s="160"/>
      <c r="AN36" s="160"/>
      <c r="AO36" s="160"/>
      <c r="AP36" s="160"/>
      <c r="AQ36" s="160"/>
      <c r="AR36" s="160"/>
      <c r="AS36" s="160"/>
      <c r="AT36" s="160"/>
      <c r="AU36" s="160"/>
      <c r="AV36" s="160"/>
      <c r="AW36" s="170"/>
      <c r="AX36" s="160"/>
      <c r="AY36" s="160"/>
      <c r="AZ36" s="160"/>
      <c r="BA36" s="161"/>
      <c r="BB36" s="160" t="s">
        <v>178</v>
      </c>
      <c r="BC36" s="160" t="s">
        <v>178</v>
      </c>
      <c r="BD36" s="162"/>
      <c r="BE36" s="162"/>
    </row>
    <row r="37" spans="1:57" ht="15">
      <c r="A37" s="153"/>
      <c r="B37" s="153"/>
      <c r="C37" s="153"/>
      <c r="D37" s="163"/>
      <c r="E37" s="163"/>
      <c r="F37" s="163"/>
      <c r="G37" s="163"/>
      <c r="H37" s="155" t="s">
        <v>178</v>
      </c>
      <c r="I37" s="164"/>
      <c r="J37" s="155"/>
      <c r="K37" s="165"/>
      <c r="L37" s="157"/>
      <c r="M37" s="166"/>
      <c r="N37" s="166"/>
      <c r="O37" s="166"/>
      <c r="P37" s="158" t="s">
        <v>178</v>
      </c>
      <c r="Q37" s="163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1"/>
      <c r="AC37" s="160"/>
      <c r="AD37" s="160"/>
      <c r="AE37" s="160"/>
      <c r="AF37" s="163"/>
      <c r="AG37" s="160"/>
      <c r="AH37" s="160" t="s">
        <v>178</v>
      </c>
      <c r="AI37" s="169"/>
      <c r="AJ37" s="160"/>
      <c r="AK37" s="161"/>
      <c r="AL37" s="161"/>
      <c r="AM37" s="160"/>
      <c r="AN37" s="160"/>
      <c r="AO37" s="160"/>
      <c r="AP37" s="160"/>
      <c r="AQ37" s="160"/>
      <c r="AR37" s="160"/>
      <c r="AS37" s="160"/>
      <c r="AT37" s="160"/>
      <c r="AU37" s="160"/>
      <c r="AV37" s="160"/>
      <c r="AW37" s="170"/>
      <c r="AX37" s="160"/>
      <c r="AY37" s="160"/>
      <c r="AZ37" s="160"/>
      <c r="BA37" s="161"/>
      <c r="BB37" s="160" t="s">
        <v>178</v>
      </c>
      <c r="BC37" s="160" t="s">
        <v>178</v>
      </c>
      <c r="BD37" s="162"/>
      <c r="BE37" s="162"/>
    </row>
    <row r="38" spans="1:57" ht="15">
      <c r="A38" s="153"/>
      <c r="B38" s="153"/>
      <c r="C38" s="153"/>
      <c r="D38" s="163"/>
      <c r="E38" s="163"/>
      <c r="F38" s="163"/>
      <c r="G38" s="163"/>
      <c r="H38" s="155" t="s">
        <v>178</v>
      </c>
      <c r="I38" s="164"/>
      <c r="J38" s="155"/>
      <c r="K38" s="165"/>
      <c r="L38" s="157"/>
      <c r="M38" s="166"/>
      <c r="N38" s="166"/>
      <c r="O38" s="166"/>
      <c r="P38" s="158" t="s">
        <v>178</v>
      </c>
      <c r="Q38" s="163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1"/>
      <c r="AC38" s="160"/>
      <c r="AD38" s="160"/>
      <c r="AE38" s="160"/>
      <c r="AF38" s="163"/>
      <c r="AG38" s="160"/>
      <c r="AH38" s="160" t="s">
        <v>178</v>
      </c>
      <c r="AI38" s="169"/>
      <c r="AJ38" s="160"/>
      <c r="AK38" s="161"/>
      <c r="AL38" s="161"/>
      <c r="AM38" s="160"/>
      <c r="AN38" s="160"/>
      <c r="AO38" s="160"/>
      <c r="AP38" s="160"/>
      <c r="AQ38" s="160"/>
      <c r="AR38" s="160"/>
      <c r="AS38" s="160"/>
      <c r="AT38" s="160"/>
      <c r="AU38" s="160"/>
      <c r="AV38" s="160"/>
      <c r="AW38" s="170"/>
      <c r="AX38" s="160"/>
      <c r="AY38" s="160"/>
      <c r="AZ38" s="160"/>
      <c r="BA38" s="161"/>
      <c r="BB38" s="160" t="s">
        <v>178</v>
      </c>
      <c r="BC38" s="160" t="s">
        <v>178</v>
      </c>
      <c r="BD38" s="162"/>
      <c r="BE38" s="162"/>
    </row>
    <row r="39" spans="1:57" ht="15">
      <c r="A39" s="153"/>
      <c r="B39" s="153"/>
      <c r="C39" s="153"/>
      <c r="D39" s="163"/>
      <c r="E39" s="163"/>
      <c r="F39" s="163"/>
      <c r="G39" s="163"/>
      <c r="H39" s="155" t="s">
        <v>178</v>
      </c>
      <c r="I39" s="164"/>
      <c r="J39" s="155"/>
      <c r="K39" s="165"/>
      <c r="L39" s="157"/>
      <c r="M39" s="166"/>
      <c r="N39" s="166"/>
      <c r="O39" s="166"/>
      <c r="P39" s="158" t="s">
        <v>178</v>
      </c>
      <c r="Q39" s="163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1"/>
      <c r="AC39" s="160"/>
      <c r="AD39" s="160"/>
      <c r="AE39" s="160"/>
      <c r="AF39" s="163"/>
      <c r="AG39" s="160"/>
      <c r="AH39" s="160" t="s">
        <v>178</v>
      </c>
      <c r="AI39" s="169"/>
      <c r="AJ39" s="160"/>
      <c r="AK39" s="161"/>
      <c r="AL39" s="161"/>
      <c r="AM39" s="160"/>
      <c r="AN39" s="160"/>
      <c r="AO39" s="160"/>
      <c r="AP39" s="160"/>
      <c r="AQ39" s="160"/>
      <c r="AR39" s="160"/>
      <c r="AS39" s="160"/>
      <c r="AT39" s="160"/>
      <c r="AU39" s="160"/>
      <c r="AV39" s="160"/>
      <c r="AW39" s="170"/>
      <c r="AX39" s="160"/>
      <c r="AY39" s="160"/>
      <c r="AZ39" s="160"/>
      <c r="BA39" s="161"/>
      <c r="BB39" s="160" t="s">
        <v>178</v>
      </c>
      <c r="BC39" s="160" t="s">
        <v>178</v>
      </c>
      <c r="BD39" s="162"/>
      <c r="BE39" s="162"/>
    </row>
    <row r="40" spans="1:57" ht="15">
      <c r="A40" s="153"/>
      <c r="B40" s="153"/>
      <c r="C40" s="153"/>
      <c r="D40" s="163"/>
      <c r="E40" s="163"/>
      <c r="F40" s="163"/>
      <c r="G40" s="163"/>
      <c r="H40" s="155" t="s">
        <v>178</v>
      </c>
      <c r="I40" s="164"/>
      <c r="J40" s="155"/>
      <c r="K40" s="165"/>
      <c r="L40" s="157"/>
      <c r="M40" s="166"/>
      <c r="N40" s="166"/>
      <c r="O40" s="166"/>
      <c r="P40" s="158" t="s">
        <v>178</v>
      </c>
      <c r="Q40" s="163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1"/>
      <c r="AC40" s="160"/>
      <c r="AD40" s="160"/>
      <c r="AE40" s="160"/>
      <c r="AF40" s="163"/>
      <c r="AG40" s="160"/>
      <c r="AH40" s="160" t="s">
        <v>178</v>
      </c>
      <c r="AI40" s="169"/>
      <c r="AJ40" s="160"/>
      <c r="AK40" s="161"/>
      <c r="AL40" s="161"/>
      <c r="AM40" s="160"/>
      <c r="AN40" s="160"/>
      <c r="AO40" s="160"/>
      <c r="AP40" s="160"/>
      <c r="AQ40" s="160"/>
      <c r="AR40" s="160"/>
      <c r="AS40" s="160"/>
      <c r="AT40" s="160"/>
      <c r="AU40" s="160"/>
      <c r="AV40" s="160"/>
      <c r="AW40" s="170"/>
      <c r="AX40" s="160"/>
      <c r="AY40" s="160"/>
      <c r="AZ40" s="160"/>
      <c r="BA40" s="161"/>
      <c r="BB40" s="160" t="s">
        <v>178</v>
      </c>
      <c r="BC40" s="160" t="s">
        <v>178</v>
      </c>
      <c r="BD40" s="162"/>
      <c r="BE40" s="162"/>
    </row>
    <row r="41" spans="1:57" ht="15">
      <c r="A41" s="153"/>
      <c r="B41" s="153"/>
      <c r="C41" s="153"/>
      <c r="D41" s="163"/>
      <c r="E41" s="163"/>
      <c r="F41" s="163"/>
      <c r="G41" s="163"/>
      <c r="H41" s="155" t="s">
        <v>178</v>
      </c>
      <c r="I41" s="164"/>
      <c r="J41" s="155"/>
      <c r="K41" s="165"/>
      <c r="L41" s="157"/>
      <c r="M41" s="166"/>
      <c r="N41" s="166"/>
      <c r="O41" s="166"/>
      <c r="P41" s="158" t="s">
        <v>178</v>
      </c>
      <c r="Q41" s="163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1"/>
      <c r="AC41" s="160"/>
      <c r="AD41" s="160"/>
      <c r="AE41" s="160"/>
      <c r="AF41" s="163"/>
      <c r="AG41" s="160"/>
      <c r="AH41" s="160" t="s">
        <v>178</v>
      </c>
      <c r="AI41" s="169"/>
      <c r="AJ41" s="160"/>
      <c r="AK41" s="161"/>
      <c r="AL41" s="161"/>
      <c r="AM41" s="160"/>
      <c r="AN41" s="160"/>
      <c r="AO41" s="160"/>
      <c r="AP41" s="160"/>
      <c r="AQ41" s="160"/>
      <c r="AR41" s="160"/>
      <c r="AS41" s="160"/>
      <c r="AT41" s="160"/>
      <c r="AU41" s="160"/>
      <c r="AV41" s="160"/>
      <c r="AW41" s="170"/>
      <c r="AX41" s="160"/>
      <c r="AY41" s="160"/>
      <c r="AZ41" s="160"/>
      <c r="BA41" s="161"/>
      <c r="BB41" s="160" t="s">
        <v>178</v>
      </c>
      <c r="BC41" s="160" t="s">
        <v>178</v>
      </c>
      <c r="BD41" s="162"/>
      <c r="BE41" s="162"/>
    </row>
    <row r="42" spans="1:57" ht="15">
      <c r="A42" s="153"/>
      <c r="B42" s="153"/>
      <c r="C42" s="153"/>
      <c r="D42" s="163"/>
      <c r="E42" s="163"/>
      <c r="F42" s="163"/>
      <c r="G42" s="163"/>
      <c r="H42" s="155" t="s">
        <v>178</v>
      </c>
      <c r="I42" s="164"/>
      <c r="J42" s="155"/>
      <c r="K42" s="165"/>
      <c r="L42" s="157"/>
      <c r="M42" s="166"/>
      <c r="N42" s="166"/>
      <c r="O42" s="166"/>
      <c r="P42" s="158" t="s">
        <v>178</v>
      </c>
      <c r="Q42" s="163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1"/>
      <c r="AC42" s="160"/>
      <c r="AD42" s="160"/>
      <c r="AE42" s="160"/>
      <c r="AF42" s="163"/>
      <c r="AG42" s="160"/>
      <c r="AH42" s="160" t="s">
        <v>178</v>
      </c>
      <c r="AI42" s="169"/>
      <c r="AJ42" s="160"/>
      <c r="AK42" s="161"/>
      <c r="AL42" s="161"/>
      <c r="AM42" s="160"/>
      <c r="AN42" s="160"/>
      <c r="AO42" s="160"/>
      <c r="AP42" s="160"/>
      <c r="AQ42" s="160"/>
      <c r="AR42" s="160"/>
      <c r="AS42" s="160"/>
      <c r="AT42" s="160"/>
      <c r="AU42" s="160"/>
      <c r="AV42" s="160"/>
      <c r="AW42" s="170"/>
      <c r="AX42" s="160"/>
      <c r="AY42" s="160"/>
      <c r="AZ42" s="160"/>
      <c r="BA42" s="161"/>
      <c r="BB42" s="160" t="s">
        <v>178</v>
      </c>
      <c r="BC42" s="160" t="s">
        <v>178</v>
      </c>
      <c r="BD42" s="162"/>
      <c r="BE42" s="162"/>
    </row>
    <row r="43" spans="1:57" ht="15">
      <c r="A43" s="153"/>
      <c r="B43" s="153"/>
      <c r="C43" s="153"/>
      <c r="D43" s="163"/>
      <c r="E43" s="163"/>
      <c r="F43" s="163"/>
      <c r="G43" s="163"/>
      <c r="H43" s="155" t="s">
        <v>178</v>
      </c>
      <c r="I43" s="164"/>
      <c r="J43" s="155"/>
      <c r="K43" s="165"/>
      <c r="L43" s="157"/>
      <c r="M43" s="166"/>
      <c r="N43" s="166"/>
      <c r="O43" s="166"/>
      <c r="P43" s="158" t="s">
        <v>178</v>
      </c>
      <c r="Q43" s="163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1"/>
      <c r="AC43" s="160"/>
      <c r="AD43" s="160"/>
      <c r="AE43" s="160"/>
      <c r="AF43" s="163"/>
      <c r="AG43" s="160"/>
      <c r="AH43" s="160" t="s">
        <v>178</v>
      </c>
      <c r="AI43" s="169"/>
      <c r="AJ43" s="160"/>
      <c r="AK43" s="161"/>
      <c r="AL43" s="161"/>
      <c r="AM43" s="160"/>
      <c r="AN43" s="160"/>
      <c r="AO43" s="160"/>
      <c r="AP43" s="160"/>
      <c r="AQ43" s="160"/>
      <c r="AR43" s="160"/>
      <c r="AS43" s="160"/>
      <c r="AT43" s="160"/>
      <c r="AU43" s="160"/>
      <c r="AV43" s="160"/>
      <c r="AW43" s="170"/>
      <c r="AX43" s="160"/>
      <c r="AY43" s="160"/>
      <c r="AZ43" s="160"/>
      <c r="BA43" s="161"/>
      <c r="BB43" s="160" t="s">
        <v>178</v>
      </c>
      <c r="BC43" s="160" t="s">
        <v>178</v>
      </c>
      <c r="BD43" s="162"/>
      <c r="BE43" s="162"/>
    </row>
    <row r="44" spans="1:57" ht="15">
      <c r="A44" s="153"/>
      <c r="B44" s="153"/>
      <c r="C44" s="153"/>
      <c r="D44" s="163"/>
      <c r="E44" s="163"/>
      <c r="F44" s="163"/>
      <c r="G44" s="163"/>
      <c r="H44" s="155" t="s">
        <v>178</v>
      </c>
      <c r="I44" s="164"/>
      <c r="J44" s="155"/>
      <c r="K44" s="165"/>
      <c r="L44" s="157"/>
      <c r="M44" s="166"/>
      <c r="N44" s="166"/>
      <c r="O44" s="166"/>
      <c r="P44" s="158" t="s">
        <v>178</v>
      </c>
      <c r="Q44" s="163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1"/>
      <c r="AC44" s="160"/>
      <c r="AD44" s="160"/>
      <c r="AE44" s="160"/>
      <c r="AF44" s="163"/>
      <c r="AG44" s="160"/>
      <c r="AH44" s="160" t="s">
        <v>178</v>
      </c>
      <c r="AI44" s="169"/>
      <c r="AJ44" s="160"/>
      <c r="AK44" s="161"/>
      <c r="AL44" s="161"/>
      <c r="AM44" s="160"/>
      <c r="AN44" s="160"/>
      <c r="AO44" s="160"/>
      <c r="AP44" s="160"/>
      <c r="AQ44" s="160"/>
      <c r="AR44" s="160"/>
      <c r="AS44" s="160"/>
      <c r="AT44" s="160"/>
      <c r="AU44" s="160"/>
      <c r="AV44" s="160"/>
      <c r="AW44" s="170"/>
      <c r="AX44" s="160"/>
      <c r="AY44" s="160"/>
      <c r="AZ44" s="160"/>
      <c r="BA44" s="161"/>
      <c r="BB44" s="160" t="s">
        <v>178</v>
      </c>
      <c r="BC44" s="160" t="s">
        <v>178</v>
      </c>
      <c r="BD44" s="162"/>
      <c r="BE44" s="162"/>
    </row>
    <row r="45" spans="1:57" ht="15">
      <c r="A45" s="153"/>
      <c r="B45" s="153"/>
      <c r="C45" s="153"/>
      <c r="D45" s="163"/>
      <c r="E45" s="163"/>
      <c r="F45" s="163"/>
      <c r="G45" s="163"/>
      <c r="H45" s="155" t="s">
        <v>178</v>
      </c>
      <c r="I45" s="164"/>
      <c r="J45" s="155"/>
      <c r="K45" s="165"/>
      <c r="L45" s="157"/>
      <c r="M45" s="166"/>
      <c r="N45" s="166"/>
      <c r="O45" s="166"/>
      <c r="P45" s="158" t="s">
        <v>178</v>
      </c>
      <c r="Q45" s="163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1"/>
      <c r="AC45" s="160"/>
      <c r="AD45" s="160"/>
      <c r="AE45" s="160"/>
      <c r="AF45" s="163"/>
      <c r="AG45" s="160"/>
      <c r="AH45" s="160" t="s">
        <v>178</v>
      </c>
      <c r="AI45" s="169"/>
      <c r="AJ45" s="160"/>
      <c r="AK45" s="161"/>
      <c r="AL45" s="161"/>
      <c r="AM45" s="160"/>
      <c r="AN45" s="160"/>
      <c r="AO45" s="160"/>
      <c r="AP45" s="160"/>
      <c r="AQ45" s="160"/>
      <c r="AR45" s="160"/>
      <c r="AS45" s="160"/>
      <c r="AT45" s="160"/>
      <c r="AU45" s="160"/>
      <c r="AV45" s="160"/>
      <c r="AW45" s="170"/>
      <c r="AX45" s="160"/>
      <c r="AY45" s="160"/>
      <c r="AZ45" s="160"/>
      <c r="BA45" s="161"/>
      <c r="BB45" s="160" t="s">
        <v>178</v>
      </c>
      <c r="BC45" s="160" t="s">
        <v>178</v>
      </c>
      <c r="BD45" s="162"/>
      <c r="BE45" s="162"/>
    </row>
    <row r="46" spans="1:57" ht="15">
      <c r="A46" s="153"/>
      <c r="B46" s="153"/>
      <c r="C46" s="153"/>
      <c r="D46" s="163"/>
      <c r="E46" s="163"/>
      <c r="F46" s="163"/>
      <c r="G46" s="163"/>
      <c r="H46" s="155" t="s">
        <v>178</v>
      </c>
      <c r="I46" s="164"/>
      <c r="J46" s="155"/>
      <c r="K46" s="165"/>
      <c r="L46" s="157"/>
      <c r="M46" s="166"/>
      <c r="N46" s="166"/>
      <c r="O46" s="166"/>
      <c r="P46" s="158" t="s">
        <v>178</v>
      </c>
      <c r="Q46" s="163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1"/>
      <c r="AC46" s="160"/>
      <c r="AD46" s="160"/>
      <c r="AE46" s="160"/>
      <c r="AF46" s="163"/>
      <c r="AG46" s="160"/>
      <c r="AH46" s="160" t="s">
        <v>178</v>
      </c>
      <c r="AI46" s="169"/>
      <c r="AJ46" s="160"/>
      <c r="AK46" s="161"/>
      <c r="AL46" s="161"/>
      <c r="AM46" s="160"/>
      <c r="AN46" s="160"/>
      <c r="AO46" s="160"/>
      <c r="AP46" s="160"/>
      <c r="AQ46" s="160"/>
      <c r="AR46" s="160"/>
      <c r="AS46" s="160"/>
      <c r="AT46" s="160"/>
      <c r="AU46" s="160"/>
      <c r="AV46" s="160"/>
      <c r="AW46" s="170"/>
      <c r="AX46" s="160"/>
      <c r="AY46" s="160"/>
      <c r="AZ46" s="160"/>
      <c r="BA46" s="161"/>
      <c r="BB46" s="160" t="s">
        <v>178</v>
      </c>
      <c r="BC46" s="160" t="s">
        <v>178</v>
      </c>
      <c r="BD46" s="162"/>
      <c r="BE46" s="162"/>
    </row>
    <row r="47" spans="1:57" ht="15">
      <c r="A47" s="153"/>
      <c r="B47" s="153"/>
      <c r="C47" s="153"/>
      <c r="D47" s="163"/>
      <c r="E47" s="163"/>
      <c r="F47" s="163"/>
      <c r="G47" s="163"/>
      <c r="H47" s="155" t="s">
        <v>178</v>
      </c>
      <c r="I47" s="164"/>
      <c r="J47" s="155"/>
      <c r="K47" s="165"/>
      <c r="L47" s="157"/>
      <c r="M47" s="166"/>
      <c r="N47" s="166"/>
      <c r="O47" s="166"/>
      <c r="P47" s="158" t="s">
        <v>178</v>
      </c>
      <c r="Q47" s="163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1"/>
      <c r="AC47" s="160"/>
      <c r="AD47" s="160"/>
      <c r="AE47" s="160"/>
      <c r="AF47" s="163"/>
      <c r="AG47" s="160"/>
      <c r="AH47" s="160" t="s">
        <v>178</v>
      </c>
      <c r="AI47" s="169"/>
      <c r="AJ47" s="160"/>
      <c r="AK47" s="161"/>
      <c r="AL47" s="161"/>
      <c r="AM47" s="160"/>
      <c r="AN47" s="160"/>
      <c r="AO47" s="160"/>
      <c r="AP47" s="160"/>
      <c r="AQ47" s="160"/>
      <c r="AR47" s="160"/>
      <c r="AS47" s="160"/>
      <c r="AT47" s="160"/>
      <c r="AU47" s="160"/>
      <c r="AV47" s="160"/>
      <c r="AW47" s="170"/>
      <c r="AX47" s="160"/>
      <c r="AY47" s="160"/>
      <c r="AZ47" s="160"/>
      <c r="BA47" s="161"/>
      <c r="BB47" s="160" t="s">
        <v>178</v>
      </c>
      <c r="BC47" s="160" t="s">
        <v>178</v>
      </c>
      <c r="BD47" s="162"/>
      <c r="BE47" s="162"/>
    </row>
    <row r="48" spans="1:57" ht="15">
      <c r="A48" s="153"/>
      <c r="B48" s="153"/>
      <c r="C48" s="153"/>
      <c r="D48" s="163"/>
      <c r="E48" s="163"/>
      <c r="F48" s="163"/>
      <c r="G48" s="163"/>
      <c r="H48" s="155" t="s">
        <v>178</v>
      </c>
      <c r="I48" s="164"/>
      <c r="J48" s="155"/>
      <c r="K48" s="165"/>
      <c r="L48" s="157"/>
      <c r="M48" s="166"/>
      <c r="N48" s="166"/>
      <c r="O48" s="166"/>
      <c r="P48" s="158" t="s">
        <v>178</v>
      </c>
      <c r="Q48" s="163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1"/>
      <c r="AC48" s="160"/>
      <c r="AD48" s="160"/>
      <c r="AE48" s="160"/>
      <c r="AF48" s="163"/>
      <c r="AG48" s="160"/>
      <c r="AH48" s="160" t="s">
        <v>178</v>
      </c>
      <c r="AI48" s="169"/>
      <c r="AJ48" s="160"/>
      <c r="AK48" s="161"/>
      <c r="AL48" s="161"/>
      <c r="AM48" s="160"/>
      <c r="AN48" s="160"/>
      <c r="AO48" s="160"/>
      <c r="AP48" s="160"/>
      <c r="AQ48" s="160"/>
      <c r="AR48" s="160"/>
      <c r="AS48" s="160"/>
      <c r="AT48" s="160"/>
      <c r="AU48" s="160"/>
      <c r="AV48" s="160"/>
      <c r="AW48" s="170"/>
      <c r="AX48" s="160"/>
      <c r="AY48" s="160"/>
      <c r="AZ48" s="160"/>
      <c r="BA48" s="161"/>
      <c r="BB48" s="160" t="s">
        <v>178</v>
      </c>
      <c r="BC48" s="160" t="s">
        <v>178</v>
      </c>
      <c r="BD48" s="162"/>
      <c r="BE48" s="162"/>
    </row>
    <row r="49" spans="1:57" ht="15">
      <c r="A49" s="153"/>
      <c r="B49" s="153"/>
      <c r="C49" s="153"/>
      <c r="D49" s="163"/>
      <c r="E49" s="163"/>
      <c r="F49" s="163"/>
      <c r="G49" s="163"/>
      <c r="H49" s="155" t="s">
        <v>178</v>
      </c>
      <c r="I49" s="164"/>
      <c r="J49" s="155"/>
      <c r="K49" s="165"/>
      <c r="L49" s="157"/>
      <c r="M49" s="166"/>
      <c r="N49" s="166"/>
      <c r="O49" s="166"/>
      <c r="P49" s="158" t="s">
        <v>178</v>
      </c>
      <c r="Q49" s="163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1"/>
      <c r="AC49" s="160"/>
      <c r="AD49" s="160"/>
      <c r="AE49" s="160"/>
      <c r="AF49" s="163"/>
      <c r="AG49" s="160"/>
      <c r="AH49" s="160" t="s">
        <v>178</v>
      </c>
      <c r="AI49" s="169"/>
      <c r="AJ49" s="160"/>
      <c r="AK49" s="161"/>
      <c r="AL49" s="161"/>
      <c r="AM49" s="160"/>
      <c r="AN49" s="160"/>
      <c r="AO49" s="160"/>
      <c r="AP49" s="160"/>
      <c r="AQ49" s="160"/>
      <c r="AR49" s="160"/>
      <c r="AS49" s="160"/>
      <c r="AT49" s="160"/>
      <c r="AU49" s="160"/>
      <c r="AV49" s="160"/>
      <c r="AW49" s="170"/>
      <c r="AX49" s="160"/>
      <c r="AY49" s="160"/>
      <c r="AZ49" s="160"/>
      <c r="BA49" s="161"/>
      <c r="BB49" s="160" t="s">
        <v>178</v>
      </c>
      <c r="BC49" s="160" t="s">
        <v>178</v>
      </c>
      <c r="BD49" s="162"/>
      <c r="BE49" s="162"/>
    </row>
    <row r="50" spans="1:57" ht="15">
      <c r="A50" s="153"/>
      <c r="B50" s="153"/>
      <c r="C50" s="153"/>
      <c r="D50" s="163"/>
      <c r="E50" s="163"/>
      <c r="F50" s="163"/>
      <c r="G50" s="163"/>
      <c r="H50" s="155" t="s">
        <v>178</v>
      </c>
      <c r="I50" s="164"/>
      <c r="J50" s="155"/>
      <c r="K50" s="165"/>
      <c r="L50" s="157"/>
      <c r="M50" s="166"/>
      <c r="N50" s="166"/>
      <c r="O50" s="166"/>
      <c r="P50" s="158" t="s">
        <v>178</v>
      </c>
      <c r="Q50" s="163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1"/>
      <c r="AC50" s="160"/>
      <c r="AD50" s="160"/>
      <c r="AE50" s="160"/>
      <c r="AF50" s="163"/>
      <c r="AG50" s="160"/>
      <c r="AH50" s="160" t="s">
        <v>178</v>
      </c>
      <c r="AI50" s="169"/>
      <c r="AJ50" s="160"/>
      <c r="AK50" s="161"/>
      <c r="AL50" s="161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70"/>
      <c r="AX50" s="160"/>
      <c r="AY50" s="160"/>
      <c r="AZ50" s="160"/>
      <c r="BA50" s="161"/>
      <c r="BB50" s="160" t="s">
        <v>178</v>
      </c>
      <c r="BC50" s="160" t="s">
        <v>178</v>
      </c>
      <c r="BD50" s="162"/>
      <c r="BE50" s="162"/>
    </row>
    <row r="51" spans="1:57" ht="15">
      <c r="A51" s="153"/>
      <c r="B51" s="153"/>
      <c r="C51" s="153"/>
      <c r="D51" s="163"/>
      <c r="E51" s="163"/>
      <c r="F51" s="163"/>
      <c r="G51" s="163"/>
      <c r="H51" s="155" t="s">
        <v>178</v>
      </c>
      <c r="I51" s="164"/>
      <c r="J51" s="155"/>
      <c r="K51" s="165"/>
      <c r="L51" s="157"/>
      <c r="M51" s="166"/>
      <c r="N51" s="166"/>
      <c r="O51" s="166"/>
      <c r="P51" s="158" t="s">
        <v>178</v>
      </c>
      <c r="Q51" s="163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1"/>
      <c r="AC51" s="160"/>
      <c r="AD51" s="160"/>
      <c r="AE51" s="160"/>
      <c r="AF51" s="163"/>
      <c r="AG51" s="160"/>
      <c r="AH51" s="160" t="s">
        <v>178</v>
      </c>
      <c r="AI51" s="169"/>
      <c r="AJ51" s="160"/>
      <c r="AK51" s="161"/>
      <c r="AL51" s="161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70"/>
      <c r="AX51" s="160"/>
      <c r="AY51" s="160"/>
      <c r="AZ51" s="160"/>
      <c r="BA51" s="161"/>
      <c r="BB51" s="160" t="s">
        <v>178</v>
      </c>
      <c r="BC51" s="160" t="s">
        <v>178</v>
      </c>
      <c r="BD51" s="162"/>
      <c r="BE51" s="162"/>
    </row>
    <row r="52" spans="1:57" ht="15">
      <c r="A52" s="153"/>
      <c r="B52" s="153"/>
      <c r="C52" s="153"/>
      <c r="D52" s="163"/>
      <c r="E52" s="163"/>
      <c r="F52" s="163"/>
      <c r="G52" s="163"/>
      <c r="H52" s="155" t="s">
        <v>178</v>
      </c>
      <c r="I52" s="164"/>
      <c r="J52" s="155"/>
      <c r="K52" s="165"/>
      <c r="L52" s="157"/>
      <c r="M52" s="166"/>
      <c r="N52" s="166"/>
      <c r="O52" s="166"/>
      <c r="P52" s="158" t="s">
        <v>178</v>
      </c>
      <c r="Q52" s="163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1"/>
      <c r="AC52" s="160"/>
      <c r="AD52" s="160"/>
      <c r="AE52" s="160"/>
      <c r="AF52" s="163"/>
      <c r="AG52" s="160"/>
      <c r="AH52" s="160" t="s">
        <v>178</v>
      </c>
      <c r="AI52" s="169"/>
      <c r="AJ52" s="160"/>
      <c r="AK52" s="161"/>
      <c r="AL52" s="161"/>
      <c r="AM52" s="160"/>
      <c r="AN52" s="160"/>
      <c r="AO52" s="160"/>
      <c r="AP52" s="160"/>
      <c r="AQ52" s="160"/>
      <c r="AR52" s="160"/>
      <c r="AS52" s="160"/>
      <c r="AT52" s="160"/>
      <c r="AU52" s="160"/>
      <c r="AV52" s="160"/>
      <c r="AW52" s="170"/>
      <c r="AX52" s="160"/>
      <c r="AY52" s="160"/>
      <c r="AZ52" s="160"/>
      <c r="BA52" s="161"/>
      <c r="BB52" s="160" t="s">
        <v>178</v>
      </c>
      <c r="BC52" s="160" t="s">
        <v>178</v>
      </c>
      <c r="BD52" s="162"/>
      <c r="BE52" s="162"/>
    </row>
    <row r="53" spans="1:57" ht="15">
      <c r="A53" s="153"/>
      <c r="B53" s="153"/>
      <c r="C53" s="153"/>
      <c r="D53" s="163"/>
      <c r="E53" s="163"/>
      <c r="F53" s="163"/>
      <c r="G53" s="163"/>
      <c r="H53" s="155" t="s">
        <v>178</v>
      </c>
      <c r="I53" s="164"/>
      <c r="J53" s="155"/>
      <c r="K53" s="165"/>
      <c r="L53" s="157"/>
      <c r="M53" s="166"/>
      <c r="N53" s="166"/>
      <c r="O53" s="166"/>
      <c r="P53" s="158" t="s">
        <v>178</v>
      </c>
      <c r="Q53" s="163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1"/>
      <c r="AC53" s="160"/>
      <c r="AD53" s="160"/>
      <c r="AE53" s="160"/>
      <c r="AF53" s="163"/>
      <c r="AG53" s="160"/>
      <c r="AH53" s="160" t="s">
        <v>178</v>
      </c>
      <c r="AI53" s="169"/>
      <c r="AJ53" s="160"/>
      <c r="AK53" s="161"/>
      <c r="AL53" s="161"/>
      <c r="AM53" s="160"/>
      <c r="AN53" s="160"/>
      <c r="AO53" s="160"/>
      <c r="AP53" s="160"/>
      <c r="AQ53" s="160"/>
      <c r="AR53" s="160"/>
      <c r="AS53" s="160"/>
      <c r="AT53" s="160"/>
      <c r="AU53" s="160"/>
      <c r="AV53" s="160"/>
      <c r="AW53" s="170"/>
      <c r="AX53" s="160"/>
      <c r="AY53" s="160"/>
      <c r="AZ53" s="160"/>
      <c r="BA53" s="161"/>
      <c r="BB53" s="160" t="s">
        <v>178</v>
      </c>
      <c r="BC53" s="160" t="s">
        <v>178</v>
      </c>
      <c r="BD53" s="162"/>
      <c r="BE53" s="162"/>
    </row>
    <row r="54" spans="1:57" ht="15">
      <c r="A54" s="153"/>
      <c r="B54" s="153"/>
      <c r="C54" s="153"/>
      <c r="D54" s="163"/>
      <c r="E54" s="163"/>
      <c r="F54" s="163"/>
      <c r="G54" s="163"/>
      <c r="H54" s="155" t="s">
        <v>178</v>
      </c>
      <c r="I54" s="164"/>
      <c r="J54" s="155"/>
      <c r="K54" s="165"/>
      <c r="L54" s="157"/>
      <c r="M54" s="166"/>
      <c r="N54" s="166"/>
      <c r="O54" s="166"/>
      <c r="P54" s="158" t="s">
        <v>178</v>
      </c>
      <c r="Q54" s="163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1"/>
      <c r="AC54" s="160"/>
      <c r="AD54" s="160"/>
      <c r="AE54" s="160"/>
      <c r="AF54" s="163"/>
      <c r="AG54" s="160"/>
      <c r="AH54" s="160" t="s">
        <v>178</v>
      </c>
      <c r="AI54" s="169"/>
      <c r="AJ54" s="160"/>
      <c r="AK54" s="161"/>
      <c r="AL54" s="161"/>
      <c r="AM54" s="160"/>
      <c r="AN54" s="160"/>
      <c r="AO54" s="160"/>
      <c r="AP54" s="160"/>
      <c r="AQ54" s="160"/>
      <c r="AR54" s="160"/>
      <c r="AS54" s="160"/>
      <c r="AT54" s="160"/>
      <c r="AU54" s="160"/>
      <c r="AV54" s="160"/>
      <c r="AW54" s="170"/>
      <c r="AX54" s="160"/>
      <c r="AY54" s="160"/>
      <c r="AZ54" s="160"/>
      <c r="BA54" s="161"/>
      <c r="BB54" s="160" t="s">
        <v>178</v>
      </c>
      <c r="BC54" s="160" t="s">
        <v>178</v>
      </c>
      <c r="BD54" s="162"/>
      <c r="BE54" s="162"/>
    </row>
    <row r="55" spans="1:57" ht="15">
      <c r="A55" s="153"/>
      <c r="B55" s="153"/>
      <c r="C55" s="153"/>
      <c r="D55" s="163"/>
      <c r="E55" s="163"/>
      <c r="F55" s="163"/>
      <c r="G55" s="163"/>
      <c r="H55" s="155" t="s">
        <v>178</v>
      </c>
      <c r="I55" s="164"/>
      <c r="J55" s="155"/>
      <c r="K55" s="165"/>
      <c r="L55" s="157"/>
      <c r="M55" s="166"/>
      <c r="N55" s="166"/>
      <c r="O55" s="166"/>
      <c r="P55" s="158" t="s">
        <v>178</v>
      </c>
      <c r="Q55" s="163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1"/>
      <c r="AC55" s="160"/>
      <c r="AD55" s="160"/>
      <c r="AE55" s="160"/>
      <c r="AF55" s="163"/>
      <c r="AG55" s="160"/>
      <c r="AH55" s="160" t="s">
        <v>178</v>
      </c>
      <c r="AI55" s="169"/>
      <c r="AJ55" s="160"/>
      <c r="AK55" s="161"/>
      <c r="AL55" s="161"/>
      <c r="AM55" s="160"/>
      <c r="AN55" s="160"/>
      <c r="AO55" s="160"/>
      <c r="AP55" s="160"/>
      <c r="AQ55" s="160"/>
      <c r="AR55" s="160"/>
      <c r="AS55" s="160"/>
      <c r="AT55" s="160"/>
      <c r="AU55" s="160"/>
      <c r="AV55" s="160"/>
      <c r="AW55" s="170"/>
      <c r="AX55" s="160"/>
      <c r="AY55" s="160"/>
      <c r="AZ55" s="160"/>
      <c r="BA55" s="161"/>
      <c r="BB55" s="160" t="s">
        <v>178</v>
      </c>
      <c r="BC55" s="160" t="s">
        <v>178</v>
      </c>
      <c r="BD55" s="162"/>
      <c r="BE55" s="162"/>
    </row>
    <row r="56" spans="1:57" ht="15">
      <c r="A56" s="153"/>
      <c r="B56" s="153"/>
      <c r="C56" s="153"/>
      <c r="D56" s="163"/>
      <c r="E56" s="163"/>
      <c r="F56" s="163"/>
      <c r="G56" s="163"/>
      <c r="H56" s="155" t="s">
        <v>178</v>
      </c>
      <c r="I56" s="164"/>
      <c r="J56" s="155"/>
      <c r="K56" s="165"/>
      <c r="L56" s="157"/>
      <c r="M56" s="166"/>
      <c r="N56" s="166"/>
      <c r="O56" s="166"/>
      <c r="P56" s="158" t="s">
        <v>178</v>
      </c>
      <c r="Q56" s="163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1"/>
      <c r="AC56" s="160"/>
      <c r="AD56" s="160"/>
      <c r="AE56" s="160"/>
      <c r="AF56" s="163"/>
      <c r="AG56" s="160"/>
      <c r="AH56" s="160" t="s">
        <v>178</v>
      </c>
      <c r="AI56" s="169"/>
      <c r="AJ56" s="160"/>
      <c r="AK56" s="161"/>
      <c r="AL56" s="161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70"/>
      <c r="AX56" s="160"/>
      <c r="AY56" s="160"/>
      <c r="AZ56" s="160"/>
      <c r="BA56" s="161"/>
      <c r="BB56" s="160" t="s">
        <v>178</v>
      </c>
      <c r="BC56" s="160" t="s">
        <v>178</v>
      </c>
      <c r="BD56" s="162"/>
      <c r="BE56" s="162"/>
    </row>
    <row r="57" spans="1:57" ht="15">
      <c r="A57" s="153"/>
      <c r="B57" s="153"/>
      <c r="C57" s="153"/>
      <c r="D57" s="163"/>
      <c r="E57" s="163"/>
      <c r="F57" s="163"/>
      <c r="G57" s="163"/>
      <c r="H57" s="155" t="s">
        <v>178</v>
      </c>
      <c r="I57" s="164"/>
      <c r="J57" s="155"/>
      <c r="K57" s="165"/>
      <c r="L57" s="157"/>
      <c r="M57" s="166"/>
      <c r="N57" s="166"/>
      <c r="O57" s="166"/>
      <c r="P57" s="158" t="s">
        <v>178</v>
      </c>
      <c r="Q57" s="163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1"/>
      <c r="AC57" s="160"/>
      <c r="AD57" s="160"/>
      <c r="AE57" s="160"/>
      <c r="AF57" s="163"/>
      <c r="AG57" s="160"/>
      <c r="AH57" s="160" t="s">
        <v>178</v>
      </c>
      <c r="AI57" s="169"/>
      <c r="AJ57" s="160"/>
      <c r="AK57" s="161"/>
      <c r="AL57" s="161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70"/>
      <c r="AX57" s="160"/>
      <c r="AY57" s="160"/>
      <c r="AZ57" s="160"/>
      <c r="BA57" s="161"/>
      <c r="BB57" s="160" t="s">
        <v>178</v>
      </c>
      <c r="BC57" s="160" t="s">
        <v>178</v>
      </c>
      <c r="BD57" s="162"/>
      <c r="BE57" s="162"/>
    </row>
    <row r="58" spans="1:57" ht="15">
      <c r="A58" s="153"/>
      <c r="B58" s="153"/>
      <c r="C58" s="153"/>
      <c r="D58" s="163"/>
      <c r="E58" s="163"/>
      <c r="F58" s="163"/>
      <c r="G58" s="163"/>
      <c r="H58" s="155" t="s">
        <v>178</v>
      </c>
      <c r="I58" s="164"/>
      <c r="J58" s="155"/>
      <c r="K58" s="165"/>
      <c r="L58" s="157"/>
      <c r="M58" s="166"/>
      <c r="N58" s="166"/>
      <c r="O58" s="166"/>
      <c r="P58" s="158" t="s">
        <v>178</v>
      </c>
      <c r="Q58" s="163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1"/>
      <c r="AC58" s="160"/>
      <c r="AD58" s="160"/>
      <c r="AE58" s="160"/>
      <c r="AF58" s="163"/>
      <c r="AG58" s="160"/>
      <c r="AH58" s="160" t="s">
        <v>178</v>
      </c>
      <c r="AI58" s="169"/>
      <c r="AJ58" s="160"/>
      <c r="AK58" s="161"/>
      <c r="AL58" s="161"/>
      <c r="AM58" s="160"/>
      <c r="AN58" s="160"/>
      <c r="AO58" s="160"/>
      <c r="AP58" s="160"/>
      <c r="AQ58" s="160"/>
      <c r="AR58" s="160"/>
      <c r="AS58" s="160"/>
      <c r="AT58" s="160"/>
      <c r="AU58" s="160"/>
      <c r="AV58" s="160"/>
      <c r="AW58" s="170"/>
      <c r="AX58" s="160"/>
      <c r="AY58" s="160"/>
      <c r="AZ58" s="160"/>
      <c r="BA58" s="161"/>
      <c r="BB58" s="160" t="s">
        <v>178</v>
      </c>
      <c r="BC58" s="160" t="s">
        <v>178</v>
      </c>
      <c r="BD58" s="162"/>
      <c r="BE58" s="162"/>
    </row>
    <row r="59" spans="1:57" ht="15">
      <c r="A59" s="153"/>
      <c r="B59" s="153"/>
      <c r="C59" s="153"/>
      <c r="D59" s="163"/>
      <c r="E59" s="163"/>
      <c r="F59" s="163"/>
      <c r="G59" s="163"/>
      <c r="H59" s="155" t="s">
        <v>178</v>
      </c>
      <c r="I59" s="164"/>
      <c r="J59" s="155"/>
      <c r="K59" s="165"/>
      <c r="L59" s="157"/>
      <c r="M59" s="166"/>
      <c r="N59" s="166"/>
      <c r="O59" s="166"/>
      <c r="P59" s="158" t="s">
        <v>178</v>
      </c>
      <c r="Q59" s="163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1"/>
      <c r="AC59" s="160"/>
      <c r="AD59" s="160"/>
      <c r="AE59" s="160"/>
      <c r="AF59" s="163"/>
      <c r="AG59" s="160"/>
      <c r="AH59" s="160" t="s">
        <v>178</v>
      </c>
      <c r="AI59" s="169"/>
      <c r="AJ59" s="160"/>
      <c r="AK59" s="161"/>
      <c r="AL59" s="161"/>
      <c r="AM59" s="160"/>
      <c r="AN59" s="160"/>
      <c r="AO59" s="160"/>
      <c r="AP59" s="160"/>
      <c r="AQ59" s="160"/>
      <c r="AR59" s="160"/>
      <c r="AS59" s="160"/>
      <c r="AT59" s="160"/>
      <c r="AU59" s="160"/>
      <c r="AV59" s="160"/>
      <c r="AW59" s="170"/>
      <c r="AX59" s="160"/>
      <c r="AY59" s="160"/>
      <c r="AZ59" s="160"/>
      <c r="BA59" s="161"/>
      <c r="BB59" s="160" t="s">
        <v>178</v>
      </c>
      <c r="BC59" s="160" t="s">
        <v>178</v>
      </c>
      <c r="BD59" s="162"/>
      <c r="BE59" s="162"/>
    </row>
    <row r="60" spans="1:57" ht="15">
      <c r="A60" s="153"/>
      <c r="B60" s="153"/>
      <c r="C60" s="153"/>
      <c r="D60" s="163"/>
      <c r="E60" s="163"/>
      <c r="F60" s="163"/>
      <c r="G60" s="163"/>
      <c r="H60" s="155" t="s">
        <v>178</v>
      </c>
      <c r="I60" s="164"/>
      <c r="J60" s="155"/>
      <c r="K60" s="165"/>
      <c r="L60" s="157"/>
      <c r="M60" s="166"/>
      <c r="N60" s="166"/>
      <c r="O60" s="166"/>
      <c r="P60" s="158" t="s">
        <v>178</v>
      </c>
      <c r="Q60" s="163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1"/>
      <c r="AC60" s="160"/>
      <c r="AD60" s="160"/>
      <c r="AE60" s="160"/>
      <c r="AF60" s="163"/>
      <c r="AG60" s="160"/>
      <c r="AH60" s="160" t="s">
        <v>178</v>
      </c>
      <c r="AI60" s="169"/>
      <c r="AJ60" s="160"/>
      <c r="AK60" s="161"/>
      <c r="AL60" s="161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70"/>
      <c r="AX60" s="160"/>
      <c r="AY60" s="160"/>
      <c r="AZ60" s="160"/>
      <c r="BA60" s="161"/>
      <c r="BB60" s="160" t="s">
        <v>178</v>
      </c>
      <c r="BC60" s="160" t="s">
        <v>178</v>
      </c>
      <c r="BD60" s="162"/>
      <c r="BE60" s="162"/>
    </row>
    <row r="61" spans="1:57" ht="15">
      <c r="A61" s="153"/>
      <c r="B61" s="153"/>
      <c r="C61" s="153"/>
      <c r="D61" s="163"/>
      <c r="E61" s="163"/>
      <c r="F61" s="163"/>
      <c r="G61" s="163"/>
      <c r="H61" s="155" t="s">
        <v>178</v>
      </c>
      <c r="I61" s="164"/>
      <c r="J61" s="155"/>
      <c r="K61" s="165"/>
      <c r="L61" s="157"/>
      <c r="M61" s="166"/>
      <c r="N61" s="166"/>
      <c r="O61" s="166"/>
      <c r="P61" s="158" t="s">
        <v>178</v>
      </c>
      <c r="Q61" s="163"/>
      <c r="R61" s="160"/>
      <c r="S61" s="160"/>
      <c r="T61" s="160"/>
      <c r="U61" s="160"/>
      <c r="V61" s="160"/>
      <c r="W61" s="160"/>
      <c r="X61" s="160"/>
      <c r="Y61" s="160"/>
      <c r="Z61" s="160"/>
      <c r="AA61" s="160"/>
      <c r="AB61" s="161"/>
      <c r="AC61" s="160"/>
      <c r="AD61" s="160"/>
      <c r="AE61" s="160"/>
      <c r="AF61" s="163"/>
      <c r="AG61" s="160"/>
      <c r="AH61" s="160" t="s">
        <v>178</v>
      </c>
      <c r="AI61" s="169"/>
      <c r="AJ61" s="160"/>
      <c r="AK61" s="161"/>
      <c r="AL61" s="161"/>
      <c r="AM61" s="160"/>
      <c r="AN61" s="160"/>
      <c r="AO61" s="160"/>
      <c r="AP61" s="160"/>
      <c r="AQ61" s="160"/>
      <c r="AR61" s="160"/>
      <c r="AS61" s="160"/>
      <c r="AT61" s="160"/>
      <c r="AU61" s="160"/>
      <c r="AV61" s="160"/>
      <c r="AW61" s="170"/>
      <c r="AX61" s="160"/>
      <c r="AY61" s="160"/>
      <c r="AZ61" s="160"/>
      <c r="BA61" s="161"/>
      <c r="BB61" s="160" t="s">
        <v>178</v>
      </c>
      <c r="BC61" s="160" t="s">
        <v>178</v>
      </c>
      <c r="BD61" s="162"/>
      <c r="BE61" s="162"/>
    </row>
    <row r="62" spans="1:57" ht="15">
      <c r="A62" s="153"/>
      <c r="B62" s="153"/>
      <c r="C62" s="153"/>
      <c r="D62" s="163"/>
      <c r="E62" s="163"/>
      <c r="F62" s="163"/>
      <c r="G62" s="163"/>
      <c r="H62" s="155" t="s">
        <v>178</v>
      </c>
      <c r="I62" s="164"/>
      <c r="J62" s="155"/>
      <c r="K62" s="165"/>
      <c r="L62" s="157"/>
      <c r="M62" s="166"/>
      <c r="N62" s="166"/>
      <c r="O62" s="166"/>
      <c r="P62" s="158" t="s">
        <v>178</v>
      </c>
      <c r="Q62" s="163"/>
      <c r="R62" s="160"/>
      <c r="S62" s="160"/>
      <c r="T62" s="160"/>
      <c r="U62" s="160"/>
      <c r="V62" s="160"/>
      <c r="W62" s="160"/>
      <c r="X62" s="160"/>
      <c r="Y62" s="160"/>
      <c r="Z62" s="160"/>
      <c r="AA62" s="160"/>
      <c r="AB62" s="161"/>
      <c r="AC62" s="160"/>
      <c r="AD62" s="160"/>
      <c r="AE62" s="160"/>
      <c r="AF62" s="163"/>
      <c r="AG62" s="160"/>
      <c r="AH62" s="160" t="s">
        <v>178</v>
      </c>
      <c r="AI62" s="169"/>
      <c r="AJ62" s="160"/>
      <c r="AK62" s="161"/>
      <c r="AL62" s="161"/>
      <c r="AM62" s="160"/>
      <c r="AN62" s="160"/>
      <c r="AO62" s="160"/>
      <c r="AP62" s="160"/>
      <c r="AQ62" s="160"/>
      <c r="AR62" s="160"/>
      <c r="AS62" s="160"/>
      <c r="AT62" s="160"/>
      <c r="AU62" s="160"/>
      <c r="AV62" s="160"/>
      <c r="AW62" s="170"/>
      <c r="AX62" s="160"/>
      <c r="AY62" s="160"/>
      <c r="AZ62" s="160"/>
      <c r="BA62" s="161"/>
      <c r="BB62" s="160" t="s">
        <v>178</v>
      </c>
      <c r="BC62" s="160" t="s">
        <v>178</v>
      </c>
      <c r="BD62" s="162"/>
      <c r="BE62" s="162"/>
    </row>
    <row r="63" spans="1:57" ht="15">
      <c r="A63" s="153"/>
      <c r="B63" s="153"/>
      <c r="C63" s="153"/>
      <c r="D63" s="163"/>
      <c r="E63" s="163"/>
      <c r="F63" s="163"/>
      <c r="G63" s="163"/>
      <c r="H63" s="155" t="s">
        <v>178</v>
      </c>
      <c r="I63" s="164"/>
      <c r="J63" s="155"/>
      <c r="K63" s="165"/>
      <c r="L63" s="157"/>
      <c r="M63" s="166"/>
      <c r="N63" s="166"/>
      <c r="O63" s="166"/>
      <c r="P63" s="158" t="s">
        <v>178</v>
      </c>
      <c r="Q63" s="163"/>
      <c r="R63" s="160"/>
      <c r="S63" s="160"/>
      <c r="T63" s="160"/>
      <c r="U63" s="160"/>
      <c r="V63" s="160"/>
      <c r="W63" s="160"/>
      <c r="X63" s="160"/>
      <c r="Y63" s="160"/>
      <c r="Z63" s="160"/>
      <c r="AA63" s="160"/>
      <c r="AB63" s="161"/>
      <c r="AC63" s="160"/>
      <c r="AD63" s="160"/>
      <c r="AE63" s="160"/>
      <c r="AF63" s="163"/>
      <c r="AG63" s="160"/>
      <c r="AH63" s="160" t="s">
        <v>178</v>
      </c>
      <c r="AI63" s="169"/>
      <c r="AJ63" s="160"/>
      <c r="AK63" s="161"/>
      <c r="AL63" s="161"/>
      <c r="AM63" s="160"/>
      <c r="AN63" s="160"/>
      <c r="AO63" s="160"/>
      <c r="AP63" s="160"/>
      <c r="AQ63" s="160"/>
      <c r="AR63" s="160"/>
      <c r="AS63" s="160"/>
      <c r="AT63" s="160"/>
      <c r="AU63" s="160"/>
      <c r="AV63" s="160"/>
      <c r="AW63" s="170"/>
      <c r="AX63" s="160"/>
      <c r="AY63" s="160"/>
      <c r="AZ63" s="160"/>
      <c r="BA63" s="161"/>
      <c r="BB63" s="160" t="s">
        <v>178</v>
      </c>
      <c r="BC63" s="160" t="s">
        <v>178</v>
      </c>
      <c r="BD63" s="162"/>
      <c r="BE63" s="162"/>
    </row>
    <row r="64" spans="1:57" ht="15">
      <c r="A64" s="153"/>
      <c r="B64" s="153"/>
      <c r="C64" s="153"/>
      <c r="D64" s="163"/>
      <c r="E64" s="163"/>
      <c r="F64" s="163"/>
      <c r="G64" s="163"/>
      <c r="H64" s="155" t="s">
        <v>178</v>
      </c>
      <c r="I64" s="164"/>
      <c r="J64" s="155"/>
      <c r="K64" s="165"/>
      <c r="L64" s="157"/>
      <c r="M64" s="166"/>
      <c r="N64" s="166"/>
      <c r="O64" s="166"/>
      <c r="P64" s="158" t="s">
        <v>178</v>
      </c>
      <c r="Q64" s="163"/>
      <c r="R64" s="160"/>
      <c r="S64" s="160"/>
      <c r="T64" s="160"/>
      <c r="U64" s="160"/>
      <c r="V64" s="160"/>
      <c r="W64" s="160"/>
      <c r="X64" s="160"/>
      <c r="Y64" s="160"/>
      <c r="Z64" s="160"/>
      <c r="AA64" s="160"/>
      <c r="AB64" s="161"/>
      <c r="AC64" s="160"/>
      <c r="AD64" s="160"/>
      <c r="AE64" s="160"/>
      <c r="AF64" s="163"/>
      <c r="AG64" s="160"/>
      <c r="AH64" s="160" t="s">
        <v>178</v>
      </c>
      <c r="AI64" s="169"/>
      <c r="AJ64" s="160"/>
      <c r="AK64" s="161"/>
      <c r="AL64" s="161"/>
      <c r="AM64" s="160"/>
      <c r="AN64" s="160"/>
      <c r="AO64" s="160"/>
      <c r="AP64" s="160"/>
      <c r="AQ64" s="160"/>
      <c r="AR64" s="160"/>
      <c r="AS64" s="160"/>
      <c r="AT64" s="160"/>
      <c r="AU64" s="160"/>
      <c r="AV64" s="160"/>
      <c r="AW64" s="170"/>
      <c r="AX64" s="160"/>
      <c r="AY64" s="160"/>
      <c r="AZ64" s="160"/>
      <c r="BA64" s="161"/>
      <c r="BB64" s="160" t="s">
        <v>178</v>
      </c>
      <c r="BC64" s="160" t="s">
        <v>178</v>
      </c>
      <c r="BD64" s="162"/>
      <c r="BE64" s="162"/>
    </row>
    <row r="65" spans="1:57" ht="15">
      <c r="A65" s="153"/>
      <c r="B65" s="153"/>
      <c r="C65" s="153"/>
      <c r="D65" s="163"/>
      <c r="E65" s="163"/>
      <c r="F65" s="163"/>
      <c r="G65" s="163"/>
      <c r="H65" s="155" t="s">
        <v>178</v>
      </c>
      <c r="I65" s="164"/>
      <c r="J65" s="155"/>
      <c r="K65" s="165"/>
      <c r="L65" s="157"/>
      <c r="M65" s="166"/>
      <c r="N65" s="166"/>
      <c r="O65" s="166"/>
      <c r="P65" s="158" t="s">
        <v>178</v>
      </c>
      <c r="Q65" s="163"/>
      <c r="R65" s="160"/>
      <c r="S65" s="160"/>
      <c r="T65" s="160"/>
      <c r="U65" s="160"/>
      <c r="V65" s="160"/>
      <c r="W65" s="160"/>
      <c r="X65" s="160"/>
      <c r="Y65" s="160"/>
      <c r="Z65" s="160"/>
      <c r="AA65" s="160"/>
      <c r="AB65" s="161"/>
      <c r="AC65" s="160"/>
      <c r="AD65" s="160"/>
      <c r="AE65" s="160"/>
      <c r="AF65" s="163"/>
      <c r="AG65" s="160"/>
      <c r="AH65" s="160" t="s">
        <v>178</v>
      </c>
      <c r="AI65" s="169"/>
      <c r="AJ65" s="160"/>
      <c r="AK65" s="161"/>
      <c r="AL65" s="161"/>
      <c r="AM65" s="160"/>
      <c r="AN65" s="160"/>
      <c r="AO65" s="160"/>
      <c r="AP65" s="160"/>
      <c r="AQ65" s="160"/>
      <c r="AR65" s="160"/>
      <c r="AS65" s="160"/>
      <c r="AT65" s="160"/>
      <c r="AU65" s="160"/>
      <c r="AV65" s="160"/>
      <c r="AW65" s="170"/>
      <c r="AX65" s="160"/>
      <c r="AY65" s="160"/>
      <c r="AZ65" s="160"/>
      <c r="BA65" s="161"/>
      <c r="BB65" s="160" t="s">
        <v>178</v>
      </c>
      <c r="BC65" s="160" t="s">
        <v>178</v>
      </c>
      <c r="BD65" s="162"/>
      <c r="BE65" s="162"/>
    </row>
    <row r="66" spans="1:57" ht="15">
      <c r="A66" s="153"/>
      <c r="B66" s="153"/>
      <c r="C66" s="153"/>
      <c r="D66" s="163"/>
      <c r="E66" s="163"/>
      <c r="F66" s="163"/>
      <c r="G66" s="163"/>
      <c r="H66" s="155" t="s">
        <v>178</v>
      </c>
      <c r="I66" s="164"/>
      <c r="J66" s="155"/>
      <c r="K66" s="165"/>
      <c r="L66" s="157"/>
      <c r="M66" s="166"/>
      <c r="N66" s="166"/>
      <c r="O66" s="166"/>
      <c r="P66" s="158" t="s">
        <v>178</v>
      </c>
      <c r="Q66" s="163"/>
      <c r="R66" s="160"/>
      <c r="S66" s="160"/>
      <c r="T66" s="160"/>
      <c r="U66" s="160"/>
      <c r="V66" s="160"/>
      <c r="W66" s="160"/>
      <c r="X66" s="160"/>
      <c r="Y66" s="160"/>
      <c r="Z66" s="160"/>
      <c r="AA66" s="160"/>
      <c r="AB66" s="161"/>
      <c r="AC66" s="160"/>
      <c r="AD66" s="160"/>
      <c r="AE66" s="160"/>
      <c r="AF66" s="163"/>
      <c r="AG66" s="160"/>
      <c r="AH66" s="160" t="s">
        <v>178</v>
      </c>
      <c r="AI66" s="169"/>
      <c r="AJ66" s="160"/>
      <c r="AK66" s="161"/>
      <c r="AL66" s="161"/>
      <c r="AM66" s="160"/>
      <c r="AN66" s="160"/>
      <c r="AO66" s="160"/>
      <c r="AP66" s="160"/>
      <c r="AQ66" s="160"/>
      <c r="AR66" s="160"/>
      <c r="AS66" s="160"/>
      <c r="AT66" s="160"/>
      <c r="AU66" s="160"/>
      <c r="AV66" s="160"/>
      <c r="AW66" s="170"/>
      <c r="AX66" s="160"/>
      <c r="AY66" s="160"/>
      <c r="AZ66" s="160"/>
      <c r="BA66" s="161"/>
      <c r="BB66" s="160" t="s">
        <v>178</v>
      </c>
      <c r="BC66" s="160" t="s">
        <v>178</v>
      </c>
      <c r="BD66" s="162"/>
      <c r="BE66" s="162"/>
    </row>
    <row r="67" spans="1:57" ht="15">
      <c r="A67" s="153"/>
      <c r="B67" s="153"/>
      <c r="C67" s="153"/>
      <c r="D67" s="163"/>
      <c r="E67" s="163"/>
      <c r="F67" s="163"/>
      <c r="G67" s="163"/>
      <c r="H67" s="155" t="s">
        <v>178</v>
      </c>
      <c r="I67" s="164"/>
      <c r="J67" s="155"/>
      <c r="K67" s="165"/>
      <c r="L67" s="157"/>
      <c r="M67" s="166"/>
      <c r="N67" s="166"/>
      <c r="O67" s="166"/>
      <c r="P67" s="158" t="s">
        <v>178</v>
      </c>
      <c r="Q67" s="163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1"/>
      <c r="AC67" s="160"/>
      <c r="AD67" s="160"/>
      <c r="AE67" s="160"/>
      <c r="AF67" s="163"/>
      <c r="AG67" s="160"/>
      <c r="AH67" s="160" t="s">
        <v>178</v>
      </c>
      <c r="AI67" s="169"/>
      <c r="AJ67" s="160"/>
      <c r="AK67" s="161"/>
      <c r="AL67" s="161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70"/>
      <c r="AX67" s="160"/>
      <c r="AY67" s="160"/>
      <c r="AZ67" s="160"/>
      <c r="BA67" s="161"/>
      <c r="BB67" s="160" t="s">
        <v>178</v>
      </c>
      <c r="BC67" s="160" t="s">
        <v>178</v>
      </c>
      <c r="BD67" s="162"/>
      <c r="BE67" s="162"/>
    </row>
    <row r="68" spans="1:57" ht="15">
      <c r="A68" s="153"/>
      <c r="B68" s="153"/>
      <c r="C68" s="153"/>
      <c r="D68" s="163"/>
      <c r="E68" s="163"/>
      <c r="F68" s="163"/>
      <c r="G68" s="163"/>
      <c r="H68" s="155" t="s">
        <v>178</v>
      </c>
      <c r="I68" s="164"/>
      <c r="J68" s="155"/>
      <c r="K68" s="165"/>
      <c r="L68" s="157"/>
      <c r="M68" s="166"/>
      <c r="N68" s="166"/>
      <c r="O68" s="166"/>
      <c r="P68" s="158" t="s">
        <v>178</v>
      </c>
      <c r="Q68" s="163"/>
      <c r="R68" s="160"/>
      <c r="S68" s="160"/>
      <c r="T68" s="160"/>
      <c r="U68" s="160"/>
      <c r="V68" s="160"/>
      <c r="W68" s="160"/>
      <c r="X68" s="160"/>
      <c r="Y68" s="160"/>
      <c r="Z68" s="160"/>
      <c r="AA68" s="160"/>
      <c r="AB68" s="161"/>
      <c r="AC68" s="160"/>
      <c r="AD68" s="160"/>
      <c r="AE68" s="160"/>
      <c r="AF68" s="163"/>
      <c r="AG68" s="160"/>
      <c r="AH68" s="160" t="s">
        <v>178</v>
      </c>
      <c r="AI68" s="169"/>
      <c r="AJ68" s="160"/>
      <c r="AK68" s="161"/>
      <c r="AL68" s="161"/>
      <c r="AM68" s="160"/>
      <c r="AN68" s="160"/>
      <c r="AO68" s="160"/>
      <c r="AP68" s="160"/>
      <c r="AQ68" s="160"/>
      <c r="AR68" s="160"/>
      <c r="AS68" s="160"/>
      <c r="AT68" s="160"/>
      <c r="AU68" s="160"/>
      <c r="AV68" s="160"/>
      <c r="AW68" s="170"/>
      <c r="AX68" s="160"/>
      <c r="AY68" s="160"/>
      <c r="AZ68" s="160"/>
      <c r="BA68" s="161"/>
      <c r="BB68" s="160" t="s">
        <v>178</v>
      </c>
      <c r="BC68" s="160" t="s">
        <v>178</v>
      </c>
      <c r="BD68" s="162"/>
      <c r="BE68" s="162"/>
    </row>
    <row r="69" spans="1:57" ht="15">
      <c r="A69" s="153"/>
      <c r="B69" s="153"/>
      <c r="C69" s="153"/>
      <c r="D69" s="163"/>
      <c r="E69" s="163"/>
      <c r="F69" s="163"/>
      <c r="G69" s="163"/>
      <c r="H69" s="155" t="s">
        <v>178</v>
      </c>
      <c r="I69" s="164"/>
      <c r="J69" s="155"/>
      <c r="K69" s="165"/>
      <c r="L69" s="157"/>
      <c r="M69" s="166"/>
      <c r="N69" s="166"/>
      <c r="O69" s="166"/>
      <c r="P69" s="158" t="s">
        <v>178</v>
      </c>
      <c r="Q69" s="163"/>
      <c r="R69" s="160"/>
      <c r="S69" s="160"/>
      <c r="T69" s="160"/>
      <c r="U69" s="160"/>
      <c r="V69" s="160"/>
      <c r="W69" s="160"/>
      <c r="X69" s="160"/>
      <c r="Y69" s="160"/>
      <c r="Z69" s="160"/>
      <c r="AA69" s="160"/>
      <c r="AB69" s="161"/>
      <c r="AC69" s="160"/>
      <c r="AD69" s="160"/>
      <c r="AE69" s="160"/>
      <c r="AF69" s="163"/>
      <c r="AG69" s="160"/>
      <c r="AH69" s="160" t="s">
        <v>178</v>
      </c>
      <c r="AI69" s="169"/>
      <c r="AJ69" s="160"/>
      <c r="AK69" s="161"/>
      <c r="AL69" s="161"/>
      <c r="AM69" s="160"/>
      <c r="AN69" s="160"/>
      <c r="AO69" s="160"/>
      <c r="AP69" s="160"/>
      <c r="AQ69" s="160"/>
      <c r="AR69" s="160"/>
      <c r="AS69" s="160"/>
      <c r="AT69" s="160"/>
      <c r="AU69" s="160"/>
      <c r="AV69" s="160"/>
      <c r="AW69" s="170"/>
      <c r="AX69" s="160"/>
      <c r="AY69" s="160"/>
      <c r="AZ69" s="160"/>
      <c r="BA69" s="161"/>
      <c r="BB69" s="160" t="s">
        <v>178</v>
      </c>
      <c r="BC69" s="160" t="s">
        <v>178</v>
      </c>
      <c r="BD69" s="162"/>
      <c r="BE69" s="162"/>
    </row>
    <row r="70" spans="1:57" ht="15">
      <c r="A70" s="153"/>
      <c r="B70" s="153"/>
      <c r="C70" s="153"/>
      <c r="D70" s="163"/>
      <c r="E70" s="163"/>
      <c r="F70" s="163"/>
      <c r="G70" s="163"/>
      <c r="H70" s="155" t="s">
        <v>178</v>
      </c>
      <c r="I70" s="164"/>
      <c r="J70" s="155"/>
      <c r="K70" s="165"/>
      <c r="L70" s="157"/>
      <c r="M70" s="166"/>
      <c r="N70" s="166"/>
      <c r="O70" s="166"/>
      <c r="P70" s="158" t="s">
        <v>178</v>
      </c>
      <c r="Q70" s="163"/>
      <c r="R70" s="160"/>
      <c r="S70" s="160"/>
      <c r="T70" s="160"/>
      <c r="U70" s="160"/>
      <c r="V70" s="160"/>
      <c r="W70" s="160"/>
      <c r="X70" s="160"/>
      <c r="Y70" s="160"/>
      <c r="Z70" s="160"/>
      <c r="AA70" s="160"/>
      <c r="AB70" s="161"/>
      <c r="AC70" s="160"/>
      <c r="AD70" s="160"/>
      <c r="AE70" s="160"/>
      <c r="AF70" s="163"/>
      <c r="AG70" s="160"/>
      <c r="AH70" s="160" t="s">
        <v>178</v>
      </c>
      <c r="AI70" s="169"/>
      <c r="AJ70" s="160"/>
      <c r="AK70" s="161"/>
      <c r="AL70" s="161"/>
      <c r="AM70" s="160"/>
      <c r="AN70" s="160"/>
      <c r="AO70" s="160"/>
      <c r="AP70" s="160"/>
      <c r="AQ70" s="160"/>
      <c r="AR70" s="160"/>
      <c r="AS70" s="160"/>
      <c r="AT70" s="160"/>
      <c r="AU70" s="160"/>
      <c r="AV70" s="160"/>
      <c r="AW70" s="170"/>
      <c r="AX70" s="160"/>
      <c r="AY70" s="160"/>
      <c r="AZ70" s="160"/>
      <c r="BA70" s="161"/>
      <c r="BB70" s="160" t="s">
        <v>178</v>
      </c>
      <c r="BC70" s="160" t="s">
        <v>178</v>
      </c>
      <c r="BD70" s="162"/>
      <c r="BE70" s="162"/>
    </row>
    <row r="71" spans="1:57" ht="15">
      <c r="A71" s="153"/>
      <c r="B71" s="153"/>
      <c r="C71" s="153"/>
      <c r="D71" s="163"/>
      <c r="E71" s="163"/>
      <c r="F71" s="163"/>
      <c r="G71" s="163"/>
      <c r="H71" s="155" t="s">
        <v>178</v>
      </c>
      <c r="I71" s="164"/>
      <c r="J71" s="155"/>
      <c r="K71" s="165"/>
      <c r="L71" s="157"/>
      <c r="M71" s="166"/>
      <c r="N71" s="166"/>
      <c r="O71" s="166"/>
      <c r="P71" s="158" t="s">
        <v>178</v>
      </c>
      <c r="Q71" s="163"/>
      <c r="R71" s="160"/>
      <c r="S71" s="160"/>
      <c r="T71" s="160"/>
      <c r="U71" s="160"/>
      <c r="V71" s="160"/>
      <c r="W71" s="160"/>
      <c r="X71" s="160"/>
      <c r="Y71" s="160"/>
      <c r="Z71" s="160"/>
      <c r="AA71" s="160"/>
      <c r="AB71" s="161"/>
      <c r="AC71" s="160"/>
      <c r="AD71" s="160"/>
      <c r="AE71" s="160"/>
      <c r="AF71" s="163"/>
      <c r="AG71" s="160"/>
      <c r="AH71" s="160" t="s">
        <v>178</v>
      </c>
      <c r="AI71" s="169"/>
      <c r="AJ71" s="160"/>
      <c r="AK71" s="161"/>
      <c r="AL71" s="161"/>
      <c r="AM71" s="160"/>
      <c r="AN71" s="160"/>
      <c r="AO71" s="160"/>
      <c r="AP71" s="160"/>
      <c r="AQ71" s="160"/>
      <c r="AR71" s="160"/>
      <c r="AS71" s="160"/>
      <c r="AT71" s="160"/>
      <c r="AU71" s="160"/>
      <c r="AV71" s="160"/>
      <c r="AW71" s="170"/>
      <c r="AX71" s="160"/>
      <c r="AY71" s="160"/>
      <c r="AZ71" s="160"/>
      <c r="BA71" s="161"/>
      <c r="BB71" s="160" t="s">
        <v>178</v>
      </c>
      <c r="BC71" s="160" t="s">
        <v>178</v>
      </c>
      <c r="BD71" s="162"/>
      <c r="BE71" s="162"/>
    </row>
    <row r="72" spans="1:57" ht="15">
      <c r="A72" s="153"/>
      <c r="B72" s="153"/>
      <c r="C72" s="153"/>
      <c r="D72" s="163"/>
      <c r="E72" s="163"/>
      <c r="F72" s="163"/>
      <c r="G72" s="163"/>
      <c r="H72" s="155" t="s">
        <v>178</v>
      </c>
      <c r="I72" s="164"/>
      <c r="J72" s="155"/>
      <c r="K72" s="165"/>
      <c r="L72" s="157"/>
      <c r="M72" s="166"/>
      <c r="N72" s="166"/>
      <c r="O72" s="166"/>
      <c r="P72" s="158" t="s">
        <v>178</v>
      </c>
      <c r="Q72" s="163"/>
      <c r="R72" s="160"/>
      <c r="S72" s="160"/>
      <c r="T72" s="160"/>
      <c r="U72" s="160"/>
      <c r="V72" s="160"/>
      <c r="W72" s="160"/>
      <c r="X72" s="160"/>
      <c r="Y72" s="160"/>
      <c r="Z72" s="160"/>
      <c r="AA72" s="160"/>
      <c r="AB72" s="161"/>
      <c r="AC72" s="160"/>
      <c r="AD72" s="160"/>
      <c r="AE72" s="160"/>
      <c r="AF72" s="163"/>
      <c r="AG72" s="160"/>
      <c r="AH72" s="160" t="s">
        <v>178</v>
      </c>
      <c r="AI72" s="169"/>
      <c r="AJ72" s="160"/>
      <c r="AK72" s="161"/>
      <c r="AL72" s="161"/>
      <c r="AM72" s="160"/>
      <c r="AN72" s="160"/>
      <c r="AO72" s="160"/>
      <c r="AP72" s="160"/>
      <c r="AQ72" s="160"/>
      <c r="AR72" s="160"/>
      <c r="AS72" s="160"/>
      <c r="AT72" s="160"/>
      <c r="AU72" s="160"/>
      <c r="AV72" s="160"/>
      <c r="AW72" s="170"/>
      <c r="AX72" s="160"/>
      <c r="AY72" s="160"/>
      <c r="AZ72" s="160"/>
      <c r="BA72" s="161"/>
      <c r="BB72" s="160" t="s">
        <v>178</v>
      </c>
      <c r="BC72" s="160" t="s">
        <v>178</v>
      </c>
      <c r="BD72" s="162"/>
      <c r="BE72" s="162"/>
    </row>
    <row r="73" spans="1:57" ht="15">
      <c r="A73" s="153"/>
      <c r="B73" s="153"/>
      <c r="C73" s="153"/>
      <c r="D73" s="163"/>
      <c r="E73" s="163"/>
      <c r="F73" s="163"/>
      <c r="G73" s="163"/>
      <c r="H73" s="155" t="s">
        <v>178</v>
      </c>
      <c r="I73" s="164"/>
      <c r="J73" s="155"/>
      <c r="K73" s="165"/>
      <c r="L73" s="157"/>
      <c r="M73" s="166"/>
      <c r="N73" s="166"/>
      <c r="O73" s="166"/>
      <c r="P73" s="158" t="s">
        <v>178</v>
      </c>
      <c r="Q73" s="163"/>
      <c r="R73" s="160"/>
      <c r="S73" s="160"/>
      <c r="T73" s="160"/>
      <c r="U73" s="160"/>
      <c r="V73" s="160"/>
      <c r="W73" s="160"/>
      <c r="X73" s="160"/>
      <c r="Y73" s="160"/>
      <c r="Z73" s="160"/>
      <c r="AA73" s="160"/>
      <c r="AB73" s="161"/>
      <c r="AC73" s="160"/>
      <c r="AD73" s="160"/>
      <c r="AE73" s="160"/>
      <c r="AF73" s="163"/>
      <c r="AG73" s="160"/>
      <c r="AH73" s="160" t="s">
        <v>178</v>
      </c>
      <c r="AI73" s="169"/>
      <c r="AJ73" s="160"/>
      <c r="AK73" s="161"/>
      <c r="AL73" s="161"/>
      <c r="AM73" s="160"/>
      <c r="AN73" s="160"/>
      <c r="AO73" s="160"/>
      <c r="AP73" s="160"/>
      <c r="AQ73" s="160"/>
      <c r="AR73" s="160"/>
      <c r="AS73" s="160"/>
      <c r="AT73" s="160"/>
      <c r="AU73" s="160"/>
      <c r="AV73" s="160"/>
      <c r="AW73" s="170"/>
      <c r="AX73" s="160"/>
      <c r="AY73" s="160"/>
      <c r="AZ73" s="160"/>
      <c r="BA73" s="161"/>
      <c r="BB73" s="160" t="s">
        <v>178</v>
      </c>
      <c r="BC73" s="160" t="s">
        <v>178</v>
      </c>
      <c r="BD73" s="162"/>
      <c r="BE73" s="162"/>
    </row>
    <row r="74" spans="1:57" ht="15">
      <c r="A74" s="153"/>
      <c r="B74" s="153"/>
      <c r="C74" s="153"/>
      <c r="D74" s="163"/>
      <c r="E74" s="163"/>
      <c r="F74" s="163"/>
      <c r="G74" s="163"/>
      <c r="H74" s="155" t="s">
        <v>178</v>
      </c>
      <c r="I74" s="164"/>
      <c r="J74" s="155"/>
      <c r="K74" s="165"/>
      <c r="L74" s="157"/>
      <c r="M74" s="166"/>
      <c r="N74" s="166"/>
      <c r="O74" s="166"/>
      <c r="P74" s="158" t="s">
        <v>178</v>
      </c>
      <c r="Q74" s="163"/>
      <c r="R74" s="160"/>
      <c r="S74" s="160"/>
      <c r="T74" s="160"/>
      <c r="U74" s="160"/>
      <c r="V74" s="160"/>
      <c r="W74" s="160"/>
      <c r="X74" s="160"/>
      <c r="Y74" s="160"/>
      <c r="Z74" s="160"/>
      <c r="AA74" s="160"/>
      <c r="AB74" s="161"/>
      <c r="AC74" s="160"/>
      <c r="AD74" s="160"/>
      <c r="AE74" s="160"/>
      <c r="AF74" s="163"/>
      <c r="AG74" s="160"/>
      <c r="AH74" s="160" t="s">
        <v>178</v>
      </c>
      <c r="AI74" s="169"/>
      <c r="AJ74" s="160"/>
      <c r="AK74" s="161"/>
      <c r="AL74" s="161"/>
      <c r="AM74" s="160"/>
      <c r="AN74" s="160"/>
      <c r="AO74" s="160"/>
      <c r="AP74" s="160"/>
      <c r="AQ74" s="160"/>
      <c r="AR74" s="160"/>
      <c r="AS74" s="160"/>
      <c r="AT74" s="160"/>
      <c r="AU74" s="160"/>
      <c r="AV74" s="160"/>
      <c r="AW74" s="170"/>
      <c r="AX74" s="160"/>
      <c r="AY74" s="160"/>
      <c r="AZ74" s="160"/>
      <c r="BA74" s="161"/>
      <c r="BB74" s="160" t="s">
        <v>178</v>
      </c>
      <c r="BC74" s="160" t="s">
        <v>178</v>
      </c>
      <c r="BD74" s="162"/>
      <c r="BE74" s="162"/>
    </row>
    <row r="75" spans="1:57" ht="15">
      <c r="A75" s="153"/>
      <c r="B75" s="153"/>
      <c r="C75" s="153"/>
      <c r="D75" s="163"/>
      <c r="E75" s="163"/>
      <c r="F75" s="163"/>
      <c r="G75" s="163"/>
      <c r="H75" s="155" t="s">
        <v>178</v>
      </c>
      <c r="I75" s="164"/>
      <c r="J75" s="155"/>
      <c r="K75" s="165"/>
      <c r="L75" s="157"/>
      <c r="M75" s="166"/>
      <c r="N75" s="166"/>
      <c r="O75" s="166"/>
      <c r="P75" s="158" t="s">
        <v>178</v>
      </c>
      <c r="Q75" s="163"/>
      <c r="R75" s="160"/>
      <c r="S75" s="160"/>
      <c r="T75" s="160"/>
      <c r="U75" s="160"/>
      <c r="V75" s="160"/>
      <c r="W75" s="160"/>
      <c r="X75" s="160"/>
      <c r="Y75" s="160"/>
      <c r="Z75" s="160"/>
      <c r="AA75" s="160"/>
      <c r="AB75" s="161"/>
      <c r="AC75" s="160"/>
      <c r="AD75" s="160"/>
      <c r="AE75" s="160"/>
      <c r="AF75" s="163"/>
      <c r="AG75" s="160"/>
      <c r="AH75" s="160" t="s">
        <v>178</v>
      </c>
      <c r="AI75" s="169"/>
      <c r="AJ75" s="160"/>
      <c r="AK75" s="161"/>
      <c r="AL75" s="161"/>
      <c r="AM75" s="160"/>
      <c r="AN75" s="160"/>
      <c r="AO75" s="160"/>
      <c r="AP75" s="160"/>
      <c r="AQ75" s="160"/>
      <c r="AR75" s="160"/>
      <c r="AS75" s="160"/>
      <c r="AT75" s="160"/>
      <c r="AU75" s="160"/>
      <c r="AV75" s="160"/>
      <c r="AW75" s="170"/>
      <c r="AX75" s="160"/>
      <c r="AY75" s="160"/>
      <c r="AZ75" s="160"/>
      <c r="BA75" s="161"/>
      <c r="BB75" s="160" t="s">
        <v>178</v>
      </c>
      <c r="BC75" s="160" t="s">
        <v>178</v>
      </c>
      <c r="BD75" s="162"/>
      <c r="BE75" s="162"/>
    </row>
    <row r="76" spans="1:57" ht="15">
      <c r="A76" s="153"/>
      <c r="B76" s="153"/>
      <c r="C76" s="153"/>
      <c r="D76" s="163"/>
      <c r="E76" s="163"/>
      <c r="F76" s="163"/>
      <c r="G76" s="163"/>
      <c r="H76" s="155" t="s">
        <v>178</v>
      </c>
      <c r="I76" s="164"/>
      <c r="J76" s="155"/>
      <c r="K76" s="165"/>
      <c r="L76" s="157"/>
      <c r="M76" s="166"/>
      <c r="N76" s="166"/>
      <c r="O76" s="166"/>
      <c r="P76" s="158" t="s">
        <v>178</v>
      </c>
      <c r="Q76" s="163"/>
      <c r="R76" s="160"/>
      <c r="S76" s="160"/>
      <c r="T76" s="160"/>
      <c r="U76" s="160"/>
      <c r="V76" s="160"/>
      <c r="W76" s="160"/>
      <c r="X76" s="160"/>
      <c r="Y76" s="160"/>
      <c r="Z76" s="160"/>
      <c r="AA76" s="160"/>
      <c r="AB76" s="161"/>
      <c r="AC76" s="160"/>
      <c r="AD76" s="160"/>
      <c r="AE76" s="160"/>
      <c r="AF76" s="163"/>
      <c r="AG76" s="160"/>
      <c r="AH76" s="160" t="s">
        <v>178</v>
      </c>
      <c r="AI76" s="169"/>
      <c r="AJ76" s="160"/>
      <c r="AK76" s="161"/>
      <c r="AL76" s="161"/>
      <c r="AM76" s="160"/>
      <c r="AN76" s="160"/>
      <c r="AO76" s="160"/>
      <c r="AP76" s="160"/>
      <c r="AQ76" s="160"/>
      <c r="AR76" s="160"/>
      <c r="AS76" s="160"/>
      <c r="AT76" s="160"/>
      <c r="AU76" s="160"/>
      <c r="AV76" s="160"/>
      <c r="AW76" s="170"/>
      <c r="AX76" s="160"/>
      <c r="AY76" s="160"/>
      <c r="AZ76" s="160"/>
      <c r="BA76" s="161"/>
      <c r="BB76" s="160" t="s">
        <v>178</v>
      </c>
      <c r="BC76" s="160" t="s">
        <v>178</v>
      </c>
      <c r="BD76" s="162"/>
      <c r="BE76" s="162"/>
    </row>
    <row r="77" spans="1:57" ht="15">
      <c r="A77" s="153"/>
      <c r="B77" s="153"/>
      <c r="C77" s="153"/>
      <c r="D77" s="163"/>
      <c r="E77" s="163"/>
      <c r="F77" s="163"/>
      <c r="G77" s="163"/>
      <c r="H77" s="155" t="s">
        <v>178</v>
      </c>
      <c r="I77" s="164"/>
      <c r="J77" s="155"/>
      <c r="K77" s="165"/>
      <c r="L77" s="157"/>
      <c r="M77" s="166"/>
      <c r="N77" s="166"/>
      <c r="O77" s="166"/>
      <c r="P77" s="158" t="s">
        <v>178</v>
      </c>
      <c r="Q77" s="163"/>
      <c r="R77" s="160"/>
      <c r="S77" s="160"/>
      <c r="T77" s="160"/>
      <c r="U77" s="160"/>
      <c r="V77" s="160"/>
      <c r="W77" s="160"/>
      <c r="X77" s="160"/>
      <c r="Y77" s="160"/>
      <c r="Z77" s="160"/>
      <c r="AA77" s="160"/>
      <c r="AB77" s="161"/>
      <c r="AC77" s="160"/>
      <c r="AD77" s="160"/>
      <c r="AE77" s="160"/>
      <c r="AF77" s="163"/>
      <c r="AG77" s="160"/>
      <c r="AH77" s="160" t="s">
        <v>178</v>
      </c>
      <c r="AI77" s="169"/>
      <c r="AJ77" s="160"/>
      <c r="AK77" s="161"/>
      <c r="AL77" s="161"/>
      <c r="AM77" s="160"/>
      <c r="AN77" s="160"/>
      <c r="AO77" s="160"/>
      <c r="AP77" s="160"/>
      <c r="AQ77" s="160"/>
      <c r="AR77" s="160"/>
      <c r="AS77" s="160"/>
      <c r="AT77" s="160"/>
      <c r="AU77" s="160"/>
      <c r="AV77" s="160"/>
      <c r="AW77" s="170"/>
      <c r="AX77" s="160"/>
      <c r="AY77" s="160"/>
      <c r="AZ77" s="160"/>
      <c r="BA77" s="161"/>
      <c r="BB77" s="160" t="s">
        <v>178</v>
      </c>
      <c r="BC77" s="160" t="s">
        <v>178</v>
      </c>
      <c r="BD77" s="162"/>
      <c r="BE77" s="162"/>
    </row>
    <row r="78" spans="1:57" ht="15">
      <c r="A78" s="153"/>
      <c r="B78" s="153"/>
      <c r="C78" s="153"/>
      <c r="D78" s="163"/>
      <c r="E78" s="163"/>
      <c r="F78" s="163"/>
      <c r="G78" s="163"/>
      <c r="H78" s="155" t="s">
        <v>178</v>
      </c>
      <c r="I78" s="164"/>
      <c r="J78" s="155"/>
      <c r="K78" s="165"/>
      <c r="L78" s="157"/>
      <c r="M78" s="166"/>
      <c r="N78" s="166"/>
      <c r="O78" s="166"/>
      <c r="P78" s="158" t="s">
        <v>178</v>
      </c>
      <c r="Q78" s="163"/>
      <c r="R78" s="160"/>
      <c r="S78" s="160"/>
      <c r="T78" s="160"/>
      <c r="U78" s="160"/>
      <c r="V78" s="160"/>
      <c r="W78" s="160"/>
      <c r="X78" s="160"/>
      <c r="Y78" s="160"/>
      <c r="Z78" s="160"/>
      <c r="AA78" s="160"/>
      <c r="AB78" s="161"/>
      <c r="AC78" s="160"/>
      <c r="AD78" s="160"/>
      <c r="AE78" s="160"/>
      <c r="AF78" s="163"/>
      <c r="AG78" s="160"/>
      <c r="AH78" s="160" t="s">
        <v>178</v>
      </c>
      <c r="AI78" s="169"/>
      <c r="AJ78" s="160"/>
      <c r="AK78" s="161"/>
      <c r="AL78" s="161"/>
      <c r="AM78" s="160"/>
      <c r="AN78" s="160"/>
      <c r="AO78" s="160"/>
      <c r="AP78" s="160"/>
      <c r="AQ78" s="160"/>
      <c r="AR78" s="160"/>
      <c r="AS78" s="160"/>
      <c r="AT78" s="160"/>
      <c r="AU78" s="160"/>
      <c r="AV78" s="160"/>
      <c r="AW78" s="170"/>
      <c r="AX78" s="160"/>
      <c r="AY78" s="160"/>
      <c r="AZ78" s="160"/>
      <c r="BA78" s="161"/>
      <c r="BB78" s="160" t="s">
        <v>178</v>
      </c>
      <c r="BC78" s="160" t="s">
        <v>178</v>
      </c>
      <c r="BD78" s="162"/>
      <c r="BE78" s="162"/>
    </row>
    <row r="79" spans="1:57" ht="15">
      <c r="A79" s="153"/>
      <c r="B79" s="153"/>
      <c r="C79" s="153"/>
      <c r="D79" s="163"/>
      <c r="E79" s="163"/>
      <c r="F79" s="163"/>
      <c r="G79" s="163"/>
      <c r="H79" s="155" t="s">
        <v>178</v>
      </c>
      <c r="I79" s="164"/>
      <c r="J79" s="155"/>
      <c r="K79" s="165"/>
      <c r="L79" s="157"/>
      <c r="M79" s="166"/>
      <c r="N79" s="166"/>
      <c r="O79" s="166"/>
      <c r="P79" s="158" t="s">
        <v>178</v>
      </c>
      <c r="Q79" s="163"/>
      <c r="R79" s="160"/>
      <c r="S79" s="160"/>
      <c r="T79" s="160"/>
      <c r="U79" s="160"/>
      <c r="V79" s="160"/>
      <c r="W79" s="160"/>
      <c r="X79" s="160"/>
      <c r="Y79" s="160"/>
      <c r="Z79" s="160"/>
      <c r="AA79" s="160"/>
      <c r="AB79" s="161"/>
      <c r="AC79" s="160"/>
      <c r="AD79" s="160"/>
      <c r="AE79" s="160"/>
      <c r="AF79" s="163"/>
      <c r="AG79" s="160"/>
      <c r="AH79" s="160" t="s">
        <v>178</v>
      </c>
      <c r="AI79" s="169"/>
      <c r="AJ79" s="160"/>
      <c r="AK79" s="161"/>
      <c r="AL79" s="161"/>
      <c r="AM79" s="160"/>
      <c r="AN79" s="160"/>
      <c r="AO79" s="160"/>
      <c r="AP79" s="160"/>
      <c r="AQ79" s="160"/>
      <c r="AR79" s="160"/>
      <c r="AS79" s="160"/>
      <c r="AT79" s="160"/>
      <c r="AU79" s="160"/>
      <c r="AV79" s="160"/>
      <c r="AW79" s="170"/>
      <c r="AX79" s="160"/>
      <c r="AY79" s="160"/>
      <c r="AZ79" s="160"/>
      <c r="BA79" s="161"/>
      <c r="BB79" s="160" t="s">
        <v>178</v>
      </c>
      <c r="BC79" s="160" t="s">
        <v>178</v>
      </c>
      <c r="BD79" s="162"/>
      <c r="BE79" s="162"/>
    </row>
    <row r="80" spans="1:57" ht="15">
      <c r="A80" s="153"/>
      <c r="B80" s="153"/>
      <c r="C80" s="153"/>
      <c r="D80" s="163"/>
      <c r="E80" s="163"/>
      <c r="F80" s="163"/>
      <c r="G80" s="163"/>
      <c r="H80" s="155" t="s">
        <v>178</v>
      </c>
      <c r="I80" s="164"/>
      <c r="J80" s="155"/>
      <c r="K80" s="165"/>
      <c r="L80" s="157"/>
      <c r="M80" s="166"/>
      <c r="N80" s="166"/>
      <c r="O80" s="166"/>
      <c r="P80" s="158" t="s">
        <v>178</v>
      </c>
      <c r="Q80" s="163"/>
      <c r="R80" s="160"/>
      <c r="S80" s="160"/>
      <c r="T80" s="160"/>
      <c r="U80" s="160"/>
      <c r="V80" s="160"/>
      <c r="W80" s="160"/>
      <c r="X80" s="160"/>
      <c r="Y80" s="160"/>
      <c r="Z80" s="160"/>
      <c r="AA80" s="160"/>
      <c r="AB80" s="161"/>
      <c r="AC80" s="160"/>
      <c r="AD80" s="160"/>
      <c r="AE80" s="160"/>
      <c r="AF80" s="163"/>
      <c r="AG80" s="160"/>
      <c r="AH80" s="160" t="s">
        <v>178</v>
      </c>
      <c r="AI80" s="169"/>
      <c r="AJ80" s="160"/>
      <c r="AK80" s="161"/>
      <c r="AL80" s="161"/>
      <c r="AM80" s="160"/>
      <c r="AN80" s="160"/>
      <c r="AO80" s="160"/>
      <c r="AP80" s="160"/>
      <c r="AQ80" s="160"/>
      <c r="AR80" s="160"/>
      <c r="AS80" s="160"/>
      <c r="AT80" s="160"/>
      <c r="AU80" s="160"/>
      <c r="AV80" s="160"/>
      <c r="AW80" s="170"/>
      <c r="AX80" s="160"/>
      <c r="AY80" s="160"/>
      <c r="AZ80" s="160"/>
      <c r="BA80" s="161"/>
      <c r="BB80" s="160" t="s">
        <v>178</v>
      </c>
      <c r="BC80" s="160" t="s">
        <v>178</v>
      </c>
      <c r="BD80" s="162"/>
      <c r="BE80" s="162"/>
    </row>
    <row r="81" spans="1:57" ht="15">
      <c r="A81" s="153"/>
      <c r="B81" s="153"/>
      <c r="C81" s="153"/>
      <c r="D81" s="163"/>
      <c r="E81" s="163"/>
      <c r="F81" s="163"/>
      <c r="G81" s="163"/>
      <c r="H81" s="155" t="s">
        <v>178</v>
      </c>
      <c r="I81" s="164"/>
      <c r="J81" s="155"/>
      <c r="K81" s="165"/>
      <c r="L81" s="157"/>
      <c r="M81" s="166"/>
      <c r="N81" s="166"/>
      <c r="O81" s="166"/>
      <c r="P81" s="158" t="s">
        <v>178</v>
      </c>
      <c r="Q81" s="163"/>
      <c r="R81" s="160"/>
      <c r="S81" s="160"/>
      <c r="T81" s="160"/>
      <c r="U81" s="160"/>
      <c r="V81" s="160"/>
      <c r="W81" s="160"/>
      <c r="X81" s="160"/>
      <c r="Y81" s="160"/>
      <c r="Z81" s="160"/>
      <c r="AA81" s="160"/>
      <c r="AB81" s="161"/>
      <c r="AC81" s="160"/>
      <c r="AD81" s="160"/>
      <c r="AE81" s="160"/>
      <c r="AF81" s="163"/>
      <c r="AG81" s="160"/>
      <c r="AH81" s="160" t="s">
        <v>178</v>
      </c>
      <c r="AI81" s="169"/>
      <c r="AJ81" s="160"/>
      <c r="AK81" s="161"/>
      <c r="AL81" s="161"/>
      <c r="AM81" s="160"/>
      <c r="AN81" s="160"/>
      <c r="AO81" s="160"/>
      <c r="AP81" s="160"/>
      <c r="AQ81" s="160"/>
      <c r="AR81" s="160"/>
      <c r="AS81" s="160"/>
      <c r="AT81" s="160"/>
      <c r="AU81" s="160"/>
      <c r="AV81" s="160"/>
      <c r="AW81" s="170"/>
      <c r="AX81" s="160"/>
      <c r="AY81" s="160"/>
      <c r="AZ81" s="160"/>
      <c r="BA81" s="161"/>
      <c r="BB81" s="160" t="s">
        <v>178</v>
      </c>
      <c r="BC81" s="160" t="s">
        <v>178</v>
      </c>
      <c r="BD81" s="162"/>
      <c r="BE81" s="162"/>
    </row>
    <row r="82" spans="1:57" ht="15">
      <c r="A82" s="153"/>
      <c r="B82" s="153"/>
      <c r="C82" s="153"/>
      <c r="D82" s="163"/>
      <c r="E82" s="163"/>
      <c r="F82" s="163"/>
      <c r="G82" s="163"/>
      <c r="H82" s="155" t="s">
        <v>178</v>
      </c>
      <c r="I82" s="164"/>
      <c r="J82" s="155"/>
      <c r="K82" s="165"/>
      <c r="L82" s="157"/>
      <c r="M82" s="166"/>
      <c r="N82" s="166"/>
      <c r="O82" s="166"/>
      <c r="P82" s="158" t="s">
        <v>178</v>
      </c>
      <c r="Q82" s="163"/>
      <c r="R82" s="160"/>
      <c r="S82" s="160"/>
      <c r="T82" s="160"/>
      <c r="U82" s="160"/>
      <c r="V82" s="160"/>
      <c r="W82" s="160"/>
      <c r="X82" s="160"/>
      <c r="Y82" s="160"/>
      <c r="Z82" s="160"/>
      <c r="AA82" s="160"/>
      <c r="AB82" s="161"/>
      <c r="AC82" s="160"/>
      <c r="AD82" s="160"/>
      <c r="AE82" s="160"/>
      <c r="AF82" s="163"/>
      <c r="AG82" s="160"/>
      <c r="AH82" s="160" t="s">
        <v>178</v>
      </c>
      <c r="AI82" s="169"/>
      <c r="AJ82" s="160"/>
      <c r="AK82" s="161"/>
      <c r="AL82" s="161"/>
      <c r="AM82" s="160"/>
      <c r="AN82" s="160"/>
      <c r="AO82" s="160"/>
      <c r="AP82" s="160"/>
      <c r="AQ82" s="160"/>
      <c r="AR82" s="160"/>
      <c r="AS82" s="160"/>
      <c r="AT82" s="160"/>
      <c r="AU82" s="160"/>
      <c r="AV82" s="160"/>
      <c r="AW82" s="170"/>
      <c r="AX82" s="160"/>
      <c r="AY82" s="160"/>
      <c r="AZ82" s="160"/>
      <c r="BA82" s="161"/>
      <c r="BB82" s="160" t="s">
        <v>178</v>
      </c>
      <c r="BC82" s="160" t="s">
        <v>178</v>
      </c>
      <c r="BD82" s="162"/>
      <c r="BE82" s="162"/>
    </row>
    <row r="83" spans="1:57" ht="15">
      <c r="A83" s="153"/>
      <c r="B83" s="153"/>
      <c r="C83" s="153"/>
      <c r="D83" s="163"/>
      <c r="E83" s="163"/>
      <c r="F83" s="163"/>
      <c r="G83" s="163"/>
      <c r="H83" s="155" t="s">
        <v>178</v>
      </c>
      <c r="I83" s="164"/>
      <c r="J83" s="155"/>
      <c r="K83" s="165"/>
      <c r="L83" s="157"/>
      <c r="M83" s="166"/>
      <c r="N83" s="166"/>
      <c r="O83" s="166"/>
      <c r="P83" s="158" t="s">
        <v>178</v>
      </c>
      <c r="Q83" s="163"/>
      <c r="R83" s="160"/>
      <c r="S83" s="160"/>
      <c r="T83" s="160"/>
      <c r="U83" s="160"/>
      <c r="V83" s="160"/>
      <c r="W83" s="160"/>
      <c r="X83" s="160"/>
      <c r="Y83" s="160"/>
      <c r="Z83" s="160"/>
      <c r="AA83" s="160"/>
      <c r="AB83" s="161"/>
      <c r="AC83" s="160"/>
      <c r="AD83" s="160"/>
      <c r="AE83" s="160"/>
      <c r="AF83" s="163"/>
      <c r="AG83" s="160"/>
      <c r="AH83" s="160" t="s">
        <v>178</v>
      </c>
      <c r="AI83" s="169"/>
      <c r="AJ83" s="160"/>
      <c r="AK83" s="161"/>
      <c r="AL83" s="161"/>
      <c r="AM83" s="160"/>
      <c r="AN83" s="160"/>
      <c r="AO83" s="160"/>
      <c r="AP83" s="160"/>
      <c r="AQ83" s="160"/>
      <c r="AR83" s="160"/>
      <c r="AS83" s="160"/>
      <c r="AT83" s="160"/>
      <c r="AU83" s="160"/>
      <c r="AV83" s="160"/>
      <c r="AW83" s="170"/>
      <c r="AX83" s="160"/>
      <c r="AY83" s="160"/>
      <c r="AZ83" s="160"/>
      <c r="BA83" s="161"/>
      <c r="BB83" s="160" t="s">
        <v>178</v>
      </c>
      <c r="BC83" s="160" t="s">
        <v>178</v>
      </c>
      <c r="BD83" s="162"/>
      <c r="BE83" s="162"/>
    </row>
    <row r="84" spans="1:57" ht="15">
      <c r="A84" s="153"/>
      <c r="B84" s="153"/>
      <c r="C84" s="153"/>
      <c r="D84" s="163"/>
      <c r="E84" s="163"/>
      <c r="F84" s="163"/>
      <c r="G84" s="163"/>
      <c r="H84" s="155" t="s">
        <v>178</v>
      </c>
      <c r="I84" s="164"/>
      <c r="J84" s="155"/>
      <c r="K84" s="165"/>
      <c r="L84" s="157"/>
      <c r="M84" s="166"/>
      <c r="N84" s="166"/>
      <c r="O84" s="166"/>
      <c r="P84" s="158" t="s">
        <v>178</v>
      </c>
      <c r="Q84" s="163"/>
      <c r="R84" s="160"/>
      <c r="S84" s="160"/>
      <c r="T84" s="160"/>
      <c r="U84" s="160"/>
      <c r="V84" s="160"/>
      <c r="W84" s="160"/>
      <c r="X84" s="160"/>
      <c r="Y84" s="160"/>
      <c r="Z84" s="160"/>
      <c r="AA84" s="160"/>
      <c r="AB84" s="161"/>
      <c r="AC84" s="160"/>
      <c r="AD84" s="160"/>
      <c r="AE84" s="160"/>
      <c r="AF84" s="163"/>
      <c r="AG84" s="160"/>
      <c r="AH84" s="160" t="s">
        <v>178</v>
      </c>
      <c r="AI84" s="169"/>
      <c r="AJ84" s="160"/>
      <c r="AK84" s="161"/>
      <c r="AL84" s="161"/>
      <c r="AM84" s="160"/>
      <c r="AN84" s="160"/>
      <c r="AO84" s="160"/>
      <c r="AP84" s="160"/>
      <c r="AQ84" s="160"/>
      <c r="AR84" s="160"/>
      <c r="AS84" s="160"/>
      <c r="AT84" s="160"/>
      <c r="AU84" s="160"/>
      <c r="AV84" s="160"/>
      <c r="AW84" s="170"/>
      <c r="AX84" s="160"/>
      <c r="AY84" s="160"/>
      <c r="AZ84" s="160"/>
      <c r="BA84" s="161"/>
      <c r="BB84" s="160" t="s">
        <v>178</v>
      </c>
      <c r="BC84" s="160" t="s">
        <v>178</v>
      </c>
      <c r="BD84" s="162"/>
      <c r="BE84" s="162"/>
    </row>
    <row r="85" spans="1:57" ht="15">
      <c r="A85" s="153"/>
      <c r="B85" s="153"/>
      <c r="C85" s="153"/>
      <c r="D85" s="163"/>
      <c r="E85" s="163"/>
      <c r="F85" s="163"/>
      <c r="G85" s="163"/>
      <c r="H85" s="155" t="s">
        <v>178</v>
      </c>
      <c r="I85" s="164"/>
      <c r="J85" s="155"/>
      <c r="K85" s="165"/>
      <c r="L85" s="157"/>
      <c r="M85" s="166"/>
      <c r="N85" s="166"/>
      <c r="O85" s="166"/>
      <c r="P85" s="158" t="s">
        <v>178</v>
      </c>
      <c r="Q85" s="163"/>
      <c r="R85" s="160"/>
      <c r="S85" s="160"/>
      <c r="T85" s="160"/>
      <c r="U85" s="160"/>
      <c r="V85" s="160"/>
      <c r="W85" s="160"/>
      <c r="X85" s="160"/>
      <c r="Y85" s="160"/>
      <c r="Z85" s="160"/>
      <c r="AA85" s="160"/>
      <c r="AB85" s="161"/>
      <c r="AC85" s="160"/>
      <c r="AD85" s="160"/>
      <c r="AE85" s="160"/>
      <c r="AF85" s="163"/>
      <c r="AG85" s="160"/>
      <c r="AH85" s="160" t="s">
        <v>178</v>
      </c>
      <c r="AI85" s="169"/>
      <c r="AJ85" s="160"/>
      <c r="AK85" s="161"/>
      <c r="AL85" s="161"/>
      <c r="AM85" s="160"/>
      <c r="AN85" s="160"/>
      <c r="AO85" s="160"/>
      <c r="AP85" s="160"/>
      <c r="AQ85" s="160"/>
      <c r="AR85" s="160"/>
      <c r="AS85" s="160"/>
      <c r="AT85" s="160"/>
      <c r="AU85" s="160"/>
      <c r="AV85" s="160"/>
      <c r="AW85" s="170"/>
      <c r="AX85" s="160"/>
      <c r="AY85" s="160"/>
      <c r="AZ85" s="160"/>
      <c r="BA85" s="161"/>
      <c r="BB85" s="160" t="s">
        <v>178</v>
      </c>
      <c r="BC85" s="160" t="s">
        <v>178</v>
      </c>
      <c r="BD85" s="162"/>
      <c r="BE85" s="162"/>
    </row>
    <row r="86" spans="1:57" ht="15">
      <c r="A86" s="153"/>
      <c r="B86" s="153"/>
      <c r="C86" s="153"/>
      <c r="D86" s="163"/>
      <c r="E86" s="163"/>
      <c r="F86" s="163"/>
      <c r="G86" s="163"/>
      <c r="H86" s="155" t="s">
        <v>178</v>
      </c>
      <c r="I86" s="164"/>
      <c r="J86" s="155"/>
      <c r="K86" s="165"/>
      <c r="L86" s="157"/>
      <c r="M86" s="166"/>
      <c r="N86" s="166"/>
      <c r="O86" s="166"/>
      <c r="P86" s="158" t="s">
        <v>178</v>
      </c>
      <c r="Q86" s="163"/>
      <c r="R86" s="160"/>
      <c r="S86" s="160"/>
      <c r="T86" s="160"/>
      <c r="U86" s="160"/>
      <c r="V86" s="160"/>
      <c r="W86" s="160"/>
      <c r="X86" s="160"/>
      <c r="Y86" s="160"/>
      <c r="Z86" s="160"/>
      <c r="AA86" s="160"/>
      <c r="AB86" s="161"/>
      <c r="AC86" s="160"/>
      <c r="AD86" s="160"/>
      <c r="AE86" s="160"/>
      <c r="AF86" s="163"/>
      <c r="AG86" s="160"/>
      <c r="AH86" s="160" t="s">
        <v>178</v>
      </c>
      <c r="AI86" s="169"/>
      <c r="AJ86" s="160"/>
      <c r="AK86" s="161"/>
      <c r="AL86" s="161"/>
      <c r="AM86" s="160"/>
      <c r="AN86" s="160"/>
      <c r="AO86" s="160"/>
      <c r="AP86" s="160"/>
      <c r="AQ86" s="160"/>
      <c r="AR86" s="160"/>
      <c r="AS86" s="160"/>
      <c r="AT86" s="160"/>
      <c r="AU86" s="160"/>
      <c r="AV86" s="160"/>
      <c r="AW86" s="170"/>
      <c r="AX86" s="160"/>
      <c r="AY86" s="160"/>
      <c r="AZ86" s="160"/>
      <c r="BA86" s="161"/>
      <c r="BB86" s="160" t="s">
        <v>178</v>
      </c>
      <c r="BC86" s="160" t="s">
        <v>178</v>
      </c>
      <c r="BD86" s="162"/>
      <c r="BE86" s="162"/>
    </row>
    <row r="87" spans="1:57" ht="15">
      <c r="A87" s="153"/>
      <c r="B87" s="153"/>
      <c r="C87" s="153"/>
      <c r="D87" s="163"/>
      <c r="E87" s="163"/>
      <c r="F87" s="163"/>
      <c r="G87" s="163"/>
      <c r="H87" s="155" t="s">
        <v>178</v>
      </c>
      <c r="I87" s="164"/>
      <c r="J87" s="155"/>
      <c r="K87" s="165"/>
      <c r="L87" s="157"/>
      <c r="M87" s="166"/>
      <c r="N87" s="166"/>
      <c r="O87" s="166"/>
      <c r="P87" s="158" t="s">
        <v>178</v>
      </c>
      <c r="Q87" s="163"/>
      <c r="R87" s="160"/>
      <c r="S87" s="160"/>
      <c r="T87" s="160"/>
      <c r="U87" s="160"/>
      <c r="V87" s="160"/>
      <c r="W87" s="160"/>
      <c r="X87" s="160"/>
      <c r="Y87" s="160"/>
      <c r="Z87" s="160"/>
      <c r="AA87" s="160"/>
      <c r="AB87" s="161"/>
      <c r="AC87" s="160"/>
      <c r="AD87" s="160"/>
      <c r="AE87" s="160"/>
      <c r="AF87" s="163"/>
      <c r="AG87" s="160"/>
      <c r="AH87" s="160" t="s">
        <v>178</v>
      </c>
      <c r="AI87" s="169"/>
      <c r="AJ87" s="160"/>
      <c r="AK87" s="161"/>
      <c r="AL87" s="161"/>
      <c r="AM87" s="160"/>
      <c r="AN87" s="160"/>
      <c r="AO87" s="160"/>
      <c r="AP87" s="160"/>
      <c r="AQ87" s="160"/>
      <c r="AR87" s="160"/>
      <c r="AS87" s="160"/>
      <c r="AT87" s="160"/>
      <c r="AU87" s="160"/>
      <c r="AV87" s="160"/>
      <c r="AW87" s="170"/>
      <c r="AX87" s="160"/>
      <c r="AY87" s="160"/>
      <c r="AZ87" s="160"/>
      <c r="BA87" s="161"/>
      <c r="BB87" s="160" t="s">
        <v>178</v>
      </c>
      <c r="BC87" s="160" t="s">
        <v>178</v>
      </c>
      <c r="BD87" s="162"/>
      <c r="BE87" s="162"/>
    </row>
    <row r="88" spans="1:57" ht="15">
      <c r="A88" s="153"/>
      <c r="B88" s="153"/>
      <c r="C88" s="153"/>
      <c r="D88" s="163"/>
      <c r="E88" s="163"/>
      <c r="F88" s="163"/>
      <c r="G88" s="163"/>
      <c r="H88" s="155" t="s">
        <v>178</v>
      </c>
      <c r="I88" s="164"/>
      <c r="J88" s="155"/>
      <c r="K88" s="165"/>
      <c r="L88" s="157"/>
      <c r="M88" s="166"/>
      <c r="N88" s="166"/>
      <c r="O88" s="166"/>
      <c r="P88" s="158" t="s">
        <v>178</v>
      </c>
      <c r="Q88" s="163"/>
      <c r="R88" s="160"/>
      <c r="S88" s="160"/>
      <c r="T88" s="160"/>
      <c r="U88" s="160"/>
      <c r="V88" s="160"/>
      <c r="W88" s="160"/>
      <c r="X88" s="160"/>
      <c r="Y88" s="160"/>
      <c r="Z88" s="160"/>
      <c r="AA88" s="160"/>
      <c r="AB88" s="161"/>
      <c r="AC88" s="160"/>
      <c r="AD88" s="160"/>
      <c r="AE88" s="160"/>
      <c r="AF88" s="163"/>
      <c r="AG88" s="160"/>
      <c r="AH88" s="160" t="s">
        <v>178</v>
      </c>
      <c r="AI88" s="169"/>
      <c r="AJ88" s="160"/>
      <c r="AK88" s="161"/>
      <c r="AL88" s="161"/>
      <c r="AM88" s="160"/>
      <c r="AN88" s="160"/>
      <c r="AO88" s="160"/>
      <c r="AP88" s="160"/>
      <c r="AQ88" s="160"/>
      <c r="AR88" s="160"/>
      <c r="AS88" s="160"/>
      <c r="AT88" s="160"/>
      <c r="AU88" s="160"/>
      <c r="AV88" s="160"/>
      <c r="AW88" s="170"/>
      <c r="AX88" s="160"/>
      <c r="AY88" s="160"/>
      <c r="AZ88" s="160"/>
      <c r="BA88" s="161"/>
      <c r="BB88" s="160" t="s">
        <v>178</v>
      </c>
      <c r="BC88" s="160" t="s">
        <v>178</v>
      </c>
      <c r="BD88" s="162"/>
      <c r="BE88" s="162"/>
    </row>
    <row r="89" spans="1:57" ht="15">
      <c r="A89" s="153"/>
      <c r="B89" s="153"/>
      <c r="C89" s="153"/>
      <c r="D89" s="163"/>
      <c r="E89" s="163"/>
      <c r="F89" s="163"/>
      <c r="G89" s="163"/>
      <c r="H89" s="155" t="s">
        <v>178</v>
      </c>
      <c r="I89" s="164"/>
      <c r="J89" s="155"/>
      <c r="K89" s="165"/>
      <c r="L89" s="157"/>
      <c r="M89" s="166"/>
      <c r="N89" s="166"/>
      <c r="O89" s="166"/>
      <c r="P89" s="158" t="s">
        <v>178</v>
      </c>
      <c r="Q89" s="163"/>
      <c r="R89" s="160"/>
      <c r="S89" s="160"/>
      <c r="T89" s="160"/>
      <c r="U89" s="160"/>
      <c r="V89" s="160"/>
      <c r="W89" s="160"/>
      <c r="X89" s="160"/>
      <c r="Y89" s="160"/>
      <c r="Z89" s="160"/>
      <c r="AA89" s="160"/>
      <c r="AB89" s="161"/>
      <c r="AC89" s="160"/>
      <c r="AD89" s="160"/>
      <c r="AE89" s="160"/>
      <c r="AF89" s="163"/>
      <c r="AG89" s="160"/>
      <c r="AH89" s="160" t="s">
        <v>178</v>
      </c>
      <c r="AI89" s="169"/>
      <c r="AJ89" s="160"/>
      <c r="AK89" s="161"/>
      <c r="AL89" s="161"/>
      <c r="AM89" s="160"/>
      <c r="AN89" s="160"/>
      <c r="AO89" s="160"/>
      <c r="AP89" s="160"/>
      <c r="AQ89" s="160"/>
      <c r="AR89" s="160"/>
      <c r="AS89" s="160"/>
      <c r="AT89" s="160"/>
      <c r="AU89" s="160"/>
      <c r="AV89" s="160"/>
      <c r="AW89" s="170"/>
      <c r="AX89" s="160"/>
      <c r="AY89" s="160"/>
      <c r="AZ89" s="160"/>
      <c r="BA89" s="161"/>
      <c r="BB89" s="160" t="s">
        <v>178</v>
      </c>
      <c r="BC89" s="160" t="s">
        <v>178</v>
      </c>
      <c r="BD89" s="162"/>
      <c r="BE89" s="162"/>
    </row>
    <row r="90" spans="1:57" ht="15">
      <c r="A90" s="153"/>
      <c r="B90" s="153"/>
      <c r="C90" s="153"/>
      <c r="D90" s="163"/>
      <c r="E90" s="163"/>
      <c r="F90" s="163"/>
      <c r="G90" s="163"/>
      <c r="H90" s="155" t="s">
        <v>178</v>
      </c>
      <c r="I90" s="164"/>
      <c r="J90" s="155"/>
      <c r="K90" s="165"/>
      <c r="L90" s="157"/>
      <c r="M90" s="166"/>
      <c r="N90" s="166"/>
      <c r="O90" s="166"/>
      <c r="P90" s="158" t="s">
        <v>178</v>
      </c>
      <c r="Q90" s="163"/>
      <c r="R90" s="160"/>
      <c r="S90" s="160"/>
      <c r="T90" s="160"/>
      <c r="U90" s="160"/>
      <c r="V90" s="160"/>
      <c r="W90" s="160"/>
      <c r="X90" s="160"/>
      <c r="Y90" s="160"/>
      <c r="Z90" s="160"/>
      <c r="AA90" s="160"/>
      <c r="AB90" s="161"/>
      <c r="AC90" s="160"/>
      <c r="AD90" s="160"/>
      <c r="AE90" s="160"/>
      <c r="AF90" s="163"/>
      <c r="AG90" s="160"/>
      <c r="AH90" s="160" t="s">
        <v>178</v>
      </c>
      <c r="AI90" s="169"/>
      <c r="AJ90" s="160"/>
      <c r="AK90" s="161"/>
      <c r="AL90" s="161"/>
      <c r="AM90" s="160"/>
      <c r="AN90" s="160"/>
      <c r="AO90" s="160"/>
      <c r="AP90" s="160"/>
      <c r="AQ90" s="160"/>
      <c r="AR90" s="160"/>
      <c r="AS90" s="160"/>
      <c r="AT90" s="160"/>
      <c r="AU90" s="160"/>
      <c r="AV90" s="160"/>
      <c r="AW90" s="170"/>
      <c r="AX90" s="160"/>
      <c r="AY90" s="160"/>
      <c r="AZ90" s="160"/>
      <c r="BA90" s="161"/>
      <c r="BB90" s="160" t="s">
        <v>178</v>
      </c>
      <c r="BC90" s="160" t="s">
        <v>178</v>
      </c>
      <c r="BD90" s="162"/>
      <c r="BE90" s="162"/>
    </row>
    <row r="91" spans="1:57" ht="15">
      <c r="A91" s="153"/>
      <c r="B91" s="153"/>
      <c r="C91" s="153"/>
      <c r="D91" s="163"/>
      <c r="E91" s="163"/>
      <c r="F91" s="163"/>
      <c r="G91" s="163"/>
      <c r="H91" s="155" t="s">
        <v>178</v>
      </c>
      <c r="I91" s="164"/>
      <c r="J91" s="155"/>
      <c r="K91" s="165"/>
      <c r="L91" s="157"/>
      <c r="M91" s="166"/>
      <c r="N91" s="166"/>
      <c r="O91" s="166"/>
      <c r="P91" s="158" t="s">
        <v>178</v>
      </c>
      <c r="Q91" s="163"/>
      <c r="R91" s="160"/>
      <c r="S91" s="160"/>
      <c r="T91" s="160"/>
      <c r="U91" s="160"/>
      <c r="V91" s="160"/>
      <c r="W91" s="160"/>
      <c r="X91" s="160"/>
      <c r="Y91" s="160"/>
      <c r="Z91" s="160"/>
      <c r="AA91" s="160"/>
      <c r="AB91" s="161"/>
      <c r="AC91" s="160"/>
      <c r="AD91" s="160"/>
      <c r="AE91" s="160"/>
      <c r="AF91" s="163"/>
      <c r="AG91" s="160"/>
      <c r="AH91" s="160" t="s">
        <v>178</v>
      </c>
      <c r="AI91" s="169"/>
      <c r="AJ91" s="160"/>
      <c r="AK91" s="161"/>
      <c r="AL91" s="161"/>
      <c r="AM91" s="160"/>
      <c r="AN91" s="160"/>
      <c r="AO91" s="160"/>
      <c r="AP91" s="160"/>
      <c r="AQ91" s="160"/>
      <c r="AR91" s="160"/>
      <c r="AS91" s="160"/>
      <c r="AT91" s="160"/>
      <c r="AU91" s="160"/>
      <c r="AV91" s="160"/>
      <c r="AW91" s="170"/>
      <c r="AX91" s="160"/>
      <c r="AY91" s="160"/>
      <c r="AZ91" s="160"/>
      <c r="BA91" s="161"/>
      <c r="BB91" s="160" t="s">
        <v>178</v>
      </c>
      <c r="BC91" s="160" t="s">
        <v>178</v>
      </c>
      <c r="BD91" s="162"/>
      <c r="BE91" s="162"/>
    </row>
    <row r="92" spans="1:57" ht="15">
      <c r="A92" s="153"/>
      <c r="B92" s="153"/>
      <c r="C92" s="153"/>
      <c r="D92" s="163"/>
      <c r="E92" s="163"/>
      <c r="F92" s="163"/>
      <c r="G92" s="163"/>
      <c r="H92" s="155" t="s">
        <v>178</v>
      </c>
      <c r="I92" s="164"/>
      <c r="J92" s="155"/>
      <c r="K92" s="165"/>
      <c r="L92" s="157"/>
      <c r="M92" s="166"/>
      <c r="N92" s="166"/>
      <c r="O92" s="166"/>
      <c r="P92" s="158" t="s">
        <v>178</v>
      </c>
      <c r="Q92" s="163"/>
      <c r="R92" s="160"/>
      <c r="S92" s="160"/>
      <c r="T92" s="160"/>
      <c r="U92" s="160"/>
      <c r="V92" s="160"/>
      <c r="W92" s="160"/>
      <c r="X92" s="160"/>
      <c r="Y92" s="160"/>
      <c r="Z92" s="160"/>
      <c r="AA92" s="160"/>
      <c r="AB92" s="161"/>
      <c r="AC92" s="160"/>
      <c r="AD92" s="160"/>
      <c r="AE92" s="160"/>
      <c r="AF92" s="163"/>
      <c r="AG92" s="160"/>
      <c r="AH92" s="160" t="s">
        <v>178</v>
      </c>
      <c r="AI92" s="169"/>
      <c r="AJ92" s="160"/>
      <c r="AK92" s="161"/>
      <c r="AL92" s="161"/>
      <c r="AM92" s="160"/>
      <c r="AN92" s="160"/>
      <c r="AO92" s="160"/>
      <c r="AP92" s="160"/>
      <c r="AQ92" s="160"/>
      <c r="AR92" s="160"/>
      <c r="AS92" s="160"/>
      <c r="AT92" s="160"/>
      <c r="AU92" s="160"/>
      <c r="AV92" s="160"/>
      <c r="AW92" s="170"/>
      <c r="AX92" s="160"/>
      <c r="AY92" s="160"/>
      <c r="AZ92" s="160"/>
      <c r="BA92" s="161"/>
      <c r="BB92" s="160" t="s">
        <v>178</v>
      </c>
      <c r="BC92" s="160" t="s">
        <v>178</v>
      </c>
      <c r="BD92" s="162"/>
      <c r="BE92" s="162"/>
    </row>
    <row r="93" spans="1:57" ht="15">
      <c r="A93" s="153"/>
      <c r="B93" s="153"/>
      <c r="C93" s="153"/>
      <c r="D93" s="163"/>
      <c r="E93" s="163"/>
      <c r="F93" s="163"/>
      <c r="G93" s="163"/>
      <c r="H93" s="155" t="s">
        <v>178</v>
      </c>
      <c r="I93" s="164"/>
      <c r="J93" s="155"/>
      <c r="K93" s="165"/>
      <c r="L93" s="157"/>
      <c r="M93" s="166"/>
      <c r="N93" s="166"/>
      <c r="O93" s="166"/>
      <c r="P93" s="158" t="s">
        <v>178</v>
      </c>
      <c r="Q93" s="163"/>
      <c r="R93" s="160"/>
      <c r="S93" s="160"/>
      <c r="T93" s="160"/>
      <c r="U93" s="160"/>
      <c r="V93" s="160"/>
      <c r="W93" s="160"/>
      <c r="X93" s="160"/>
      <c r="Y93" s="160"/>
      <c r="Z93" s="160"/>
      <c r="AA93" s="160"/>
      <c r="AB93" s="161"/>
      <c r="AC93" s="160"/>
      <c r="AD93" s="160"/>
      <c r="AE93" s="160"/>
      <c r="AF93" s="163"/>
      <c r="AG93" s="160"/>
      <c r="AH93" s="160" t="s">
        <v>178</v>
      </c>
      <c r="AI93" s="169"/>
      <c r="AJ93" s="160"/>
      <c r="AK93" s="161"/>
      <c r="AL93" s="161"/>
      <c r="AM93" s="160"/>
      <c r="AN93" s="160"/>
      <c r="AO93" s="160"/>
      <c r="AP93" s="160"/>
      <c r="AQ93" s="160"/>
      <c r="AR93" s="160"/>
      <c r="AS93" s="160"/>
      <c r="AT93" s="160"/>
      <c r="AU93" s="160"/>
      <c r="AV93" s="160"/>
      <c r="AW93" s="170"/>
      <c r="AX93" s="160"/>
      <c r="AY93" s="160"/>
      <c r="AZ93" s="160"/>
      <c r="BA93" s="161"/>
      <c r="BB93" s="160" t="s">
        <v>178</v>
      </c>
      <c r="BC93" s="160" t="s">
        <v>178</v>
      </c>
      <c r="BD93" s="162"/>
      <c r="BE93" s="162"/>
    </row>
    <row r="94" spans="1:57" ht="15">
      <c r="A94" s="153"/>
      <c r="B94" s="153"/>
      <c r="C94" s="153"/>
      <c r="D94" s="163"/>
      <c r="E94" s="163"/>
      <c r="F94" s="163"/>
      <c r="G94" s="163"/>
      <c r="H94" s="155" t="s">
        <v>178</v>
      </c>
      <c r="I94" s="164"/>
      <c r="J94" s="155"/>
      <c r="K94" s="165"/>
      <c r="L94" s="157"/>
      <c r="M94" s="166"/>
      <c r="N94" s="166"/>
      <c r="O94" s="166"/>
      <c r="P94" s="158" t="s">
        <v>178</v>
      </c>
      <c r="Q94" s="163"/>
      <c r="R94" s="160"/>
      <c r="S94" s="160"/>
      <c r="T94" s="160"/>
      <c r="U94" s="160"/>
      <c r="V94" s="160"/>
      <c r="W94" s="160"/>
      <c r="X94" s="160"/>
      <c r="Y94" s="160"/>
      <c r="Z94" s="160"/>
      <c r="AA94" s="160"/>
      <c r="AB94" s="161"/>
      <c r="AC94" s="160"/>
      <c r="AD94" s="160"/>
      <c r="AE94" s="160"/>
      <c r="AF94" s="163"/>
      <c r="AG94" s="160"/>
      <c r="AH94" s="160" t="s">
        <v>178</v>
      </c>
      <c r="AI94" s="169"/>
      <c r="AJ94" s="160"/>
      <c r="AK94" s="161"/>
      <c r="AL94" s="161"/>
      <c r="AM94" s="160"/>
      <c r="AN94" s="160"/>
      <c r="AO94" s="160"/>
      <c r="AP94" s="160"/>
      <c r="AQ94" s="160"/>
      <c r="AR94" s="160"/>
      <c r="AS94" s="160"/>
      <c r="AT94" s="160"/>
      <c r="AU94" s="160"/>
      <c r="AV94" s="160"/>
      <c r="AW94" s="170"/>
      <c r="AX94" s="160"/>
      <c r="AY94" s="160"/>
      <c r="AZ94" s="160"/>
      <c r="BA94" s="161"/>
      <c r="BB94" s="160" t="s">
        <v>178</v>
      </c>
      <c r="BC94" s="160" t="s">
        <v>178</v>
      </c>
      <c r="BD94" s="162"/>
      <c r="BE94" s="162"/>
    </row>
    <row r="95" spans="1:57" ht="15">
      <c r="A95" s="153"/>
      <c r="B95" s="153"/>
      <c r="C95" s="153"/>
      <c r="D95" s="163"/>
      <c r="E95" s="163"/>
      <c r="F95" s="163"/>
      <c r="G95" s="163"/>
      <c r="H95" s="155" t="s">
        <v>178</v>
      </c>
      <c r="I95" s="164"/>
      <c r="J95" s="155"/>
      <c r="K95" s="165"/>
      <c r="L95" s="157"/>
      <c r="M95" s="166"/>
      <c r="N95" s="166"/>
      <c r="O95" s="166"/>
      <c r="P95" s="158" t="s">
        <v>178</v>
      </c>
      <c r="Q95" s="163"/>
      <c r="R95" s="160"/>
      <c r="S95" s="160"/>
      <c r="T95" s="160"/>
      <c r="U95" s="160"/>
      <c r="V95" s="160"/>
      <c r="W95" s="160"/>
      <c r="X95" s="160"/>
      <c r="Y95" s="160"/>
      <c r="Z95" s="160"/>
      <c r="AA95" s="160"/>
      <c r="AB95" s="161"/>
      <c r="AC95" s="160"/>
      <c r="AD95" s="160"/>
      <c r="AE95" s="160"/>
      <c r="AF95" s="163"/>
      <c r="AG95" s="160"/>
      <c r="AH95" s="160" t="s">
        <v>178</v>
      </c>
      <c r="AI95" s="169"/>
      <c r="AJ95" s="160"/>
      <c r="AK95" s="161"/>
      <c r="AL95" s="161"/>
      <c r="AM95" s="160"/>
      <c r="AN95" s="160"/>
      <c r="AO95" s="160"/>
      <c r="AP95" s="160"/>
      <c r="AQ95" s="160"/>
      <c r="AR95" s="160"/>
      <c r="AS95" s="160"/>
      <c r="AT95" s="160"/>
      <c r="AU95" s="160"/>
      <c r="AV95" s="160"/>
      <c r="AW95" s="170"/>
      <c r="AX95" s="160"/>
      <c r="AY95" s="160"/>
      <c r="AZ95" s="160"/>
      <c r="BA95" s="161"/>
      <c r="BB95" s="160" t="s">
        <v>178</v>
      </c>
      <c r="BC95" s="160" t="s">
        <v>178</v>
      </c>
      <c r="BD95" s="162"/>
      <c r="BE95" s="162"/>
    </row>
    <row r="96" spans="1:57" ht="15">
      <c r="A96" s="153"/>
      <c r="B96" s="153"/>
      <c r="C96" s="153"/>
      <c r="D96" s="163"/>
      <c r="E96" s="163"/>
      <c r="F96" s="163"/>
      <c r="G96" s="163"/>
      <c r="H96" s="155" t="s">
        <v>178</v>
      </c>
      <c r="I96" s="164"/>
      <c r="J96" s="155"/>
      <c r="K96" s="165"/>
      <c r="L96" s="157"/>
      <c r="M96" s="166"/>
      <c r="N96" s="166"/>
      <c r="O96" s="166"/>
      <c r="P96" s="158" t="s">
        <v>178</v>
      </c>
      <c r="Q96" s="163"/>
      <c r="R96" s="160"/>
      <c r="S96" s="160"/>
      <c r="T96" s="160"/>
      <c r="U96" s="160"/>
      <c r="V96" s="160"/>
      <c r="W96" s="160"/>
      <c r="X96" s="160"/>
      <c r="Y96" s="160"/>
      <c r="Z96" s="160"/>
      <c r="AA96" s="160"/>
      <c r="AB96" s="161"/>
      <c r="AC96" s="160"/>
      <c r="AD96" s="160"/>
      <c r="AE96" s="160"/>
      <c r="AF96" s="163"/>
      <c r="AG96" s="160"/>
      <c r="AH96" s="160" t="s">
        <v>178</v>
      </c>
      <c r="AI96" s="169"/>
      <c r="AJ96" s="160"/>
      <c r="AK96" s="161"/>
      <c r="AL96" s="161"/>
      <c r="AM96" s="160"/>
      <c r="AN96" s="160"/>
      <c r="AO96" s="160"/>
      <c r="AP96" s="160"/>
      <c r="AQ96" s="160"/>
      <c r="AR96" s="160"/>
      <c r="AS96" s="160"/>
      <c r="AT96" s="160"/>
      <c r="AU96" s="160"/>
      <c r="AV96" s="160"/>
      <c r="AW96" s="170"/>
      <c r="AX96" s="160"/>
      <c r="AY96" s="160"/>
      <c r="AZ96" s="160"/>
      <c r="BA96" s="161"/>
      <c r="BB96" s="160" t="s">
        <v>178</v>
      </c>
      <c r="BC96" s="160" t="s">
        <v>178</v>
      </c>
      <c r="BD96" s="162"/>
      <c r="BE96" s="162"/>
    </row>
    <row r="97" spans="1:57" ht="15">
      <c r="A97" s="153"/>
      <c r="B97" s="153"/>
      <c r="C97" s="153"/>
      <c r="D97" s="163"/>
      <c r="E97" s="163"/>
      <c r="F97" s="163"/>
      <c r="G97" s="163"/>
      <c r="H97" s="155" t="s">
        <v>178</v>
      </c>
      <c r="I97" s="164"/>
      <c r="J97" s="155"/>
      <c r="K97" s="165"/>
      <c r="L97" s="157"/>
      <c r="M97" s="166"/>
      <c r="N97" s="166"/>
      <c r="O97" s="166"/>
      <c r="P97" s="158" t="s">
        <v>178</v>
      </c>
      <c r="Q97" s="163"/>
      <c r="R97" s="160"/>
      <c r="S97" s="160"/>
      <c r="T97" s="160"/>
      <c r="U97" s="160"/>
      <c r="V97" s="160"/>
      <c r="W97" s="160"/>
      <c r="X97" s="160"/>
      <c r="Y97" s="160"/>
      <c r="Z97" s="160"/>
      <c r="AA97" s="160"/>
      <c r="AB97" s="161"/>
      <c r="AC97" s="160"/>
      <c r="AD97" s="160"/>
      <c r="AE97" s="160"/>
      <c r="AF97" s="163"/>
      <c r="AG97" s="160"/>
      <c r="AH97" s="160" t="s">
        <v>178</v>
      </c>
      <c r="AI97" s="169"/>
      <c r="AJ97" s="160"/>
      <c r="AK97" s="161"/>
      <c r="AL97" s="161"/>
      <c r="AM97" s="160"/>
      <c r="AN97" s="160"/>
      <c r="AO97" s="160"/>
      <c r="AP97" s="160"/>
      <c r="AQ97" s="160"/>
      <c r="AR97" s="160"/>
      <c r="AS97" s="160"/>
      <c r="AT97" s="160"/>
      <c r="AU97" s="160"/>
      <c r="AV97" s="160"/>
      <c r="AW97" s="170"/>
      <c r="AX97" s="160"/>
      <c r="AY97" s="160"/>
      <c r="AZ97" s="160"/>
      <c r="BA97" s="161"/>
      <c r="BB97" s="160" t="s">
        <v>178</v>
      </c>
      <c r="BC97" s="160" t="s">
        <v>178</v>
      </c>
      <c r="BD97" s="162"/>
      <c r="BE97" s="162"/>
    </row>
    <row r="98" spans="1:57" ht="15">
      <c r="A98" s="153"/>
      <c r="B98" s="153"/>
      <c r="C98" s="153"/>
      <c r="D98" s="163"/>
      <c r="E98" s="163"/>
      <c r="F98" s="163"/>
      <c r="G98" s="163"/>
      <c r="H98" s="155" t="s">
        <v>178</v>
      </c>
      <c r="I98" s="164"/>
      <c r="J98" s="155"/>
      <c r="K98" s="165"/>
      <c r="L98" s="157"/>
      <c r="M98" s="166"/>
      <c r="N98" s="166"/>
      <c r="O98" s="166"/>
      <c r="P98" s="158" t="s">
        <v>178</v>
      </c>
      <c r="Q98" s="163"/>
      <c r="R98" s="160"/>
      <c r="S98" s="160"/>
      <c r="T98" s="160"/>
      <c r="U98" s="160"/>
      <c r="V98" s="160"/>
      <c r="W98" s="160"/>
      <c r="X98" s="160"/>
      <c r="Y98" s="160"/>
      <c r="Z98" s="160"/>
      <c r="AA98" s="160"/>
      <c r="AB98" s="161"/>
      <c r="AC98" s="160"/>
      <c r="AD98" s="160"/>
      <c r="AE98" s="160"/>
      <c r="AF98" s="163"/>
      <c r="AG98" s="160"/>
      <c r="AH98" s="160" t="s">
        <v>178</v>
      </c>
      <c r="AI98" s="169"/>
      <c r="AJ98" s="160"/>
      <c r="AK98" s="161"/>
      <c r="AL98" s="161"/>
      <c r="AM98" s="160"/>
      <c r="AN98" s="160"/>
      <c r="AO98" s="160"/>
      <c r="AP98" s="160"/>
      <c r="AQ98" s="160"/>
      <c r="AR98" s="160"/>
      <c r="AS98" s="160"/>
      <c r="AT98" s="160"/>
      <c r="AU98" s="160"/>
      <c r="AV98" s="160"/>
      <c r="AW98" s="170"/>
      <c r="AX98" s="160"/>
      <c r="AY98" s="160"/>
      <c r="AZ98" s="160"/>
      <c r="BA98" s="161"/>
      <c r="BB98" s="160" t="s">
        <v>178</v>
      </c>
      <c r="BC98" s="160" t="s">
        <v>178</v>
      </c>
      <c r="BD98" s="162"/>
      <c r="BE98" s="162"/>
    </row>
    <row r="99" spans="1:57" ht="15">
      <c r="A99" s="153"/>
      <c r="B99" s="153"/>
      <c r="C99" s="153"/>
      <c r="D99" s="163"/>
      <c r="E99" s="163"/>
      <c r="F99" s="163"/>
      <c r="G99" s="163"/>
      <c r="H99" s="155" t="s">
        <v>178</v>
      </c>
      <c r="I99" s="164"/>
      <c r="J99" s="155"/>
      <c r="K99" s="165"/>
      <c r="L99" s="157"/>
      <c r="M99" s="166"/>
      <c r="N99" s="166"/>
      <c r="O99" s="166"/>
      <c r="P99" s="158" t="s">
        <v>178</v>
      </c>
      <c r="Q99" s="163"/>
      <c r="R99" s="160"/>
      <c r="S99" s="160"/>
      <c r="T99" s="160"/>
      <c r="U99" s="160"/>
      <c r="V99" s="160"/>
      <c r="W99" s="160"/>
      <c r="X99" s="160"/>
      <c r="Y99" s="160"/>
      <c r="Z99" s="160"/>
      <c r="AA99" s="160"/>
      <c r="AB99" s="161"/>
      <c r="AC99" s="160"/>
      <c r="AD99" s="160"/>
      <c r="AE99" s="160"/>
      <c r="AF99" s="163"/>
      <c r="AG99" s="160"/>
      <c r="AH99" s="160" t="s">
        <v>178</v>
      </c>
      <c r="AI99" s="169"/>
      <c r="AJ99" s="160"/>
      <c r="AK99" s="161"/>
      <c r="AL99" s="161"/>
      <c r="AM99" s="160"/>
      <c r="AN99" s="160"/>
      <c r="AO99" s="160"/>
      <c r="AP99" s="160"/>
      <c r="AQ99" s="160"/>
      <c r="AR99" s="160"/>
      <c r="AS99" s="160"/>
      <c r="AT99" s="160"/>
      <c r="AU99" s="160"/>
      <c r="AV99" s="160"/>
      <c r="AW99" s="170"/>
      <c r="AX99" s="160"/>
      <c r="AY99" s="160"/>
      <c r="AZ99" s="160"/>
      <c r="BA99" s="161"/>
      <c r="BB99" s="160" t="s">
        <v>178</v>
      </c>
      <c r="BC99" s="160" t="s">
        <v>178</v>
      </c>
      <c r="BD99" s="162"/>
      <c r="BE99" s="162"/>
    </row>
    <row r="100" spans="1:57" ht="15">
      <c r="A100" s="153"/>
      <c r="B100" s="153"/>
      <c r="C100" s="153"/>
      <c r="D100" s="163"/>
      <c r="E100" s="163"/>
      <c r="F100" s="163"/>
      <c r="G100" s="163"/>
      <c r="H100" s="155" t="s">
        <v>178</v>
      </c>
      <c r="I100" s="164"/>
      <c r="J100" s="155"/>
      <c r="K100" s="165"/>
      <c r="L100" s="157"/>
      <c r="M100" s="166"/>
      <c r="N100" s="166"/>
      <c r="O100" s="166"/>
      <c r="P100" s="158" t="s">
        <v>178</v>
      </c>
      <c r="Q100" s="163"/>
      <c r="R100" s="160"/>
      <c r="S100" s="160"/>
      <c r="T100" s="160"/>
      <c r="U100" s="160"/>
      <c r="V100" s="160"/>
      <c r="W100" s="160"/>
      <c r="X100" s="160"/>
      <c r="Y100" s="160"/>
      <c r="Z100" s="160"/>
      <c r="AA100" s="160"/>
      <c r="AB100" s="161"/>
      <c r="AC100" s="160"/>
      <c r="AD100" s="160"/>
      <c r="AE100" s="160"/>
      <c r="AF100" s="163"/>
      <c r="AG100" s="160"/>
      <c r="AH100" s="160" t="s">
        <v>178</v>
      </c>
      <c r="AI100" s="169"/>
      <c r="AJ100" s="160"/>
      <c r="AK100" s="161"/>
      <c r="AL100" s="161"/>
      <c r="AM100" s="160"/>
      <c r="AN100" s="160"/>
      <c r="AO100" s="160"/>
      <c r="AP100" s="160"/>
      <c r="AQ100" s="160"/>
      <c r="AR100" s="160"/>
      <c r="AS100" s="160"/>
      <c r="AT100" s="160"/>
      <c r="AU100" s="160"/>
      <c r="AV100" s="160"/>
      <c r="AW100" s="170"/>
      <c r="AX100" s="160"/>
      <c r="AY100" s="160"/>
      <c r="AZ100" s="160"/>
      <c r="BA100" s="161"/>
      <c r="BB100" s="160" t="s">
        <v>178</v>
      </c>
      <c r="BC100" s="160" t="s">
        <v>178</v>
      </c>
      <c r="BD100" s="162"/>
      <c r="BE100" s="162"/>
    </row>
    <row r="101" spans="1:57" ht="15">
      <c r="A101" s="153"/>
      <c r="B101" s="153"/>
      <c r="C101" s="153"/>
      <c r="D101" s="163"/>
      <c r="E101" s="163"/>
      <c r="F101" s="163"/>
      <c r="G101" s="163"/>
      <c r="H101" s="155" t="s">
        <v>178</v>
      </c>
      <c r="I101" s="164"/>
      <c r="J101" s="155"/>
      <c r="K101" s="165"/>
      <c r="L101" s="157"/>
      <c r="M101" s="166"/>
      <c r="N101" s="166"/>
      <c r="O101" s="166"/>
      <c r="P101" s="158" t="s">
        <v>178</v>
      </c>
      <c r="Q101" s="163"/>
      <c r="R101" s="160"/>
      <c r="S101" s="160"/>
      <c r="T101" s="160"/>
      <c r="U101" s="160"/>
      <c r="V101" s="160"/>
      <c r="W101" s="160"/>
      <c r="X101" s="160"/>
      <c r="Y101" s="160"/>
      <c r="Z101" s="160"/>
      <c r="AA101" s="160"/>
      <c r="AB101" s="161"/>
      <c r="AC101" s="160"/>
      <c r="AD101" s="160"/>
      <c r="AE101" s="160"/>
      <c r="AF101" s="163"/>
      <c r="AG101" s="160"/>
      <c r="AH101" s="160" t="s">
        <v>178</v>
      </c>
      <c r="AI101" s="169"/>
      <c r="AJ101" s="160"/>
      <c r="AK101" s="161"/>
      <c r="AL101" s="161"/>
      <c r="AM101" s="160"/>
      <c r="AN101" s="160"/>
      <c r="AO101" s="160"/>
      <c r="AP101" s="160"/>
      <c r="AQ101" s="160"/>
      <c r="AR101" s="160"/>
      <c r="AS101" s="160"/>
      <c r="AT101" s="160"/>
      <c r="AU101" s="160"/>
      <c r="AV101" s="160"/>
      <c r="AW101" s="170"/>
      <c r="AX101" s="160"/>
      <c r="AY101" s="160"/>
      <c r="AZ101" s="160"/>
      <c r="BA101" s="161"/>
      <c r="BB101" s="160" t="s">
        <v>178</v>
      </c>
      <c r="BC101" s="160" t="s">
        <v>178</v>
      </c>
      <c r="BD101" s="162"/>
      <c r="BE101" s="162"/>
    </row>
    <row r="102" spans="1:57" ht="15">
      <c r="A102" s="153"/>
      <c r="B102" s="153"/>
      <c r="C102" s="153"/>
      <c r="D102" s="163"/>
      <c r="E102" s="163"/>
      <c r="F102" s="163"/>
      <c r="G102" s="163"/>
      <c r="H102" s="155" t="s">
        <v>178</v>
      </c>
      <c r="I102" s="164"/>
      <c r="J102" s="155"/>
      <c r="K102" s="165"/>
      <c r="L102" s="157"/>
      <c r="M102" s="166"/>
      <c r="N102" s="166"/>
      <c r="O102" s="166"/>
      <c r="P102" s="158" t="s">
        <v>178</v>
      </c>
      <c r="Q102" s="163"/>
      <c r="R102" s="160"/>
      <c r="S102" s="160"/>
      <c r="T102" s="160"/>
      <c r="U102" s="160"/>
      <c r="V102" s="160"/>
      <c r="W102" s="160"/>
      <c r="X102" s="160"/>
      <c r="Y102" s="160"/>
      <c r="Z102" s="160"/>
      <c r="AA102" s="160"/>
      <c r="AB102" s="161"/>
      <c r="AC102" s="160"/>
      <c r="AD102" s="160"/>
      <c r="AE102" s="160"/>
      <c r="AF102" s="163"/>
      <c r="AG102" s="160"/>
      <c r="AH102" s="160" t="s">
        <v>178</v>
      </c>
      <c r="AI102" s="169"/>
      <c r="AJ102" s="160"/>
      <c r="AK102" s="161"/>
      <c r="AL102" s="161"/>
      <c r="AM102" s="160"/>
      <c r="AN102" s="160"/>
      <c r="AO102" s="160"/>
      <c r="AP102" s="160"/>
      <c r="AQ102" s="160"/>
      <c r="AR102" s="160"/>
      <c r="AS102" s="160"/>
      <c r="AT102" s="160"/>
      <c r="AU102" s="160"/>
      <c r="AV102" s="160"/>
      <c r="AW102" s="170"/>
      <c r="AX102" s="160"/>
      <c r="AY102" s="160"/>
      <c r="AZ102" s="160"/>
      <c r="BA102" s="161"/>
      <c r="BB102" s="160" t="s">
        <v>178</v>
      </c>
      <c r="BC102" s="160" t="s">
        <v>178</v>
      </c>
      <c r="BD102" s="162"/>
      <c r="BE102" s="162"/>
    </row>
    <row r="103" spans="1:57" ht="15">
      <c r="A103" s="153"/>
      <c r="B103" s="153"/>
      <c r="C103" s="153"/>
      <c r="D103" s="163"/>
      <c r="E103" s="163"/>
      <c r="F103" s="163"/>
      <c r="G103" s="163"/>
      <c r="H103" s="155" t="s">
        <v>178</v>
      </c>
      <c r="I103" s="164"/>
      <c r="J103" s="155"/>
      <c r="K103" s="165"/>
      <c r="L103" s="157"/>
      <c r="M103" s="166"/>
      <c r="N103" s="166"/>
      <c r="O103" s="166"/>
      <c r="P103" s="158" t="s">
        <v>178</v>
      </c>
      <c r="Q103" s="163"/>
      <c r="R103" s="160"/>
      <c r="S103" s="160"/>
      <c r="T103" s="160"/>
      <c r="U103" s="160"/>
      <c r="V103" s="160"/>
      <c r="W103" s="160"/>
      <c r="X103" s="160"/>
      <c r="Y103" s="160"/>
      <c r="Z103" s="160"/>
      <c r="AA103" s="160"/>
      <c r="AB103" s="161"/>
      <c r="AC103" s="160"/>
      <c r="AD103" s="160"/>
      <c r="AE103" s="160"/>
      <c r="AF103" s="163"/>
      <c r="AG103" s="160"/>
      <c r="AH103" s="160" t="s">
        <v>178</v>
      </c>
      <c r="AI103" s="169"/>
      <c r="AJ103" s="160"/>
      <c r="AK103" s="161"/>
      <c r="AL103" s="161"/>
      <c r="AM103" s="160"/>
      <c r="AN103" s="160"/>
      <c r="AO103" s="160"/>
      <c r="AP103" s="160"/>
      <c r="AQ103" s="160"/>
      <c r="AR103" s="160"/>
      <c r="AS103" s="160"/>
      <c r="AT103" s="160"/>
      <c r="AU103" s="160"/>
      <c r="AV103" s="160"/>
      <c r="AW103" s="170"/>
      <c r="AX103" s="160"/>
      <c r="AY103" s="160"/>
      <c r="AZ103" s="160"/>
      <c r="BA103" s="161"/>
      <c r="BB103" s="160" t="s">
        <v>178</v>
      </c>
      <c r="BC103" s="160" t="s">
        <v>178</v>
      </c>
      <c r="BD103" s="162"/>
      <c r="BE103" s="162"/>
    </row>
    <row r="104" spans="1:57" ht="15">
      <c r="A104" s="153"/>
      <c r="B104" s="153"/>
      <c r="C104" s="153"/>
      <c r="D104" s="163"/>
      <c r="E104" s="163"/>
      <c r="F104" s="163"/>
      <c r="G104" s="163"/>
      <c r="H104" s="155" t="s">
        <v>178</v>
      </c>
      <c r="I104" s="164"/>
      <c r="J104" s="155"/>
      <c r="K104" s="165"/>
      <c r="L104" s="157"/>
      <c r="M104" s="166"/>
      <c r="N104" s="166"/>
      <c r="O104" s="166"/>
      <c r="P104" s="158" t="s">
        <v>178</v>
      </c>
      <c r="Q104" s="163"/>
      <c r="R104" s="160"/>
      <c r="S104" s="160"/>
      <c r="T104" s="160"/>
      <c r="U104" s="160"/>
      <c r="V104" s="160"/>
      <c r="W104" s="160"/>
      <c r="X104" s="160"/>
      <c r="Y104" s="160"/>
      <c r="Z104" s="160"/>
      <c r="AA104" s="160"/>
      <c r="AB104" s="161"/>
      <c r="AC104" s="160"/>
      <c r="AD104" s="160"/>
      <c r="AE104" s="160"/>
      <c r="AF104" s="163"/>
      <c r="AG104" s="160"/>
      <c r="AH104" s="160" t="s">
        <v>178</v>
      </c>
      <c r="AI104" s="169"/>
      <c r="AJ104" s="160"/>
      <c r="AK104" s="161"/>
      <c r="AL104" s="161"/>
      <c r="AM104" s="160"/>
      <c r="AN104" s="160"/>
      <c r="AO104" s="160"/>
      <c r="AP104" s="160"/>
      <c r="AQ104" s="160"/>
      <c r="AR104" s="160"/>
      <c r="AS104" s="160"/>
      <c r="AT104" s="160"/>
      <c r="AU104" s="160"/>
      <c r="AV104" s="160"/>
      <c r="AW104" s="170"/>
      <c r="AX104" s="160"/>
      <c r="AY104" s="160"/>
      <c r="AZ104" s="160"/>
      <c r="BA104" s="161"/>
      <c r="BB104" s="160" t="s">
        <v>178</v>
      </c>
      <c r="BC104" s="160" t="s">
        <v>178</v>
      </c>
      <c r="BD104" s="162"/>
      <c r="BE104" s="162"/>
    </row>
    <row r="105" spans="1:57" ht="15">
      <c r="A105" s="153"/>
      <c r="B105" s="153"/>
      <c r="C105" s="153"/>
      <c r="D105" s="163"/>
      <c r="E105" s="163"/>
      <c r="F105" s="163"/>
      <c r="G105" s="163"/>
      <c r="H105" s="155" t="s">
        <v>178</v>
      </c>
      <c r="I105" s="164"/>
      <c r="J105" s="155"/>
      <c r="K105" s="165"/>
      <c r="L105" s="157"/>
      <c r="M105" s="166"/>
      <c r="N105" s="166"/>
      <c r="O105" s="166"/>
      <c r="P105" s="158" t="s">
        <v>178</v>
      </c>
      <c r="Q105" s="163"/>
      <c r="R105" s="160"/>
      <c r="S105" s="160"/>
      <c r="T105" s="160"/>
      <c r="U105" s="160"/>
      <c r="V105" s="160"/>
      <c r="W105" s="160"/>
      <c r="X105" s="160"/>
      <c r="Y105" s="160"/>
      <c r="Z105" s="160"/>
      <c r="AA105" s="160"/>
      <c r="AB105" s="161"/>
      <c r="AC105" s="160"/>
      <c r="AD105" s="160"/>
      <c r="AE105" s="160"/>
      <c r="AF105" s="163"/>
      <c r="AG105" s="160"/>
      <c r="AH105" s="160" t="s">
        <v>178</v>
      </c>
      <c r="AI105" s="169"/>
      <c r="AJ105" s="160"/>
      <c r="AK105" s="161"/>
      <c r="AL105" s="161"/>
      <c r="AM105" s="160"/>
      <c r="AN105" s="160"/>
      <c r="AO105" s="160"/>
      <c r="AP105" s="160"/>
      <c r="AQ105" s="160"/>
      <c r="AR105" s="160"/>
      <c r="AS105" s="160"/>
      <c r="AT105" s="160"/>
      <c r="AU105" s="160"/>
      <c r="AV105" s="160"/>
      <c r="AW105" s="170"/>
      <c r="AX105" s="160"/>
      <c r="AY105" s="160"/>
      <c r="AZ105" s="160"/>
      <c r="BA105" s="161"/>
      <c r="BB105" s="160" t="s">
        <v>178</v>
      </c>
      <c r="BC105" s="160" t="s">
        <v>178</v>
      </c>
      <c r="BD105" s="162"/>
      <c r="BE105" s="162"/>
    </row>
    <row r="106" spans="1:57" ht="15">
      <c r="A106" s="153"/>
      <c r="B106" s="153"/>
      <c r="C106" s="153"/>
      <c r="D106" s="163"/>
      <c r="E106" s="163"/>
      <c r="F106" s="163"/>
      <c r="G106" s="163"/>
      <c r="H106" s="155" t="s">
        <v>178</v>
      </c>
      <c r="I106" s="164"/>
      <c r="J106" s="155"/>
      <c r="K106" s="165"/>
      <c r="L106" s="157"/>
      <c r="M106" s="166"/>
      <c r="N106" s="166"/>
      <c r="O106" s="166"/>
      <c r="P106" s="158" t="s">
        <v>178</v>
      </c>
      <c r="Q106" s="163"/>
      <c r="R106" s="160"/>
      <c r="S106" s="160"/>
      <c r="T106" s="160"/>
      <c r="U106" s="160"/>
      <c r="V106" s="160"/>
      <c r="W106" s="160"/>
      <c r="X106" s="160"/>
      <c r="Y106" s="160"/>
      <c r="Z106" s="160"/>
      <c r="AA106" s="160"/>
      <c r="AB106" s="161"/>
      <c r="AC106" s="160"/>
      <c r="AD106" s="160"/>
      <c r="AE106" s="160"/>
      <c r="AF106" s="163"/>
      <c r="AG106" s="160"/>
      <c r="AH106" s="160" t="s">
        <v>178</v>
      </c>
      <c r="AI106" s="169"/>
      <c r="AJ106" s="160"/>
      <c r="AK106" s="161"/>
      <c r="AL106" s="161"/>
      <c r="AM106" s="160"/>
      <c r="AN106" s="160"/>
      <c r="AO106" s="160"/>
      <c r="AP106" s="160"/>
      <c r="AQ106" s="160"/>
      <c r="AR106" s="160"/>
      <c r="AS106" s="160"/>
      <c r="AT106" s="160"/>
      <c r="AU106" s="160"/>
      <c r="AV106" s="160"/>
      <c r="AW106" s="170"/>
      <c r="AX106" s="160"/>
      <c r="AY106" s="160"/>
      <c r="AZ106" s="160"/>
      <c r="BA106" s="161"/>
      <c r="BB106" s="160" t="s">
        <v>178</v>
      </c>
      <c r="BC106" s="160" t="s">
        <v>178</v>
      </c>
      <c r="BD106" s="162"/>
      <c r="BE106" s="162"/>
    </row>
    <row r="107" spans="1:57" ht="15">
      <c r="A107" s="153"/>
      <c r="B107" s="153"/>
      <c r="C107" s="153"/>
      <c r="D107" s="163"/>
      <c r="E107" s="163"/>
      <c r="F107" s="163"/>
      <c r="G107" s="163"/>
      <c r="H107" s="155" t="s">
        <v>178</v>
      </c>
      <c r="I107" s="164"/>
      <c r="J107" s="155"/>
      <c r="K107" s="165"/>
      <c r="L107" s="157"/>
      <c r="M107" s="166"/>
      <c r="N107" s="166"/>
      <c r="O107" s="166"/>
      <c r="P107" s="158" t="s">
        <v>178</v>
      </c>
      <c r="Q107" s="163"/>
      <c r="R107" s="160"/>
      <c r="S107" s="160"/>
      <c r="T107" s="160"/>
      <c r="U107" s="160"/>
      <c r="V107" s="160"/>
      <c r="W107" s="160"/>
      <c r="X107" s="160"/>
      <c r="Y107" s="160"/>
      <c r="Z107" s="160"/>
      <c r="AA107" s="160"/>
      <c r="AB107" s="161"/>
      <c r="AC107" s="160"/>
      <c r="AD107" s="160"/>
      <c r="AE107" s="160"/>
      <c r="AF107" s="163"/>
      <c r="AG107" s="160"/>
      <c r="AH107" s="160" t="s">
        <v>178</v>
      </c>
      <c r="AI107" s="169"/>
      <c r="AJ107" s="160"/>
      <c r="AK107" s="161"/>
      <c r="AL107" s="161"/>
      <c r="AM107" s="160"/>
      <c r="AN107" s="160"/>
      <c r="AO107" s="160"/>
      <c r="AP107" s="160"/>
      <c r="AQ107" s="160"/>
      <c r="AR107" s="160"/>
      <c r="AS107" s="160"/>
      <c r="AT107" s="160"/>
      <c r="AU107" s="160"/>
      <c r="AV107" s="160"/>
      <c r="AW107" s="170"/>
      <c r="AX107" s="160"/>
      <c r="AY107" s="160"/>
      <c r="AZ107" s="160"/>
      <c r="BA107" s="161"/>
      <c r="BB107" s="160" t="s">
        <v>178</v>
      </c>
      <c r="BC107" s="160" t="s">
        <v>178</v>
      </c>
      <c r="BD107" s="162"/>
      <c r="BE107" s="162"/>
    </row>
    <row r="108" spans="1:57" ht="15">
      <c r="A108" s="153"/>
      <c r="B108" s="153"/>
      <c r="C108" s="153"/>
      <c r="D108" s="163"/>
      <c r="E108" s="163"/>
      <c r="F108" s="163"/>
      <c r="G108" s="163"/>
      <c r="H108" s="155" t="s">
        <v>178</v>
      </c>
      <c r="I108" s="164"/>
      <c r="J108" s="155"/>
      <c r="K108" s="165"/>
      <c r="L108" s="157"/>
      <c r="M108" s="166"/>
      <c r="N108" s="166"/>
      <c r="O108" s="166"/>
      <c r="P108" s="158" t="s">
        <v>178</v>
      </c>
      <c r="Q108" s="163"/>
      <c r="R108" s="160"/>
      <c r="S108" s="160"/>
      <c r="T108" s="160"/>
      <c r="U108" s="160"/>
      <c r="V108" s="160"/>
      <c r="W108" s="160"/>
      <c r="X108" s="160"/>
      <c r="Y108" s="160"/>
      <c r="Z108" s="160"/>
      <c r="AA108" s="160"/>
      <c r="AB108" s="161"/>
      <c r="AC108" s="160"/>
      <c r="AD108" s="160"/>
      <c r="AE108" s="160"/>
      <c r="AF108" s="163"/>
      <c r="AG108" s="160"/>
      <c r="AH108" s="160" t="s">
        <v>178</v>
      </c>
      <c r="AI108" s="169"/>
      <c r="AJ108" s="160"/>
      <c r="AK108" s="161"/>
      <c r="AL108" s="161"/>
      <c r="AM108" s="160"/>
      <c r="AN108" s="160"/>
      <c r="AO108" s="160"/>
      <c r="AP108" s="160"/>
      <c r="AQ108" s="160"/>
      <c r="AR108" s="160"/>
      <c r="AS108" s="160"/>
      <c r="AT108" s="160"/>
      <c r="AU108" s="160"/>
      <c r="AV108" s="160"/>
      <c r="AW108" s="170"/>
      <c r="AX108" s="160"/>
      <c r="AY108" s="160"/>
      <c r="AZ108" s="160"/>
      <c r="BA108" s="161"/>
      <c r="BB108" s="160" t="s">
        <v>178</v>
      </c>
      <c r="BC108" s="160" t="s">
        <v>178</v>
      </c>
      <c r="BD108" s="162"/>
      <c r="BE108" s="162"/>
    </row>
    <row r="109" spans="1:57" ht="15">
      <c r="A109" s="153"/>
      <c r="B109" s="153"/>
      <c r="C109" s="153"/>
      <c r="D109" s="163"/>
      <c r="E109" s="163"/>
      <c r="F109" s="163"/>
      <c r="G109" s="163"/>
      <c r="H109" s="155" t="s">
        <v>178</v>
      </c>
      <c r="I109" s="164"/>
      <c r="J109" s="155"/>
      <c r="K109" s="165"/>
      <c r="L109" s="157"/>
      <c r="M109" s="166"/>
      <c r="N109" s="166"/>
      <c r="O109" s="166"/>
      <c r="P109" s="158" t="s">
        <v>178</v>
      </c>
      <c r="Q109" s="163"/>
      <c r="R109" s="160"/>
      <c r="S109" s="160"/>
      <c r="T109" s="160"/>
      <c r="U109" s="160"/>
      <c r="V109" s="160"/>
      <c r="W109" s="160"/>
      <c r="X109" s="160"/>
      <c r="Y109" s="160"/>
      <c r="Z109" s="160"/>
      <c r="AA109" s="160"/>
      <c r="AB109" s="161"/>
      <c r="AC109" s="160"/>
      <c r="AD109" s="160"/>
      <c r="AE109" s="160"/>
      <c r="AF109" s="163"/>
      <c r="AG109" s="160"/>
      <c r="AH109" s="160" t="s">
        <v>178</v>
      </c>
      <c r="AI109" s="169"/>
      <c r="AJ109" s="160"/>
      <c r="AK109" s="161"/>
      <c r="AL109" s="161"/>
      <c r="AM109" s="160"/>
      <c r="AN109" s="160"/>
      <c r="AO109" s="160"/>
      <c r="AP109" s="160"/>
      <c r="AQ109" s="160"/>
      <c r="AR109" s="160"/>
      <c r="AS109" s="160"/>
      <c r="AT109" s="160"/>
      <c r="AU109" s="160"/>
      <c r="AV109" s="160"/>
      <c r="AW109" s="170"/>
      <c r="AX109" s="160"/>
      <c r="AY109" s="160"/>
      <c r="AZ109" s="160"/>
      <c r="BA109" s="161"/>
      <c r="BB109" s="160" t="s">
        <v>178</v>
      </c>
      <c r="BC109" s="160" t="s">
        <v>178</v>
      </c>
      <c r="BD109" s="162"/>
      <c r="BE109" s="162"/>
    </row>
    <row r="110" spans="1:57" ht="15">
      <c r="A110" s="153"/>
      <c r="B110" s="153"/>
      <c r="C110" s="153"/>
      <c r="D110" s="163"/>
      <c r="E110" s="163"/>
      <c r="F110" s="163"/>
      <c r="G110" s="163"/>
      <c r="H110" s="155" t="s">
        <v>178</v>
      </c>
      <c r="I110" s="164"/>
      <c r="J110" s="155"/>
      <c r="K110" s="165"/>
      <c r="L110" s="157"/>
      <c r="M110" s="166"/>
      <c r="N110" s="166"/>
      <c r="O110" s="166"/>
      <c r="P110" s="158" t="s">
        <v>178</v>
      </c>
      <c r="Q110" s="163"/>
      <c r="R110" s="160"/>
      <c r="S110" s="160"/>
      <c r="T110" s="160"/>
      <c r="U110" s="160"/>
      <c r="V110" s="160"/>
      <c r="W110" s="160"/>
      <c r="X110" s="160"/>
      <c r="Y110" s="160"/>
      <c r="Z110" s="160"/>
      <c r="AA110" s="160"/>
      <c r="AB110" s="161"/>
      <c r="AC110" s="160"/>
      <c r="AD110" s="160"/>
      <c r="AE110" s="160"/>
      <c r="AF110" s="163"/>
      <c r="AG110" s="160"/>
      <c r="AH110" s="160" t="s">
        <v>178</v>
      </c>
      <c r="AI110" s="169"/>
      <c r="AJ110" s="160"/>
      <c r="AK110" s="161"/>
      <c r="AL110" s="161"/>
      <c r="AM110" s="160"/>
      <c r="AN110" s="160"/>
      <c r="AO110" s="160"/>
      <c r="AP110" s="160"/>
      <c r="AQ110" s="160"/>
      <c r="AR110" s="160"/>
      <c r="AS110" s="160"/>
      <c r="AT110" s="160"/>
      <c r="AU110" s="160"/>
      <c r="AV110" s="160"/>
      <c r="AW110" s="170"/>
      <c r="AX110" s="160"/>
      <c r="AY110" s="160"/>
      <c r="AZ110" s="160"/>
      <c r="BA110" s="161"/>
      <c r="BB110" s="160" t="s">
        <v>178</v>
      </c>
      <c r="BC110" s="160" t="s">
        <v>178</v>
      </c>
      <c r="BD110" s="162"/>
      <c r="BE110" s="162"/>
    </row>
    <row r="111" spans="1:57" ht="15">
      <c r="A111" s="153"/>
      <c r="B111" s="153"/>
      <c r="C111" s="153"/>
      <c r="D111" s="163"/>
      <c r="E111" s="163"/>
      <c r="F111" s="163"/>
      <c r="G111" s="163"/>
      <c r="H111" s="155" t="s">
        <v>178</v>
      </c>
      <c r="I111" s="164"/>
      <c r="J111" s="155"/>
      <c r="K111" s="165"/>
      <c r="L111" s="157"/>
      <c r="M111" s="166"/>
      <c r="N111" s="166"/>
      <c r="O111" s="166"/>
      <c r="P111" s="158" t="s">
        <v>178</v>
      </c>
      <c r="Q111" s="163"/>
      <c r="R111" s="160"/>
      <c r="S111" s="160"/>
      <c r="T111" s="160"/>
      <c r="U111" s="160"/>
      <c r="V111" s="160"/>
      <c r="W111" s="160"/>
      <c r="X111" s="160"/>
      <c r="Y111" s="160"/>
      <c r="Z111" s="160"/>
      <c r="AA111" s="160"/>
      <c r="AB111" s="161"/>
      <c r="AC111" s="160"/>
      <c r="AD111" s="160"/>
      <c r="AE111" s="160"/>
      <c r="AF111" s="163"/>
      <c r="AG111" s="160"/>
      <c r="AH111" s="160" t="s">
        <v>178</v>
      </c>
      <c r="AI111" s="169"/>
      <c r="AJ111" s="160"/>
      <c r="AK111" s="161"/>
      <c r="AL111" s="161"/>
      <c r="AM111" s="160"/>
      <c r="AN111" s="160"/>
      <c r="AO111" s="160"/>
      <c r="AP111" s="160"/>
      <c r="AQ111" s="160"/>
      <c r="AR111" s="160"/>
      <c r="AS111" s="160"/>
      <c r="AT111" s="160"/>
      <c r="AU111" s="160"/>
      <c r="AV111" s="160"/>
      <c r="AW111" s="170"/>
      <c r="AX111" s="160"/>
      <c r="AY111" s="160"/>
      <c r="AZ111" s="160"/>
      <c r="BA111" s="161"/>
      <c r="BB111" s="160" t="s">
        <v>178</v>
      </c>
      <c r="BC111" s="160" t="s">
        <v>178</v>
      </c>
      <c r="BD111" s="162"/>
      <c r="BE111" s="162"/>
    </row>
    <row r="112" spans="1:57" ht="15">
      <c r="A112" s="153"/>
      <c r="B112" s="153"/>
      <c r="C112" s="153"/>
      <c r="D112" s="163"/>
      <c r="E112" s="163"/>
      <c r="F112" s="163"/>
      <c r="G112" s="163"/>
      <c r="H112" s="155" t="s">
        <v>178</v>
      </c>
      <c r="I112" s="164"/>
      <c r="J112" s="155"/>
      <c r="K112" s="165"/>
      <c r="L112" s="157"/>
      <c r="M112" s="166"/>
      <c r="N112" s="166"/>
      <c r="O112" s="166"/>
      <c r="P112" s="158" t="s">
        <v>178</v>
      </c>
      <c r="Q112" s="163"/>
      <c r="R112" s="160"/>
      <c r="S112" s="160"/>
      <c r="T112" s="160"/>
      <c r="U112" s="160"/>
      <c r="V112" s="160"/>
      <c r="W112" s="160"/>
      <c r="X112" s="160"/>
      <c r="Y112" s="160"/>
      <c r="Z112" s="160"/>
      <c r="AA112" s="160"/>
      <c r="AB112" s="161"/>
      <c r="AC112" s="160"/>
      <c r="AD112" s="160"/>
      <c r="AE112" s="160"/>
      <c r="AF112" s="163"/>
      <c r="AG112" s="160"/>
      <c r="AH112" s="160" t="s">
        <v>178</v>
      </c>
      <c r="AI112" s="169"/>
      <c r="AJ112" s="160"/>
      <c r="AK112" s="161"/>
      <c r="AL112" s="161"/>
      <c r="AM112" s="160"/>
      <c r="AN112" s="160"/>
      <c r="AO112" s="160"/>
      <c r="AP112" s="160"/>
      <c r="AQ112" s="160"/>
      <c r="AR112" s="160"/>
      <c r="AS112" s="160"/>
      <c r="AT112" s="160"/>
      <c r="AU112" s="160"/>
      <c r="AV112" s="160"/>
      <c r="AW112" s="170"/>
      <c r="AX112" s="160"/>
      <c r="AY112" s="160"/>
      <c r="AZ112" s="160"/>
      <c r="BA112" s="161"/>
      <c r="BB112" s="160" t="s">
        <v>178</v>
      </c>
      <c r="BC112" s="160" t="s">
        <v>178</v>
      </c>
      <c r="BD112" s="162"/>
      <c r="BE112" s="162"/>
    </row>
    <row r="113" spans="1:57" ht="15">
      <c r="A113" s="153"/>
      <c r="B113" s="153"/>
      <c r="C113" s="153"/>
      <c r="D113" s="163"/>
      <c r="E113" s="163"/>
      <c r="F113" s="163"/>
      <c r="G113" s="163"/>
      <c r="H113" s="155" t="s">
        <v>178</v>
      </c>
      <c r="I113" s="164"/>
      <c r="J113" s="155"/>
      <c r="K113" s="165"/>
      <c r="L113" s="157"/>
      <c r="M113" s="166"/>
      <c r="N113" s="166"/>
      <c r="O113" s="166"/>
      <c r="P113" s="158" t="s">
        <v>178</v>
      </c>
      <c r="Q113" s="163"/>
      <c r="R113" s="160"/>
      <c r="S113" s="160"/>
      <c r="T113" s="160"/>
      <c r="U113" s="160"/>
      <c r="V113" s="160"/>
      <c r="W113" s="160"/>
      <c r="X113" s="160"/>
      <c r="Y113" s="160"/>
      <c r="Z113" s="160"/>
      <c r="AA113" s="160"/>
      <c r="AB113" s="161"/>
      <c r="AC113" s="160"/>
      <c r="AD113" s="160"/>
      <c r="AE113" s="160"/>
      <c r="AF113" s="163"/>
      <c r="AG113" s="160"/>
      <c r="AH113" s="160" t="s">
        <v>178</v>
      </c>
      <c r="AI113" s="169"/>
      <c r="AJ113" s="160"/>
      <c r="AK113" s="161"/>
      <c r="AL113" s="161"/>
      <c r="AM113" s="160"/>
      <c r="AN113" s="160"/>
      <c r="AO113" s="160"/>
      <c r="AP113" s="160"/>
      <c r="AQ113" s="160"/>
      <c r="AR113" s="160"/>
      <c r="AS113" s="160"/>
      <c r="AT113" s="160"/>
      <c r="AU113" s="160"/>
      <c r="AV113" s="160"/>
      <c r="AW113" s="170"/>
      <c r="AX113" s="160"/>
      <c r="AY113" s="160"/>
      <c r="AZ113" s="160"/>
      <c r="BA113" s="161"/>
      <c r="BB113" s="160" t="s">
        <v>178</v>
      </c>
      <c r="BC113" s="160" t="s">
        <v>178</v>
      </c>
      <c r="BD113" s="162"/>
      <c r="BE113" s="162"/>
    </row>
    <row r="114" spans="1:57" ht="15">
      <c r="A114" s="153"/>
      <c r="B114" s="153"/>
      <c r="C114" s="153"/>
      <c r="D114" s="163"/>
      <c r="E114" s="163"/>
      <c r="F114" s="163"/>
      <c r="G114" s="163"/>
      <c r="H114" s="155" t="s">
        <v>178</v>
      </c>
      <c r="I114" s="164"/>
      <c r="J114" s="155"/>
      <c r="K114" s="165"/>
      <c r="L114" s="157"/>
      <c r="M114" s="166"/>
      <c r="N114" s="166"/>
      <c r="O114" s="166"/>
      <c r="P114" s="158" t="s">
        <v>178</v>
      </c>
      <c r="Q114" s="163"/>
      <c r="R114" s="160"/>
      <c r="S114" s="160"/>
      <c r="T114" s="160"/>
      <c r="U114" s="160"/>
      <c r="V114" s="160"/>
      <c r="W114" s="160"/>
      <c r="X114" s="160"/>
      <c r="Y114" s="160"/>
      <c r="Z114" s="160"/>
      <c r="AA114" s="160"/>
      <c r="AB114" s="161"/>
      <c r="AC114" s="160"/>
      <c r="AD114" s="160"/>
      <c r="AE114" s="160"/>
      <c r="AF114" s="163"/>
      <c r="AG114" s="160"/>
      <c r="AH114" s="160" t="s">
        <v>178</v>
      </c>
      <c r="AI114" s="169"/>
      <c r="AJ114" s="160"/>
      <c r="AK114" s="161"/>
      <c r="AL114" s="161"/>
      <c r="AM114" s="160"/>
      <c r="AN114" s="160"/>
      <c r="AO114" s="160"/>
      <c r="AP114" s="160"/>
      <c r="AQ114" s="160"/>
      <c r="AR114" s="160"/>
      <c r="AS114" s="160"/>
      <c r="AT114" s="160"/>
      <c r="AU114" s="160"/>
      <c r="AV114" s="160"/>
      <c r="AW114" s="170"/>
      <c r="AX114" s="160"/>
      <c r="AY114" s="160"/>
      <c r="AZ114" s="160"/>
      <c r="BA114" s="161"/>
      <c r="BB114" s="160" t="s">
        <v>178</v>
      </c>
      <c r="BC114" s="160" t="s">
        <v>178</v>
      </c>
      <c r="BD114" s="162"/>
      <c r="BE114" s="162"/>
    </row>
    <row r="115" spans="1:57" ht="15">
      <c r="A115" s="153"/>
      <c r="B115" s="153"/>
      <c r="C115" s="153"/>
      <c r="D115" s="163"/>
      <c r="E115" s="163"/>
      <c r="F115" s="163"/>
      <c r="G115" s="163"/>
      <c r="H115" s="155" t="s">
        <v>178</v>
      </c>
      <c r="I115" s="164"/>
      <c r="J115" s="155"/>
      <c r="K115" s="165"/>
      <c r="L115" s="157"/>
      <c r="M115" s="166"/>
      <c r="N115" s="166"/>
      <c r="O115" s="166"/>
      <c r="P115" s="158" t="s">
        <v>178</v>
      </c>
      <c r="Q115" s="163"/>
      <c r="R115" s="160"/>
      <c r="S115" s="160"/>
      <c r="T115" s="160"/>
      <c r="U115" s="160"/>
      <c r="V115" s="160"/>
      <c r="W115" s="160"/>
      <c r="X115" s="160"/>
      <c r="Y115" s="160"/>
      <c r="Z115" s="160"/>
      <c r="AA115" s="160"/>
      <c r="AB115" s="161"/>
      <c r="AC115" s="160"/>
      <c r="AD115" s="160"/>
      <c r="AE115" s="160"/>
      <c r="AF115" s="163"/>
      <c r="AG115" s="160"/>
      <c r="AH115" s="160" t="s">
        <v>178</v>
      </c>
      <c r="AI115" s="169"/>
      <c r="AJ115" s="160"/>
      <c r="AK115" s="161"/>
      <c r="AL115" s="161"/>
      <c r="AM115" s="160"/>
      <c r="AN115" s="160"/>
      <c r="AO115" s="160"/>
      <c r="AP115" s="160"/>
      <c r="AQ115" s="160"/>
      <c r="AR115" s="160"/>
      <c r="AS115" s="160"/>
      <c r="AT115" s="160"/>
      <c r="AU115" s="160"/>
      <c r="AV115" s="160"/>
      <c r="AW115" s="170"/>
      <c r="AX115" s="160"/>
      <c r="AY115" s="160"/>
      <c r="AZ115" s="160"/>
      <c r="BA115" s="161"/>
      <c r="BB115" s="160" t="s">
        <v>178</v>
      </c>
      <c r="BC115" s="160" t="s">
        <v>178</v>
      </c>
      <c r="BD115" s="162"/>
      <c r="BE115" s="162"/>
    </row>
    <row r="116" spans="1:57" ht="15">
      <c r="A116" s="153"/>
      <c r="B116" s="153"/>
      <c r="C116" s="153"/>
      <c r="D116" s="163"/>
      <c r="E116" s="163"/>
      <c r="F116" s="163"/>
      <c r="G116" s="163"/>
      <c r="H116" s="155" t="s">
        <v>178</v>
      </c>
      <c r="I116" s="164"/>
      <c r="J116" s="155"/>
      <c r="K116" s="165"/>
      <c r="L116" s="157"/>
      <c r="M116" s="166"/>
      <c r="N116" s="166"/>
      <c r="O116" s="166"/>
      <c r="P116" s="158" t="s">
        <v>178</v>
      </c>
      <c r="Q116" s="163"/>
      <c r="R116" s="160"/>
      <c r="S116" s="160"/>
      <c r="T116" s="160"/>
      <c r="U116" s="160"/>
      <c r="V116" s="160"/>
      <c r="W116" s="160"/>
      <c r="X116" s="160"/>
      <c r="Y116" s="160"/>
      <c r="Z116" s="160"/>
      <c r="AA116" s="160"/>
      <c r="AB116" s="161"/>
      <c r="AC116" s="160"/>
      <c r="AD116" s="160"/>
      <c r="AE116" s="160"/>
      <c r="AF116" s="163"/>
      <c r="AG116" s="160"/>
      <c r="AH116" s="160" t="s">
        <v>178</v>
      </c>
      <c r="AI116" s="169"/>
      <c r="AJ116" s="160"/>
      <c r="AK116" s="161"/>
      <c r="AL116" s="161"/>
      <c r="AM116" s="160"/>
      <c r="AN116" s="160"/>
      <c r="AO116" s="160"/>
      <c r="AP116" s="160"/>
      <c r="AQ116" s="160"/>
      <c r="AR116" s="160"/>
      <c r="AS116" s="160"/>
      <c r="AT116" s="160"/>
      <c r="AU116" s="160"/>
      <c r="AV116" s="160"/>
      <c r="AW116" s="170"/>
      <c r="AX116" s="160"/>
      <c r="AY116" s="160"/>
      <c r="AZ116" s="160"/>
      <c r="BA116" s="161"/>
      <c r="BB116" s="160" t="s">
        <v>178</v>
      </c>
      <c r="BC116" s="160" t="s">
        <v>178</v>
      </c>
      <c r="BD116" s="162"/>
      <c r="BE116" s="162"/>
    </row>
    <row r="117" spans="1:57" ht="15">
      <c r="A117" s="153"/>
      <c r="B117" s="153"/>
      <c r="C117" s="153"/>
      <c r="D117" s="163"/>
      <c r="E117" s="163"/>
      <c r="F117" s="163"/>
      <c r="G117" s="163"/>
      <c r="H117" s="155" t="s">
        <v>178</v>
      </c>
      <c r="I117" s="164"/>
      <c r="J117" s="155"/>
      <c r="K117" s="165"/>
      <c r="L117" s="157"/>
      <c r="M117" s="166"/>
      <c r="N117" s="166"/>
      <c r="O117" s="166"/>
      <c r="P117" s="158" t="s">
        <v>178</v>
      </c>
      <c r="Q117" s="163"/>
      <c r="R117" s="160"/>
      <c r="S117" s="160"/>
      <c r="T117" s="160"/>
      <c r="U117" s="160"/>
      <c r="V117" s="160"/>
      <c r="W117" s="160"/>
      <c r="X117" s="160"/>
      <c r="Y117" s="160"/>
      <c r="Z117" s="160"/>
      <c r="AA117" s="160"/>
      <c r="AB117" s="161"/>
      <c r="AC117" s="160"/>
      <c r="AD117" s="160"/>
      <c r="AE117" s="160"/>
      <c r="AF117" s="163"/>
      <c r="AG117" s="160"/>
      <c r="AH117" s="160" t="s">
        <v>178</v>
      </c>
      <c r="AI117" s="169"/>
      <c r="AJ117" s="160"/>
      <c r="AK117" s="161"/>
      <c r="AL117" s="161"/>
      <c r="AM117" s="160"/>
      <c r="AN117" s="160"/>
      <c r="AO117" s="160"/>
      <c r="AP117" s="160"/>
      <c r="AQ117" s="160"/>
      <c r="AR117" s="160"/>
      <c r="AS117" s="160"/>
      <c r="AT117" s="160"/>
      <c r="AU117" s="160"/>
      <c r="AV117" s="160"/>
      <c r="AW117" s="170"/>
      <c r="AX117" s="160"/>
      <c r="AY117" s="160"/>
      <c r="AZ117" s="160"/>
      <c r="BA117" s="161"/>
      <c r="BB117" s="160" t="s">
        <v>178</v>
      </c>
      <c r="BC117" s="160" t="s">
        <v>178</v>
      </c>
      <c r="BD117" s="162"/>
      <c r="BE117" s="162"/>
    </row>
    <row r="118" spans="1:57" ht="15">
      <c r="A118" s="153"/>
      <c r="B118" s="153"/>
      <c r="C118" s="153"/>
      <c r="D118" s="163"/>
      <c r="E118" s="163"/>
      <c r="F118" s="163"/>
      <c r="G118" s="163"/>
      <c r="H118" s="155" t="s">
        <v>178</v>
      </c>
      <c r="I118" s="164"/>
      <c r="J118" s="155"/>
      <c r="K118" s="165"/>
      <c r="L118" s="157"/>
      <c r="M118" s="166"/>
      <c r="N118" s="166"/>
      <c r="O118" s="166"/>
      <c r="P118" s="158" t="s">
        <v>178</v>
      </c>
      <c r="Q118" s="163"/>
      <c r="R118" s="160"/>
      <c r="S118" s="160"/>
      <c r="T118" s="160"/>
      <c r="U118" s="160"/>
      <c r="V118" s="160"/>
      <c r="W118" s="160"/>
      <c r="X118" s="160"/>
      <c r="Y118" s="160"/>
      <c r="Z118" s="160"/>
      <c r="AA118" s="160"/>
      <c r="AB118" s="161"/>
      <c r="AC118" s="160"/>
      <c r="AD118" s="160"/>
      <c r="AE118" s="160"/>
      <c r="AF118" s="163"/>
      <c r="AG118" s="160"/>
      <c r="AH118" s="160" t="s">
        <v>178</v>
      </c>
      <c r="AI118" s="169"/>
      <c r="AJ118" s="160"/>
      <c r="AK118" s="161"/>
      <c r="AL118" s="161"/>
      <c r="AM118" s="160"/>
      <c r="AN118" s="160"/>
      <c r="AO118" s="160"/>
      <c r="AP118" s="160"/>
      <c r="AQ118" s="160"/>
      <c r="AR118" s="160"/>
      <c r="AS118" s="160"/>
      <c r="AT118" s="160"/>
      <c r="AU118" s="160"/>
      <c r="AV118" s="160"/>
      <c r="AW118" s="170"/>
      <c r="AX118" s="160"/>
      <c r="AY118" s="160"/>
      <c r="AZ118" s="160"/>
      <c r="BA118" s="161"/>
      <c r="BB118" s="160" t="s">
        <v>178</v>
      </c>
      <c r="BC118" s="160" t="s">
        <v>178</v>
      </c>
      <c r="BD118" s="162"/>
      <c r="BE118" s="162"/>
    </row>
    <row r="119" spans="1:57" ht="15">
      <c r="A119" s="153"/>
      <c r="B119" s="153"/>
      <c r="C119" s="153"/>
      <c r="D119" s="163"/>
      <c r="E119" s="163"/>
      <c r="F119" s="163"/>
      <c r="G119" s="163"/>
      <c r="H119" s="155" t="s">
        <v>178</v>
      </c>
      <c r="I119" s="164"/>
      <c r="J119" s="155"/>
      <c r="K119" s="165"/>
      <c r="L119" s="157"/>
      <c r="M119" s="166"/>
      <c r="N119" s="166"/>
      <c r="O119" s="166"/>
      <c r="P119" s="158" t="s">
        <v>178</v>
      </c>
      <c r="Q119" s="163"/>
      <c r="R119" s="160"/>
      <c r="S119" s="160"/>
      <c r="T119" s="160"/>
      <c r="U119" s="160"/>
      <c r="V119" s="160"/>
      <c r="W119" s="160"/>
      <c r="X119" s="160"/>
      <c r="Y119" s="160"/>
      <c r="Z119" s="160"/>
      <c r="AA119" s="160"/>
      <c r="AB119" s="161"/>
      <c r="AC119" s="160"/>
      <c r="AD119" s="160"/>
      <c r="AE119" s="160"/>
      <c r="AF119" s="163"/>
      <c r="AG119" s="160"/>
      <c r="AH119" s="160" t="s">
        <v>178</v>
      </c>
      <c r="AI119" s="169"/>
      <c r="AJ119" s="160"/>
      <c r="AK119" s="161"/>
      <c r="AL119" s="161"/>
      <c r="AM119" s="160"/>
      <c r="AN119" s="160"/>
      <c r="AO119" s="160"/>
      <c r="AP119" s="160"/>
      <c r="AQ119" s="160"/>
      <c r="AR119" s="160"/>
      <c r="AS119" s="160"/>
      <c r="AT119" s="160"/>
      <c r="AU119" s="160"/>
      <c r="AV119" s="160"/>
      <c r="AW119" s="170"/>
      <c r="AX119" s="160"/>
      <c r="AY119" s="160"/>
      <c r="AZ119" s="160"/>
      <c r="BA119" s="161"/>
      <c r="BB119" s="160" t="s">
        <v>178</v>
      </c>
      <c r="BC119" s="160" t="s">
        <v>178</v>
      </c>
      <c r="BD119" s="162"/>
      <c r="BE119" s="162"/>
    </row>
    <row r="120" spans="1:57" ht="15">
      <c r="A120" s="153"/>
      <c r="B120" s="153"/>
      <c r="C120" s="153"/>
      <c r="D120" s="163"/>
      <c r="E120" s="163"/>
      <c r="F120" s="163"/>
      <c r="G120" s="163"/>
      <c r="H120" s="155" t="s">
        <v>178</v>
      </c>
      <c r="I120" s="164"/>
      <c r="J120" s="155"/>
      <c r="K120" s="165"/>
      <c r="L120" s="157"/>
      <c r="M120" s="166"/>
      <c r="N120" s="166"/>
      <c r="O120" s="166"/>
      <c r="P120" s="158" t="s">
        <v>178</v>
      </c>
      <c r="Q120" s="163"/>
      <c r="R120" s="160"/>
      <c r="S120" s="160"/>
      <c r="T120" s="160"/>
      <c r="U120" s="160"/>
      <c r="V120" s="160"/>
      <c r="W120" s="160"/>
      <c r="X120" s="160"/>
      <c r="Y120" s="160"/>
      <c r="Z120" s="160"/>
      <c r="AA120" s="160"/>
      <c r="AB120" s="161"/>
      <c r="AC120" s="160"/>
      <c r="AD120" s="160"/>
      <c r="AE120" s="160"/>
      <c r="AF120" s="163"/>
      <c r="AG120" s="160"/>
      <c r="AH120" s="160" t="s">
        <v>178</v>
      </c>
      <c r="AI120" s="169"/>
      <c r="AJ120" s="160"/>
      <c r="AK120" s="161"/>
      <c r="AL120" s="161"/>
      <c r="AM120" s="160"/>
      <c r="AN120" s="160"/>
      <c r="AO120" s="160"/>
      <c r="AP120" s="160"/>
      <c r="AQ120" s="160"/>
      <c r="AR120" s="160"/>
      <c r="AS120" s="160"/>
      <c r="AT120" s="160"/>
      <c r="AU120" s="160"/>
      <c r="AV120" s="160"/>
      <c r="AW120" s="170"/>
      <c r="AX120" s="160"/>
      <c r="AY120" s="160"/>
      <c r="AZ120" s="160"/>
      <c r="BA120" s="161"/>
      <c r="BB120" s="160" t="s">
        <v>178</v>
      </c>
      <c r="BC120" s="160" t="s">
        <v>178</v>
      </c>
      <c r="BD120" s="162"/>
      <c r="BE120" s="162"/>
    </row>
    <row r="121" spans="1:57" ht="15">
      <c r="A121" s="153"/>
      <c r="B121" s="153"/>
      <c r="C121" s="153"/>
      <c r="D121" s="163"/>
      <c r="E121" s="163"/>
      <c r="F121" s="163"/>
      <c r="G121" s="163"/>
      <c r="H121" s="155" t="s">
        <v>178</v>
      </c>
      <c r="I121" s="164"/>
      <c r="J121" s="155"/>
      <c r="K121" s="165"/>
      <c r="L121" s="157"/>
      <c r="M121" s="166"/>
      <c r="N121" s="166"/>
      <c r="O121" s="166"/>
      <c r="P121" s="158" t="s">
        <v>178</v>
      </c>
      <c r="Q121" s="163"/>
      <c r="R121" s="160"/>
      <c r="S121" s="160"/>
      <c r="T121" s="160"/>
      <c r="U121" s="160"/>
      <c r="V121" s="160"/>
      <c r="W121" s="160"/>
      <c r="X121" s="160"/>
      <c r="Y121" s="160"/>
      <c r="Z121" s="160"/>
      <c r="AA121" s="160"/>
      <c r="AB121" s="161"/>
      <c r="AC121" s="160"/>
      <c r="AD121" s="160"/>
      <c r="AE121" s="160"/>
      <c r="AF121" s="163"/>
      <c r="AG121" s="160"/>
      <c r="AH121" s="160" t="s">
        <v>178</v>
      </c>
      <c r="AI121" s="169"/>
      <c r="AJ121" s="160"/>
      <c r="AK121" s="161"/>
      <c r="AL121" s="161"/>
      <c r="AM121" s="160"/>
      <c r="AN121" s="160"/>
      <c r="AO121" s="160"/>
      <c r="AP121" s="160"/>
      <c r="AQ121" s="160"/>
      <c r="AR121" s="160"/>
      <c r="AS121" s="160"/>
      <c r="AT121" s="160"/>
      <c r="AU121" s="160"/>
      <c r="AV121" s="160"/>
      <c r="AW121" s="170"/>
      <c r="AX121" s="160"/>
      <c r="AY121" s="160"/>
      <c r="AZ121" s="160"/>
      <c r="BA121" s="161"/>
      <c r="BB121" s="160" t="s">
        <v>178</v>
      </c>
      <c r="BC121" s="160" t="s">
        <v>178</v>
      </c>
      <c r="BD121" s="162"/>
      <c r="BE121" s="162"/>
    </row>
    <row r="122" spans="1:57" ht="15">
      <c r="A122" s="153"/>
      <c r="B122" s="153"/>
      <c r="C122" s="153"/>
      <c r="D122" s="163"/>
      <c r="E122" s="163"/>
      <c r="F122" s="163"/>
      <c r="G122" s="163"/>
      <c r="H122" s="155" t="s">
        <v>178</v>
      </c>
      <c r="I122" s="164"/>
      <c r="J122" s="155"/>
      <c r="K122" s="165"/>
      <c r="L122" s="157"/>
      <c r="M122" s="166"/>
      <c r="N122" s="166"/>
      <c r="O122" s="166"/>
      <c r="P122" s="158" t="s">
        <v>178</v>
      </c>
      <c r="Q122" s="163"/>
      <c r="R122" s="160"/>
      <c r="S122" s="160"/>
      <c r="T122" s="160"/>
      <c r="U122" s="160"/>
      <c r="V122" s="160"/>
      <c r="W122" s="160"/>
      <c r="X122" s="160"/>
      <c r="Y122" s="160"/>
      <c r="Z122" s="160"/>
      <c r="AA122" s="160"/>
      <c r="AB122" s="161"/>
      <c r="AC122" s="160"/>
      <c r="AD122" s="160"/>
      <c r="AE122" s="160"/>
      <c r="AF122" s="163"/>
      <c r="AG122" s="160"/>
      <c r="AH122" s="160" t="s">
        <v>178</v>
      </c>
      <c r="AI122" s="169"/>
      <c r="AJ122" s="160"/>
      <c r="AK122" s="161"/>
      <c r="AL122" s="161"/>
      <c r="AM122" s="160"/>
      <c r="AN122" s="160"/>
      <c r="AO122" s="160"/>
      <c r="AP122" s="160"/>
      <c r="AQ122" s="160"/>
      <c r="AR122" s="160"/>
      <c r="AS122" s="160"/>
      <c r="AT122" s="160"/>
      <c r="AU122" s="160"/>
      <c r="AV122" s="160"/>
      <c r="AW122" s="170"/>
      <c r="AX122" s="160"/>
      <c r="AY122" s="160"/>
      <c r="AZ122" s="160"/>
      <c r="BA122" s="161"/>
      <c r="BB122" s="160" t="s">
        <v>178</v>
      </c>
      <c r="BC122" s="160" t="s">
        <v>178</v>
      </c>
      <c r="BD122" s="162"/>
      <c r="BE122" s="162"/>
    </row>
    <row r="123" spans="1:57" ht="15">
      <c r="A123" s="153"/>
      <c r="B123" s="153"/>
      <c r="C123" s="153"/>
      <c r="D123" s="163"/>
      <c r="E123" s="163"/>
      <c r="F123" s="163"/>
      <c r="G123" s="163"/>
      <c r="H123" s="155" t="s">
        <v>178</v>
      </c>
      <c r="I123" s="164"/>
      <c r="J123" s="155"/>
      <c r="K123" s="165"/>
      <c r="L123" s="157"/>
      <c r="M123" s="166"/>
      <c r="N123" s="166"/>
      <c r="O123" s="166"/>
      <c r="P123" s="158" t="s">
        <v>178</v>
      </c>
      <c r="Q123" s="163"/>
      <c r="R123" s="160"/>
      <c r="S123" s="160"/>
      <c r="T123" s="160"/>
      <c r="U123" s="160"/>
      <c r="V123" s="160"/>
      <c r="W123" s="160"/>
      <c r="X123" s="160"/>
      <c r="Y123" s="160"/>
      <c r="Z123" s="160"/>
      <c r="AA123" s="160"/>
      <c r="AB123" s="161"/>
      <c r="AC123" s="160"/>
      <c r="AD123" s="160"/>
      <c r="AE123" s="160"/>
      <c r="AF123" s="163"/>
      <c r="AG123" s="160"/>
      <c r="AH123" s="160" t="s">
        <v>178</v>
      </c>
      <c r="AI123" s="169"/>
      <c r="AJ123" s="160"/>
      <c r="AK123" s="161"/>
      <c r="AL123" s="161"/>
      <c r="AM123" s="160"/>
      <c r="AN123" s="160"/>
      <c r="AO123" s="160"/>
      <c r="AP123" s="160"/>
      <c r="AQ123" s="160"/>
      <c r="AR123" s="160"/>
      <c r="AS123" s="160"/>
      <c r="AT123" s="160"/>
      <c r="AU123" s="160"/>
      <c r="AV123" s="160"/>
      <c r="AW123" s="170"/>
      <c r="AX123" s="160"/>
      <c r="AY123" s="160"/>
      <c r="AZ123" s="160"/>
      <c r="BA123" s="161"/>
      <c r="BB123" s="160" t="s">
        <v>178</v>
      </c>
      <c r="BC123" s="160" t="s">
        <v>178</v>
      </c>
      <c r="BD123" s="162"/>
      <c r="BE123" s="162"/>
    </row>
    <row r="124" spans="1:57" ht="15">
      <c r="A124" s="153"/>
      <c r="B124" s="153"/>
      <c r="C124" s="153"/>
      <c r="D124" s="163"/>
      <c r="E124" s="163"/>
      <c r="F124" s="163"/>
      <c r="G124" s="163"/>
      <c r="H124" s="155" t="s">
        <v>178</v>
      </c>
      <c r="I124" s="164"/>
      <c r="J124" s="155"/>
      <c r="K124" s="165"/>
      <c r="L124" s="157"/>
      <c r="M124" s="166"/>
      <c r="N124" s="166"/>
      <c r="O124" s="166"/>
      <c r="P124" s="158" t="s">
        <v>178</v>
      </c>
      <c r="Q124" s="163"/>
      <c r="R124" s="160"/>
      <c r="S124" s="160"/>
      <c r="T124" s="160"/>
      <c r="U124" s="160"/>
      <c r="V124" s="160"/>
      <c r="W124" s="160"/>
      <c r="X124" s="160"/>
      <c r="Y124" s="160"/>
      <c r="Z124" s="160"/>
      <c r="AA124" s="160"/>
      <c r="AB124" s="161"/>
      <c r="AC124" s="160"/>
      <c r="AD124" s="160"/>
      <c r="AE124" s="160"/>
      <c r="AF124" s="163"/>
      <c r="AG124" s="160"/>
      <c r="AH124" s="160" t="s">
        <v>178</v>
      </c>
      <c r="AI124" s="169"/>
      <c r="AJ124" s="160"/>
      <c r="AK124" s="161"/>
      <c r="AL124" s="161"/>
      <c r="AM124" s="160"/>
      <c r="AN124" s="160"/>
      <c r="AO124" s="160"/>
      <c r="AP124" s="160"/>
      <c r="AQ124" s="160"/>
      <c r="AR124" s="160"/>
      <c r="AS124" s="160"/>
      <c r="AT124" s="160"/>
      <c r="AU124" s="160"/>
      <c r="AV124" s="160"/>
      <c r="AW124" s="170"/>
      <c r="AX124" s="160"/>
      <c r="AY124" s="160"/>
      <c r="AZ124" s="160"/>
      <c r="BA124" s="161"/>
      <c r="BB124" s="160" t="s">
        <v>178</v>
      </c>
      <c r="BC124" s="160" t="s">
        <v>178</v>
      </c>
      <c r="BD124" s="162"/>
      <c r="BE124" s="162"/>
    </row>
    <row r="125" spans="1:57" ht="15">
      <c r="A125" s="153"/>
      <c r="B125" s="153"/>
      <c r="C125" s="153"/>
      <c r="D125" s="163"/>
      <c r="E125" s="163"/>
      <c r="F125" s="163"/>
      <c r="G125" s="163"/>
      <c r="H125" s="155" t="s">
        <v>178</v>
      </c>
      <c r="I125" s="164"/>
      <c r="J125" s="155"/>
      <c r="K125" s="165"/>
      <c r="L125" s="157"/>
      <c r="M125" s="166"/>
      <c r="N125" s="166"/>
      <c r="O125" s="166"/>
      <c r="P125" s="158" t="s">
        <v>178</v>
      </c>
      <c r="Q125" s="163"/>
      <c r="R125" s="160"/>
      <c r="S125" s="160"/>
      <c r="T125" s="160"/>
      <c r="U125" s="160"/>
      <c r="V125" s="160"/>
      <c r="W125" s="160"/>
      <c r="X125" s="160"/>
      <c r="Y125" s="160"/>
      <c r="Z125" s="160"/>
      <c r="AA125" s="160"/>
      <c r="AB125" s="161"/>
      <c r="AC125" s="160"/>
      <c r="AD125" s="160"/>
      <c r="AE125" s="160"/>
      <c r="AF125" s="163"/>
      <c r="AG125" s="160"/>
      <c r="AH125" s="160" t="s">
        <v>178</v>
      </c>
      <c r="AI125" s="169"/>
      <c r="AJ125" s="160"/>
      <c r="AK125" s="161"/>
      <c r="AL125" s="161"/>
      <c r="AM125" s="160"/>
      <c r="AN125" s="160"/>
      <c r="AO125" s="160"/>
      <c r="AP125" s="160"/>
      <c r="AQ125" s="160"/>
      <c r="AR125" s="160"/>
      <c r="AS125" s="160"/>
      <c r="AT125" s="160"/>
      <c r="AU125" s="160"/>
      <c r="AV125" s="160"/>
      <c r="AW125" s="170"/>
      <c r="AX125" s="160"/>
      <c r="AY125" s="160"/>
      <c r="AZ125" s="160"/>
      <c r="BA125" s="161"/>
      <c r="BB125" s="160" t="s">
        <v>178</v>
      </c>
      <c r="BC125" s="160" t="s">
        <v>178</v>
      </c>
      <c r="BD125" s="162"/>
      <c r="BE125" s="162"/>
    </row>
    <row r="126" spans="1:57" ht="15">
      <c r="A126" s="153"/>
      <c r="B126" s="153"/>
      <c r="C126" s="153"/>
      <c r="D126" s="163"/>
      <c r="E126" s="163"/>
      <c r="F126" s="163"/>
      <c r="G126" s="163"/>
      <c r="H126" s="155" t="s">
        <v>178</v>
      </c>
      <c r="I126" s="164"/>
      <c r="J126" s="155"/>
      <c r="K126" s="165"/>
      <c r="L126" s="157"/>
      <c r="M126" s="166"/>
      <c r="N126" s="166"/>
      <c r="O126" s="166"/>
      <c r="P126" s="158" t="s">
        <v>178</v>
      </c>
      <c r="Q126" s="163"/>
      <c r="R126" s="160"/>
      <c r="S126" s="160"/>
      <c r="T126" s="160"/>
      <c r="U126" s="160"/>
      <c r="V126" s="160"/>
      <c r="W126" s="160"/>
      <c r="X126" s="160"/>
      <c r="Y126" s="160"/>
      <c r="Z126" s="160"/>
      <c r="AA126" s="160"/>
      <c r="AB126" s="161"/>
      <c r="AC126" s="160"/>
      <c r="AD126" s="160"/>
      <c r="AE126" s="160"/>
      <c r="AF126" s="163"/>
      <c r="AG126" s="160"/>
      <c r="AH126" s="160" t="s">
        <v>178</v>
      </c>
      <c r="AI126" s="169"/>
      <c r="AJ126" s="160"/>
      <c r="AK126" s="161"/>
      <c r="AL126" s="161"/>
      <c r="AM126" s="160"/>
      <c r="AN126" s="160"/>
      <c r="AO126" s="160"/>
      <c r="AP126" s="160"/>
      <c r="AQ126" s="160"/>
      <c r="AR126" s="160"/>
      <c r="AS126" s="160"/>
      <c r="AT126" s="160"/>
      <c r="AU126" s="160"/>
      <c r="AV126" s="160"/>
      <c r="AW126" s="170"/>
      <c r="AX126" s="160"/>
      <c r="AY126" s="160"/>
      <c r="AZ126" s="160"/>
      <c r="BA126" s="161"/>
      <c r="BB126" s="160" t="s">
        <v>178</v>
      </c>
      <c r="BC126" s="160" t="s">
        <v>178</v>
      </c>
      <c r="BD126" s="162"/>
      <c r="BE126" s="162"/>
    </row>
    <row r="127" spans="1:57" ht="15">
      <c r="A127" s="153"/>
      <c r="B127" s="153"/>
      <c r="C127" s="153"/>
      <c r="D127" s="163"/>
      <c r="E127" s="163"/>
      <c r="F127" s="163"/>
      <c r="G127" s="163"/>
      <c r="H127" s="155" t="s">
        <v>178</v>
      </c>
      <c r="I127" s="164"/>
      <c r="J127" s="155"/>
      <c r="K127" s="165"/>
      <c r="L127" s="157"/>
      <c r="M127" s="166"/>
      <c r="N127" s="166"/>
      <c r="O127" s="166"/>
      <c r="P127" s="158" t="s">
        <v>178</v>
      </c>
      <c r="Q127" s="163"/>
      <c r="R127" s="160"/>
      <c r="S127" s="160"/>
      <c r="T127" s="160"/>
      <c r="U127" s="160"/>
      <c r="V127" s="160"/>
      <c r="W127" s="160"/>
      <c r="X127" s="160"/>
      <c r="Y127" s="160"/>
      <c r="Z127" s="160"/>
      <c r="AA127" s="160"/>
      <c r="AB127" s="161"/>
      <c r="AC127" s="160"/>
      <c r="AD127" s="160"/>
      <c r="AE127" s="160"/>
      <c r="AF127" s="163"/>
      <c r="AG127" s="160"/>
      <c r="AH127" s="160" t="s">
        <v>178</v>
      </c>
      <c r="AI127" s="169"/>
      <c r="AJ127" s="160"/>
      <c r="AK127" s="161"/>
      <c r="AL127" s="161"/>
      <c r="AM127" s="160"/>
      <c r="AN127" s="160"/>
      <c r="AO127" s="160"/>
      <c r="AP127" s="160"/>
      <c r="AQ127" s="160"/>
      <c r="AR127" s="160"/>
      <c r="AS127" s="160"/>
      <c r="AT127" s="160"/>
      <c r="AU127" s="160"/>
      <c r="AV127" s="160"/>
      <c r="AW127" s="170"/>
      <c r="AX127" s="160"/>
      <c r="AY127" s="160"/>
      <c r="AZ127" s="160"/>
      <c r="BA127" s="161"/>
      <c r="BB127" s="160" t="s">
        <v>178</v>
      </c>
      <c r="BC127" s="160" t="s">
        <v>178</v>
      </c>
      <c r="BD127" s="162"/>
      <c r="BE127" s="162"/>
    </row>
    <row r="128" spans="1:57" ht="15">
      <c r="A128" s="153"/>
      <c r="B128" s="153"/>
      <c r="C128" s="153"/>
      <c r="D128" s="163"/>
      <c r="E128" s="163"/>
      <c r="F128" s="163"/>
      <c r="G128" s="163"/>
      <c r="H128" s="155" t="s">
        <v>178</v>
      </c>
      <c r="I128" s="164"/>
      <c r="J128" s="155"/>
      <c r="K128" s="165"/>
      <c r="L128" s="157"/>
      <c r="M128" s="166"/>
      <c r="N128" s="166"/>
      <c r="O128" s="166"/>
      <c r="P128" s="158" t="s">
        <v>178</v>
      </c>
      <c r="Q128" s="163"/>
      <c r="R128" s="160"/>
      <c r="S128" s="160"/>
      <c r="T128" s="160"/>
      <c r="U128" s="160"/>
      <c r="V128" s="160"/>
      <c r="W128" s="160"/>
      <c r="X128" s="160"/>
      <c r="Y128" s="160"/>
      <c r="Z128" s="160"/>
      <c r="AA128" s="160"/>
      <c r="AB128" s="161"/>
      <c r="AC128" s="160"/>
      <c r="AD128" s="160"/>
      <c r="AE128" s="160"/>
      <c r="AF128" s="163"/>
      <c r="AG128" s="160"/>
      <c r="AH128" s="160" t="s">
        <v>178</v>
      </c>
      <c r="AI128" s="169"/>
      <c r="AJ128" s="160"/>
      <c r="AK128" s="161"/>
      <c r="AL128" s="161"/>
      <c r="AM128" s="160"/>
      <c r="AN128" s="160"/>
      <c r="AO128" s="160"/>
      <c r="AP128" s="160"/>
      <c r="AQ128" s="160"/>
      <c r="AR128" s="160"/>
      <c r="AS128" s="160"/>
      <c r="AT128" s="160"/>
      <c r="AU128" s="160"/>
      <c r="AV128" s="160"/>
      <c r="AW128" s="170"/>
      <c r="AX128" s="160"/>
      <c r="AY128" s="160"/>
      <c r="AZ128" s="160"/>
      <c r="BA128" s="161"/>
      <c r="BB128" s="160" t="s">
        <v>178</v>
      </c>
      <c r="BC128" s="160" t="s">
        <v>178</v>
      </c>
      <c r="BD128" s="162"/>
      <c r="BE128" s="162"/>
    </row>
    <row r="129" spans="1:57" ht="15">
      <c r="A129" s="153"/>
      <c r="B129" s="153"/>
      <c r="C129" s="153"/>
      <c r="D129" s="163"/>
      <c r="E129" s="163"/>
      <c r="F129" s="163"/>
      <c r="G129" s="163"/>
      <c r="H129" s="155" t="s">
        <v>178</v>
      </c>
      <c r="I129" s="164"/>
      <c r="J129" s="155"/>
      <c r="K129" s="165"/>
      <c r="L129" s="157"/>
      <c r="M129" s="166"/>
      <c r="N129" s="166"/>
      <c r="O129" s="166"/>
      <c r="P129" s="158" t="s">
        <v>178</v>
      </c>
      <c r="Q129" s="163"/>
      <c r="R129" s="160"/>
      <c r="S129" s="160"/>
      <c r="T129" s="160"/>
      <c r="U129" s="160"/>
      <c r="V129" s="160"/>
      <c r="W129" s="160"/>
      <c r="X129" s="160"/>
      <c r="Y129" s="160"/>
      <c r="Z129" s="160"/>
      <c r="AA129" s="160"/>
      <c r="AB129" s="161"/>
      <c r="AC129" s="160"/>
      <c r="AD129" s="160"/>
      <c r="AE129" s="160"/>
      <c r="AF129" s="163"/>
      <c r="AG129" s="160"/>
      <c r="AH129" s="160" t="s">
        <v>178</v>
      </c>
      <c r="AI129" s="169"/>
      <c r="AJ129" s="160"/>
      <c r="AK129" s="161"/>
      <c r="AL129" s="161"/>
      <c r="AM129" s="160"/>
      <c r="AN129" s="160"/>
      <c r="AO129" s="160"/>
      <c r="AP129" s="160"/>
      <c r="AQ129" s="160"/>
      <c r="AR129" s="160"/>
      <c r="AS129" s="160"/>
      <c r="AT129" s="160"/>
      <c r="AU129" s="160"/>
      <c r="AV129" s="160"/>
      <c r="AW129" s="170"/>
      <c r="AX129" s="160"/>
      <c r="AY129" s="160"/>
      <c r="AZ129" s="160"/>
      <c r="BA129" s="161"/>
      <c r="BB129" s="160" t="s">
        <v>178</v>
      </c>
      <c r="BC129" s="160" t="s">
        <v>178</v>
      </c>
      <c r="BD129" s="162"/>
      <c r="BE129" s="162"/>
    </row>
    <row r="130" spans="1:57" ht="15">
      <c r="A130" s="153"/>
      <c r="B130" s="153"/>
      <c r="C130" s="153"/>
      <c r="D130" s="163"/>
      <c r="E130" s="163"/>
      <c r="F130" s="163"/>
      <c r="G130" s="163"/>
      <c r="H130" s="155" t="s">
        <v>178</v>
      </c>
      <c r="I130" s="164"/>
      <c r="J130" s="155"/>
      <c r="K130" s="165"/>
      <c r="L130" s="157"/>
      <c r="M130" s="166"/>
      <c r="N130" s="166"/>
      <c r="O130" s="166"/>
      <c r="P130" s="158" t="s">
        <v>178</v>
      </c>
      <c r="Q130" s="163"/>
      <c r="R130" s="160"/>
      <c r="S130" s="160"/>
      <c r="T130" s="160"/>
      <c r="U130" s="160"/>
      <c r="V130" s="160"/>
      <c r="W130" s="160"/>
      <c r="X130" s="160"/>
      <c r="Y130" s="160"/>
      <c r="Z130" s="160"/>
      <c r="AA130" s="160"/>
      <c r="AB130" s="161"/>
      <c r="AC130" s="160"/>
      <c r="AD130" s="160"/>
      <c r="AE130" s="160"/>
      <c r="AF130" s="163"/>
      <c r="AG130" s="160"/>
      <c r="AH130" s="160" t="s">
        <v>178</v>
      </c>
      <c r="AI130" s="169"/>
      <c r="AJ130" s="160"/>
      <c r="AK130" s="161"/>
      <c r="AL130" s="161"/>
      <c r="AM130" s="160"/>
      <c r="AN130" s="160"/>
      <c r="AO130" s="160"/>
      <c r="AP130" s="160"/>
      <c r="AQ130" s="160"/>
      <c r="AR130" s="160"/>
      <c r="AS130" s="160"/>
      <c r="AT130" s="160"/>
      <c r="AU130" s="160"/>
      <c r="AV130" s="160"/>
      <c r="AW130" s="170"/>
      <c r="AX130" s="160"/>
      <c r="AY130" s="160"/>
      <c r="AZ130" s="160"/>
      <c r="BA130" s="161"/>
      <c r="BB130" s="160" t="s">
        <v>178</v>
      </c>
      <c r="BC130" s="160" t="s">
        <v>178</v>
      </c>
      <c r="BD130" s="162"/>
      <c r="BE130" s="162"/>
    </row>
    <row r="131" spans="1:57" ht="15">
      <c r="A131" s="153"/>
      <c r="B131" s="153"/>
      <c r="C131" s="153"/>
      <c r="D131" s="163"/>
      <c r="E131" s="163"/>
      <c r="F131" s="163"/>
      <c r="G131" s="163"/>
      <c r="H131" s="155" t="s">
        <v>178</v>
      </c>
      <c r="I131" s="164"/>
      <c r="J131" s="155"/>
      <c r="K131" s="165"/>
      <c r="L131" s="157"/>
      <c r="M131" s="166"/>
      <c r="N131" s="166"/>
      <c r="O131" s="166"/>
      <c r="P131" s="158" t="s">
        <v>178</v>
      </c>
      <c r="Q131" s="163"/>
      <c r="R131" s="160"/>
      <c r="S131" s="160"/>
      <c r="T131" s="160"/>
      <c r="U131" s="160"/>
      <c r="V131" s="160"/>
      <c r="W131" s="160"/>
      <c r="X131" s="160"/>
      <c r="Y131" s="160"/>
      <c r="Z131" s="160"/>
      <c r="AA131" s="160"/>
      <c r="AB131" s="161"/>
      <c r="AC131" s="160"/>
      <c r="AD131" s="160"/>
      <c r="AE131" s="160"/>
      <c r="AF131" s="163"/>
      <c r="AG131" s="160"/>
      <c r="AH131" s="160" t="s">
        <v>178</v>
      </c>
      <c r="AI131" s="169"/>
      <c r="AJ131" s="160"/>
      <c r="AK131" s="161"/>
      <c r="AL131" s="161"/>
      <c r="AM131" s="160"/>
      <c r="AN131" s="160"/>
      <c r="AO131" s="160"/>
      <c r="AP131" s="160"/>
      <c r="AQ131" s="160"/>
      <c r="AR131" s="160"/>
      <c r="AS131" s="160"/>
      <c r="AT131" s="160"/>
      <c r="AU131" s="160"/>
      <c r="AV131" s="160"/>
      <c r="AW131" s="170"/>
      <c r="AX131" s="160"/>
      <c r="AY131" s="160"/>
      <c r="AZ131" s="160"/>
      <c r="BA131" s="161"/>
      <c r="BB131" s="160" t="s">
        <v>178</v>
      </c>
      <c r="BC131" s="160" t="s">
        <v>178</v>
      </c>
      <c r="BD131" s="162"/>
      <c r="BE131" s="162"/>
    </row>
    <row r="132" spans="1:57" ht="15">
      <c r="A132" s="153"/>
      <c r="B132" s="153"/>
      <c r="C132" s="153"/>
      <c r="D132" s="163"/>
      <c r="E132" s="163"/>
      <c r="F132" s="163"/>
      <c r="G132" s="163"/>
      <c r="H132" s="155" t="s">
        <v>178</v>
      </c>
      <c r="I132" s="164"/>
      <c r="J132" s="155"/>
      <c r="K132" s="165"/>
      <c r="L132" s="157"/>
      <c r="M132" s="166"/>
      <c r="N132" s="166"/>
      <c r="O132" s="166"/>
      <c r="P132" s="158" t="s">
        <v>178</v>
      </c>
      <c r="Q132" s="163"/>
      <c r="R132" s="160"/>
      <c r="S132" s="160"/>
      <c r="T132" s="160"/>
      <c r="U132" s="160"/>
      <c r="V132" s="160"/>
      <c r="W132" s="160"/>
      <c r="X132" s="160"/>
      <c r="Y132" s="160"/>
      <c r="Z132" s="160"/>
      <c r="AA132" s="160"/>
      <c r="AB132" s="161"/>
      <c r="AC132" s="160"/>
      <c r="AD132" s="160"/>
      <c r="AE132" s="160"/>
      <c r="AF132" s="163"/>
      <c r="AG132" s="160"/>
      <c r="AH132" s="160" t="s">
        <v>178</v>
      </c>
      <c r="AI132" s="169"/>
      <c r="AJ132" s="160"/>
      <c r="AK132" s="161"/>
      <c r="AL132" s="161"/>
      <c r="AM132" s="160"/>
      <c r="AN132" s="160"/>
      <c r="AO132" s="160"/>
      <c r="AP132" s="160"/>
      <c r="AQ132" s="160"/>
      <c r="AR132" s="160"/>
      <c r="AS132" s="160"/>
      <c r="AT132" s="160"/>
      <c r="AU132" s="160"/>
      <c r="AV132" s="160"/>
      <c r="AW132" s="170"/>
      <c r="AX132" s="160"/>
      <c r="AY132" s="160"/>
      <c r="AZ132" s="160"/>
      <c r="BA132" s="161"/>
      <c r="BB132" s="160" t="s">
        <v>178</v>
      </c>
      <c r="BC132" s="160" t="s">
        <v>178</v>
      </c>
      <c r="BD132" s="162"/>
      <c r="BE132" s="162"/>
    </row>
    <row r="133" spans="1:57" ht="15">
      <c r="A133" s="153"/>
      <c r="B133" s="153"/>
      <c r="C133" s="153"/>
      <c r="D133" s="163"/>
      <c r="E133" s="163"/>
      <c r="F133" s="163"/>
      <c r="G133" s="163"/>
      <c r="H133" s="155" t="s">
        <v>178</v>
      </c>
      <c r="I133" s="164"/>
      <c r="J133" s="155"/>
      <c r="K133" s="165"/>
      <c r="L133" s="157"/>
      <c r="M133" s="166"/>
      <c r="N133" s="166"/>
      <c r="O133" s="166"/>
      <c r="P133" s="158" t="s">
        <v>178</v>
      </c>
      <c r="Q133" s="163"/>
      <c r="R133" s="160"/>
      <c r="S133" s="160"/>
      <c r="T133" s="160"/>
      <c r="U133" s="160"/>
      <c r="V133" s="160"/>
      <c r="W133" s="160"/>
      <c r="X133" s="160"/>
      <c r="Y133" s="160"/>
      <c r="Z133" s="160"/>
      <c r="AA133" s="160"/>
      <c r="AB133" s="161"/>
      <c r="AC133" s="160"/>
      <c r="AD133" s="160"/>
      <c r="AE133" s="160"/>
      <c r="AF133" s="163"/>
      <c r="AG133" s="160"/>
      <c r="AH133" s="160" t="s">
        <v>178</v>
      </c>
      <c r="AI133" s="169"/>
      <c r="AJ133" s="160"/>
      <c r="AK133" s="161"/>
      <c r="AL133" s="161"/>
      <c r="AM133" s="160"/>
      <c r="AN133" s="160"/>
      <c r="AO133" s="160"/>
      <c r="AP133" s="160"/>
      <c r="AQ133" s="160"/>
      <c r="AR133" s="160"/>
      <c r="AS133" s="160"/>
      <c r="AT133" s="160"/>
      <c r="AU133" s="160"/>
      <c r="AV133" s="160"/>
      <c r="AW133" s="170"/>
      <c r="AX133" s="160"/>
      <c r="AY133" s="160"/>
      <c r="AZ133" s="160"/>
      <c r="BA133" s="161"/>
      <c r="BB133" s="160" t="s">
        <v>178</v>
      </c>
      <c r="BC133" s="160" t="s">
        <v>178</v>
      </c>
      <c r="BD133" s="162"/>
      <c r="BE133" s="162"/>
    </row>
    <row r="134" spans="1:57" ht="15">
      <c r="A134" s="153"/>
      <c r="B134" s="153"/>
      <c r="C134" s="153"/>
      <c r="D134" s="163"/>
      <c r="E134" s="163"/>
      <c r="F134" s="163"/>
      <c r="G134" s="163"/>
      <c r="H134" s="155" t="s">
        <v>178</v>
      </c>
      <c r="I134" s="164"/>
      <c r="J134" s="155"/>
      <c r="K134" s="165"/>
      <c r="L134" s="157"/>
      <c r="M134" s="166"/>
      <c r="N134" s="166"/>
      <c r="O134" s="166"/>
      <c r="P134" s="158" t="s">
        <v>178</v>
      </c>
      <c r="Q134" s="163"/>
      <c r="R134" s="160"/>
      <c r="S134" s="160"/>
      <c r="T134" s="160"/>
      <c r="U134" s="160"/>
      <c r="V134" s="160"/>
      <c r="W134" s="160"/>
      <c r="X134" s="160"/>
      <c r="Y134" s="160"/>
      <c r="Z134" s="160"/>
      <c r="AA134" s="160"/>
      <c r="AB134" s="161"/>
      <c r="AC134" s="160"/>
      <c r="AD134" s="160"/>
      <c r="AE134" s="160"/>
      <c r="AF134" s="163"/>
      <c r="AG134" s="160"/>
      <c r="AH134" s="160" t="s">
        <v>178</v>
      </c>
      <c r="AI134" s="169"/>
      <c r="AJ134" s="160"/>
      <c r="AK134" s="161"/>
      <c r="AL134" s="161"/>
      <c r="AM134" s="160"/>
      <c r="AN134" s="160"/>
      <c r="AO134" s="160"/>
      <c r="AP134" s="160"/>
      <c r="AQ134" s="160"/>
      <c r="AR134" s="160"/>
      <c r="AS134" s="160"/>
      <c r="AT134" s="160"/>
      <c r="AU134" s="160"/>
      <c r="AV134" s="160"/>
      <c r="AW134" s="170"/>
      <c r="AX134" s="160"/>
      <c r="AY134" s="160"/>
      <c r="AZ134" s="160"/>
      <c r="BA134" s="161"/>
      <c r="BB134" s="160" t="s">
        <v>178</v>
      </c>
      <c r="BC134" s="160" t="s">
        <v>178</v>
      </c>
      <c r="BD134" s="162"/>
      <c r="BE134" s="162"/>
    </row>
    <row r="135" spans="1:57" ht="15">
      <c r="A135" s="153"/>
      <c r="B135" s="153"/>
      <c r="C135" s="153"/>
      <c r="D135" s="163"/>
      <c r="E135" s="163"/>
      <c r="F135" s="163"/>
      <c r="G135" s="163"/>
      <c r="H135" s="155" t="s">
        <v>178</v>
      </c>
      <c r="I135" s="164"/>
      <c r="J135" s="155"/>
      <c r="K135" s="165"/>
      <c r="L135" s="157"/>
      <c r="M135" s="166"/>
      <c r="N135" s="166"/>
      <c r="O135" s="166"/>
      <c r="P135" s="158" t="s">
        <v>178</v>
      </c>
      <c r="Q135" s="163"/>
      <c r="R135" s="160"/>
      <c r="S135" s="160"/>
      <c r="T135" s="160"/>
      <c r="U135" s="160"/>
      <c r="V135" s="160"/>
      <c r="W135" s="160"/>
      <c r="X135" s="160"/>
      <c r="Y135" s="160"/>
      <c r="Z135" s="160"/>
      <c r="AA135" s="160"/>
      <c r="AB135" s="161"/>
      <c r="AC135" s="160"/>
      <c r="AD135" s="160"/>
      <c r="AE135" s="160"/>
      <c r="AF135" s="163"/>
      <c r="AG135" s="160"/>
      <c r="AH135" s="160" t="s">
        <v>178</v>
      </c>
      <c r="AI135" s="169"/>
      <c r="AJ135" s="160"/>
      <c r="AK135" s="161"/>
      <c r="AL135" s="161"/>
      <c r="AM135" s="160"/>
      <c r="AN135" s="160"/>
      <c r="AO135" s="160"/>
      <c r="AP135" s="160"/>
      <c r="AQ135" s="160"/>
      <c r="AR135" s="160"/>
      <c r="AS135" s="160"/>
      <c r="AT135" s="160"/>
      <c r="AU135" s="160"/>
      <c r="AV135" s="160"/>
      <c r="AW135" s="170"/>
      <c r="AX135" s="160"/>
      <c r="AY135" s="160"/>
      <c r="AZ135" s="160"/>
      <c r="BA135" s="161"/>
      <c r="BB135" s="160" t="s">
        <v>178</v>
      </c>
      <c r="BC135" s="160" t="s">
        <v>178</v>
      </c>
      <c r="BD135" s="162"/>
      <c r="BE135" s="162"/>
    </row>
    <row r="136" spans="1:57" ht="15">
      <c r="A136" s="153"/>
      <c r="B136" s="153"/>
      <c r="C136" s="153"/>
      <c r="D136" s="163"/>
      <c r="E136" s="163"/>
      <c r="F136" s="163"/>
      <c r="G136" s="163"/>
      <c r="H136" s="155" t="s">
        <v>178</v>
      </c>
      <c r="I136" s="164"/>
      <c r="J136" s="155"/>
      <c r="K136" s="165"/>
      <c r="L136" s="157"/>
      <c r="M136" s="166"/>
      <c r="N136" s="166"/>
      <c r="O136" s="166"/>
      <c r="P136" s="158" t="s">
        <v>178</v>
      </c>
      <c r="Q136" s="163"/>
      <c r="R136" s="160"/>
      <c r="S136" s="160"/>
      <c r="T136" s="160"/>
      <c r="U136" s="160"/>
      <c r="V136" s="160"/>
      <c r="W136" s="160"/>
      <c r="X136" s="160"/>
      <c r="Y136" s="160"/>
      <c r="Z136" s="160"/>
      <c r="AA136" s="160"/>
      <c r="AB136" s="161"/>
      <c r="AC136" s="160"/>
      <c r="AD136" s="160"/>
      <c r="AE136" s="160"/>
      <c r="AF136" s="163"/>
      <c r="AG136" s="160"/>
      <c r="AH136" s="160" t="s">
        <v>178</v>
      </c>
      <c r="AI136" s="169"/>
      <c r="AJ136" s="160"/>
      <c r="AK136" s="161"/>
      <c r="AL136" s="161"/>
      <c r="AM136" s="160"/>
      <c r="AN136" s="160"/>
      <c r="AO136" s="160"/>
      <c r="AP136" s="160"/>
      <c r="AQ136" s="160"/>
      <c r="AR136" s="160"/>
      <c r="AS136" s="160"/>
      <c r="AT136" s="160"/>
      <c r="AU136" s="160"/>
      <c r="AV136" s="160"/>
      <c r="AW136" s="170"/>
      <c r="AX136" s="160"/>
      <c r="AY136" s="160"/>
      <c r="AZ136" s="160"/>
      <c r="BA136" s="161"/>
      <c r="BB136" s="160" t="s">
        <v>178</v>
      </c>
      <c r="BC136" s="160" t="s">
        <v>178</v>
      </c>
      <c r="BD136" s="162"/>
      <c r="BE136" s="162"/>
    </row>
    <row r="137" spans="1:57" ht="15">
      <c r="A137" s="153"/>
      <c r="B137" s="153"/>
      <c r="C137" s="153"/>
      <c r="D137" s="163"/>
      <c r="E137" s="163"/>
      <c r="F137" s="163"/>
      <c r="G137" s="163"/>
      <c r="H137" s="155" t="s">
        <v>178</v>
      </c>
      <c r="I137" s="164"/>
      <c r="J137" s="155"/>
      <c r="K137" s="165"/>
      <c r="L137" s="157"/>
      <c r="M137" s="166"/>
      <c r="N137" s="166"/>
      <c r="O137" s="166"/>
      <c r="P137" s="158" t="s">
        <v>178</v>
      </c>
      <c r="Q137" s="163"/>
      <c r="R137" s="160"/>
      <c r="S137" s="160"/>
      <c r="T137" s="160"/>
      <c r="U137" s="160"/>
      <c r="V137" s="160"/>
      <c r="W137" s="160"/>
      <c r="X137" s="160"/>
      <c r="Y137" s="160"/>
      <c r="Z137" s="160"/>
      <c r="AA137" s="160"/>
      <c r="AB137" s="161"/>
      <c r="AC137" s="160"/>
      <c r="AD137" s="160"/>
      <c r="AE137" s="160"/>
      <c r="AF137" s="163"/>
      <c r="AG137" s="160"/>
      <c r="AH137" s="160" t="s">
        <v>178</v>
      </c>
      <c r="AI137" s="169"/>
      <c r="AJ137" s="160"/>
      <c r="AK137" s="161"/>
      <c r="AL137" s="161"/>
      <c r="AM137" s="160"/>
      <c r="AN137" s="160"/>
      <c r="AO137" s="160"/>
      <c r="AP137" s="160"/>
      <c r="AQ137" s="160"/>
      <c r="AR137" s="160"/>
      <c r="AS137" s="160"/>
      <c r="AT137" s="160"/>
      <c r="AU137" s="160"/>
      <c r="AV137" s="160"/>
      <c r="AW137" s="170"/>
      <c r="AX137" s="160"/>
      <c r="AY137" s="160"/>
      <c r="AZ137" s="160"/>
      <c r="BA137" s="161"/>
      <c r="BB137" s="160" t="s">
        <v>178</v>
      </c>
      <c r="BC137" s="160" t="s">
        <v>178</v>
      </c>
      <c r="BD137" s="162"/>
      <c r="BE137" s="162"/>
    </row>
    <row r="138" spans="1:57" ht="15">
      <c r="A138" s="153"/>
      <c r="B138" s="153"/>
      <c r="C138" s="153"/>
      <c r="D138" s="163"/>
      <c r="E138" s="163"/>
      <c r="F138" s="163"/>
      <c r="G138" s="163"/>
      <c r="H138" s="155" t="s">
        <v>178</v>
      </c>
      <c r="I138" s="164"/>
      <c r="J138" s="155"/>
      <c r="K138" s="165"/>
      <c r="L138" s="157"/>
      <c r="M138" s="166"/>
      <c r="N138" s="166"/>
      <c r="O138" s="166"/>
      <c r="P138" s="158" t="s">
        <v>178</v>
      </c>
      <c r="Q138" s="163"/>
      <c r="R138" s="160"/>
      <c r="S138" s="160"/>
      <c r="T138" s="160"/>
      <c r="U138" s="160"/>
      <c r="V138" s="160"/>
      <c r="W138" s="160"/>
      <c r="X138" s="160"/>
      <c r="Y138" s="160"/>
      <c r="Z138" s="160"/>
      <c r="AA138" s="160"/>
      <c r="AB138" s="161"/>
      <c r="AC138" s="160"/>
      <c r="AD138" s="160"/>
      <c r="AE138" s="160"/>
      <c r="AF138" s="163"/>
      <c r="AG138" s="160"/>
      <c r="AH138" s="160" t="s">
        <v>178</v>
      </c>
      <c r="AI138" s="169"/>
      <c r="AJ138" s="160"/>
      <c r="AK138" s="161"/>
      <c r="AL138" s="161"/>
      <c r="AM138" s="160"/>
      <c r="AN138" s="160"/>
      <c r="AO138" s="160"/>
      <c r="AP138" s="160"/>
      <c r="AQ138" s="160"/>
      <c r="AR138" s="160"/>
      <c r="AS138" s="160"/>
      <c r="AT138" s="160"/>
      <c r="AU138" s="160"/>
      <c r="AV138" s="160"/>
      <c r="AW138" s="170"/>
      <c r="AX138" s="160"/>
      <c r="AY138" s="160"/>
      <c r="AZ138" s="160"/>
      <c r="BA138" s="161"/>
      <c r="BB138" s="160" t="s">
        <v>178</v>
      </c>
      <c r="BC138" s="160" t="s">
        <v>178</v>
      </c>
      <c r="BD138" s="162"/>
      <c r="BE138" s="162"/>
    </row>
    <row r="139" spans="1:57" ht="15">
      <c r="A139" s="153"/>
      <c r="B139" s="153"/>
      <c r="C139" s="153"/>
      <c r="D139" s="163"/>
      <c r="E139" s="163"/>
      <c r="F139" s="163"/>
      <c r="G139" s="163"/>
      <c r="H139" s="155" t="s">
        <v>178</v>
      </c>
      <c r="I139" s="164"/>
      <c r="J139" s="155"/>
      <c r="K139" s="165"/>
      <c r="L139" s="157"/>
      <c r="M139" s="166"/>
      <c r="N139" s="166"/>
      <c r="O139" s="166"/>
      <c r="P139" s="158" t="s">
        <v>178</v>
      </c>
      <c r="Q139" s="163"/>
      <c r="R139" s="160"/>
      <c r="S139" s="160"/>
      <c r="T139" s="160"/>
      <c r="U139" s="160"/>
      <c r="V139" s="160"/>
      <c r="W139" s="160"/>
      <c r="X139" s="160"/>
      <c r="Y139" s="160"/>
      <c r="Z139" s="160"/>
      <c r="AA139" s="160"/>
      <c r="AB139" s="161"/>
      <c r="AC139" s="160"/>
      <c r="AD139" s="160"/>
      <c r="AE139" s="160"/>
      <c r="AF139" s="163"/>
      <c r="AG139" s="160"/>
      <c r="AH139" s="160" t="s">
        <v>178</v>
      </c>
      <c r="AI139" s="169"/>
      <c r="AJ139" s="160"/>
      <c r="AK139" s="161"/>
      <c r="AL139" s="161"/>
      <c r="AM139" s="160"/>
      <c r="AN139" s="160"/>
      <c r="AO139" s="160"/>
      <c r="AP139" s="160"/>
      <c r="AQ139" s="160"/>
      <c r="AR139" s="160"/>
      <c r="AS139" s="160"/>
      <c r="AT139" s="160"/>
      <c r="AU139" s="160"/>
      <c r="AV139" s="160"/>
      <c r="AW139" s="170"/>
      <c r="AX139" s="160"/>
      <c r="AY139" s="160"/>
      <c r="AZ139" s="160"/>
      <c r="BA139" s="161"/>
      <c r="BB139" s="160" t="s">
        <v>178</v>
      </c>
      <c r="BC139" s="160" t="s">
        <v>178</v>
      </c>
      <c r="BD139" s="162"/>
      <c r="BE139" s="162"/>
    </row>
    <row r="140" spans="1:57" ht="15">
      <c r="A140" s="153"/>
      <c r="B140" s="153"/>
      <c r="C140" s="153"/>
      <c r="D140" s="163"/>
      <c r="E140" s="163"/>
      <c r="F140" s="163"/>
      <c r="G140" s="163"/>
      <c r="H140" s="155" t="s">
        <v>178</v>
      </c>
      <c r="I140" s="164"/>
      <c r="J140" s="155"/>
      <c r="K140" s="165"/>
      <c r="L140" s="157"/>
      <c r="M140" s="166"/>
      <c r="N140" s="166"/>
      <c r="O140" s="166"/>
      <c r="P140" s="158" t="s">
        <v>178</v>
      </c>
      <c r="Q140" s="163"/>
      <c r="R140" s="160"/>
      <c r="S140" s="160"/>
      <c r="T140" s="160"/>
      <c r="U140" s="160"/>
      <c r="V140" s="160"/>
      <c r="W140" s="160"/>
      <c r="X140" s="160"/>
      <c r="Y140" s="160"/>
      <c r="Z140" s="160"/>
      <c r="AA140" s="160"/>
      <c r="AB140" s="161"/>
      <c r="AC140" s="160"/>
      <c r="AD140" s="160"/>
      <c r="AE140" s="160"/>
      <c r="AF140" s="163"/>
      <c r="AG140" s="160"/>
      <c r="AH140" s="160" t="s">
        <v>178</v>
      </c>
      <c r="AI140" s="169"/>
      <c r="AJ140" s="160"/>
      <c r="AK140" s="161"/>
      <c r="AL140" s="161"/>
      <c r="AM140" s="160"/>
      <c r="AN140" s="160"/>
      <c r="AO140" s="160"/>
      <c r="AP140" s="160"/>
      <c r="AQ140" s="160"/>
      <c r="AR140" s="160"/>
      <c r="AS140" s="160"/>
      <c r="AT140" s="160"/>
      <c r="AU140" s="160"/>
      <c r="AV140" s="160"/>
      <c r="AW140" s="170"/>
      <c r="AX140" s="160"/>
      <c r="AY140" s="160"/>
      <c r="AZ140" s="160"/>
      <c r="BA140" s="161"/>
      <c r="BB140" s="160" t="s">
        <v>178</v>
      </c>
      <c r="BC140" s="160" t="s">
        <v>178</v>
      </c>
      <c r="BD140" s="162"/>
      <c r="BE140" s="162"/>
    </row>
    <row r="141" spans="1:57" ht="15">
      <c r="A141" s="153"/>
      <c r="B141" s="153"/>
      <c r="C141" s="153"/>
      <c r="D141" s="163"/>
      <c r="E141" s="163"/>
      <c r="F141" s="163"/>
      <c r="G141" s="163"/>
      <c r="H141" s="155" t="s">
        <v>178</v>
      </c>
      <c r="I141" s="164"/>
      <c r="J141" s="155"/>
      <c r="K141" s="165"/>
      <c r="L141" s="157"/>
      <c r="M141" s="166"/>
      <c r="N141" s="166"/>
      <c r="O141" s="166"/>
      <c r="P141" s="158" t="s">
        <v>178</v>
      </c>
      <c r="Q141" s="163"/>
      <c r="R141" s="160"/>
      <c r="S141" s="160"/>
      <c r="T141" s="160"/>
      <c r="U141" s="160"/>
      <c r="V141" s="160"/>
      <c r="W141" s="160"/>
      <c r="X141" s="160"/>
      <c r="Y141" s="160"/>
      <c r="Z141" s="160"/>
      <c r="AA141" s="160"/>
      <c r="AB141" s="161"/>
      <c r="AC141" s="160"/>
      <c r="AD141" s="160"/>
      <c r="AE141" s="160"/>
      <c r="AF141" s="163"/>
      <c r="AG141" s="160"/>
      <c r="AH141" s="160" t="s">
        <v>178</v>
      </c>
      <c r="AI141" s="169"/>
      <c r="AJ141" s="160"/>
      <c r="AK141" s="161"/>
      <c r="AL141" s="161"/>
      <c r="AM141" s="160"/>
      <c r="AN141" s="160"/>
      <c r="AO141" s="160"/>
      <c r="AP141" s="160"/>
      <c r="AQ141" s="160"/>
      <c r="AR141" s="160"/>
      <c r="AS141" s="160"/>
      <c r="AT141" s="160"/>
      <c r="AU141" s="160"/>
      <c r="AV141" s="160"/>
      <c r="AW141" s="170"/>
      <c r="AX141" s="160"/>
      <c r="AY141" s="160"/>
      <c r="AZ141" s="160"/>
      <c r="BA141" s="161"/>
      <c r="BB141" s="160" t="s">
        <v>178</v>
      </c>
      <c r="BC141" s="160" t="s">
        <v>178</v>
      </c>
      <c r="BD141" s="162"/>
      <c r="BE141" s="162"/>
    </row>
    <row r="142" spans="1:57" ht="15">
      <c r="A142" s="153"/>
      <c r="B142" s="153"/>
      <c r="C142" s="153"/>
      <c r="D142" s="163"/>
      <c r="E142" s="163"/>
      <c r="F142" s="163"/>
      <c r="G142" s="163"/>
      <c r="H142" s="155" t="s">
        <v>178</v>
      </c>
      <c r="I142" s="164"/>
      <c r="J142" s="155"/>
      <c r="K142" s="165"/>
      <c r="L142" s="157"/>
      <c r="M142" s="166"/>
      <c r="N142" s="166"/>
      <c r="O142" s="166"/>
      <c r="P142" s="158" t="s">
        <v>178</v>
      </c>
      <c r="Q142" s="163"/>
      <c r="R142" s="160"/>
      <c r="S142" s="160"/>
      <c r="T142" s="160"/>
      <c r="U142" s="160"/>
      <c r="V142" s="160"/>
      <c r="W142" s="160"/>
      <c r="X142" s="160"/>
      <c r="Y142" s="160"/>
      <c r="Z142" s="160"/>
      <c r="AA142" s="160"/>
      <c r="AB142" s="161"/>
      <c r="AC142" s="160"/>
      <c r="AD142" s="160"/>
      <c r="AE142" s="160"/>
      <c r="AF142" s="163"/>
      <c r="AG142" s="160"/>
      <c r="AH142" s="160" t="s">
        <v>178</v>
      </c>
      <c r="AI142" s="169"/>
      <c r="AJ142" s="160"/>
      <c r="AK142" s="161"/>
      <c r="AL142" s="161"/>
      <c r="AM142" s="160"/>
      <c r="AN142" s="160"/>
      <c r="AO142" s="160"/>
      <c r="AP142" s="160"/>
      <c r="AQ142" s="160"/>
      <c r="AR142" s="160"/>
      <c r="AS142" s="160"/>
      <c r="AT142" s="160"/>
      <c r="AU142" s="160"/>
      <c r="AV142" s="160"/>
      <c r="AW142" s="170"/>
      <c r="AX142" s="160"/>
      <c r="AY142" s="160"/>
      <c r="AZ142" s="160"/>
      <c r="BA142" s="161"/>
      <c r="BB142" s="160" t="s">
        <v>178</v>
      </c>
      <c r="BC142" s="160" t="s">
        <v>178</v>
      </c>
      <c r="BD142" s="162"/>
      <c r="BE142" s="162"/>
    </row>
    <row r="143" spans="1:57" ht="15">
      <c r="A143" s="153"/>
      <c r="B143" s="153"/>
      <c r="C143" s="153"/>
      <c r="D143" s="163"/>
      <c r="E143" s="163"/>
      <c r="F143" s="163"/>
      <c r="G143" s="163"/>
      <c r="H143" s="155" t="s">
        <v>178</v>
      </c>
      <c r="I143" s="164"/>
      <c r="J143" s="155"/>
      <c r="K143" s="165"/>
      <c r="L143" s="157"/>
      <c r="M143" s="166"/>
      <c r="N143" s="166"/>
      <c r="O143" s="166"/>
      <c r="P143" s="158" t="s">
        <v>178</v>
      </c>
      <c r="Q143" s="163"/>
      <c r="R143" s="160"/>
      <c r="S143" s="160"/>
      <c r="T143" s="160"/>
      <c r="U143" s="160"/>
      <c r="V143" s="160"/>
      <c r="W143" s="160"/>
      <c r="X143" s="160"/>
      <c r="Y143" s="160"/>
      <c r="Z143" s="160"/>
      <c r="AA143" s="160"/>
      <c r="AB143" s="161"/>
      <c r="AC143" s="160"/>
      <c r="AD143" s="160"/>
      <c r="AE143" s="160"/>
      <c r="AF143" s="163"/>
      <c r="AG143" s="160"/>
      <c r="AH143" s="160" t="s">
        <v>178</v>
      </c>
      <c r="AI143" s="169"/>
      <c r="AJ143" s="160"/>
      <c r="AK143" s="161"/>
      <c r="AL143" s="161"/>
      <c r="AM143" s="160"/>
      <c r="AN143" s="160"/>
      <c r="AO143" s="160"/>
      <c r="AP143" s="160"/>
      <c r="AQ143" s="160"/>
      <c r="AR143" s="160"/>
      <c r="AS143" s="160"/>
      <c r="AT143" s="160"/>
      <c r="AU143" s="160"/>
      <c r="AV143" s="160"/>
      <c r="AW143" s="170"/>
      <c r="AX143" s="160"/>
      <c r="AY143" s="160"/>
      <c r="AZ143" s="160"/>
      <c r="BA143" s="161"/>
      <c r="BB143" s="160" t="s">
        <v>178</v>
      </c>
      <c r="BC143" s="160" t="s">
        <v>178</v>
      </c>
      <c r="BD143" s="162"/>
      <c r="BE143" s="162"/>
    </row>
    <row r="144" spans="1:57" ht="15">
      <c r="A144" s="153"/>
      <c r="B144" s="153"/>
      <c r="C144" s="153"/>
      <c r="D144" s="163"/>
      <c r="E144" s="163"/>
      <c r="F144" s="163"/>
      <c r="G144" s="163"/>
      <c r="H144" s="155" t="s">
        <v>178</v>
      </c>
      <c r="I144" s="164"/>
      <c r="J144" s="155"/>
      <c r="K144" s="165"/>
      <c r="L144" s="157"/>
      <c r="M144" s="166"/>
      <c r="N144" s="166"/>
      <c r="O144" s="166"/>
      <c r="P144" s="158" t="s">
        <v>178</v>
      </c>
      <c r="Q144" s="163"/>
      <c r="R144" s="160"/>
      <c r="S144" s="160"/>
      <c r="T144" s="160"/>
      <c r="U144" s="160"/>
      <c r="V144" s="160"/>
      <c r="W144" s="160"/>
      <c r="X144" s="160"/>
      <c r="Y144" s="160"/>
      <c r="Z144" s="160"/>
      <c r="AA144" s="160"/>
      <c r="AB144" s="161"/>
      <c r="AC144" s="160"/>
      <c r="AD144" s="160"/>
      <c r="AE144" s="160"/>
      <c r="AF144" s="163"/>
      <c r="AG144" s="160"/>
      <c r="AH144" s="160" t="s">
        <v>178</v>
      </c>
      <c r="AI144" s="169"/>
      <c r="AJ144" s="160"/>
      <c r="AK144" s="161"/>
      <c r="AL144" s="161"/>
      <c r="AM144" s="160"/>
      <c r="AN144" s="160"/>
      <c r="AO144" s="160"/>
      <c r="AP144" s="160"/>
      <c r="AQ144" s="160"/>
      <c r="AR144" s="160"/>
      <c r="AS144" s="160"/>
      <c r="AT144" s="160"/>
      <c r="AU144" s="160"/>
      <c r="AV144" s="160"/>
      <c r="AW144" s="170"/>
      <c r="AX144" s="160"/>
      <c r="AY144" s="160"/>
      <c r="AZ144" s="160"/>
      <c r="BA144" s="161"/>
      <c r="BB144" s="160" t="s">
        <v>178</v>
      </c>
      <c r="BC144" s="160" t="s">
        <v>178</v>
      </c>
      <c r="BD144" s="162"/>
      <c r="BE144" s="162"/>
    </row>
    <row r="145" spans="1:57" ht="15">
      <c r="A145" s="153"/>
      <c r="B145" s="153"/>
      <c r="C145" s="153"/>
      <c r="D145" s="163"/>
      <c r="E145" s="163"/>
      <c r="F145" s="163"/>
      <c r="G145" s="163"/>
      <c r="H145" s="155" t="s">
        <v>178</v>
      </c>
      <c r="I145" s="164"/>
      <c r="J145" s="155"/>
      <c r="K145" s="165"/>
      <c r="L145" s="157"/>
      <c r="M145" s="166"/>
      <c r="N145" s="166"/>
      <c r="O145" s="166"/>
      <c r="P145" s="158" t="s">
        <v>178</v>
      </c>
      <c r="Q145" s="163"/>
      <c r="R145" s="160"/>
      <c r="S145" s="160"/>
      <c r="T145" s="160"/>
      <c r="U145" s="160"/>
      <c r="V145" s="160"/>
      <c r="W145" s="160"/>
      <c r="X145" s="160"/>
      <c r="Y145" s="160"/>
      <c r="Z145" s="160"/>
      <c r="AA145" s="160"/>
      <c r="AB145" s="161"/>
      <c r="AC145" s="160"/>
      <c r="AD145" s="160"/>
      <c r="AE145" s="160"/>
      <c r="AF145" s="163"/>
      <c r="AG145" s="160"/>
      <c r="AH145" s="160" t="s">
        <v>178</v>
      </c>
      <c r="AI145" s="169"/>
      <c r="AJ145" s="160"/>
      <c r="AK145" s="161"/>
      <c r="AL145" s="161"/>
      <c r="AM145" s="160"/>
      <c r="AN145" s="160"/>
      <c r="AO145" s="160"/>
      <c r="AP145" s="160"/>
      <c r="AQ145" s="160"/>
      <c r="AR145" s="160"/>
      <c r="AS145" s="160"/>
      <c r="AT145" s="160"/>
      <c r="AU145" s="160"/>
      <c r="AV145" s="160"/>
      <c r="AW145" s="170"/>
      <c r="AX145" s="160"/>
      <c r="AY145" s="160"/>
      <c r="AZ145" s="160"/>
      <c r="BA145" s="161"/>
      <c r="BB145" s="160" t="s">
        <v>178</v>
      </c>
      <c r="BC145" s="160" t="s">
        <v>178</v>
      </c>
      <c r="BD145" s="162"/>
      <c r="BE145" s="162"/>
    </row>
    <row r="146" spans="1:57" ht="15">
      <c r="A146" s="153"/>
      <c r="B146" s="153"/>
      <c r="C146" s="153"/>
      <c r="D146" s="163"/>
      <c r="E146" s="163"/>
      <c r="F146" s="163"/>
      <c r="G146" s="163"/>
      <c r="H146" s="155" t="s">
        <v>178</v>
      </c>
      <c r="I146" s="164"/>
      <c r="J146" s="155"/>
      <c r="K146" s="165"/>
      <c r="L146" s="157"/>
      <c r="M146" s="166"/>
      <c r="N146" s="166"/>
      <c r="O146" s="166"/>
      <c r="P146" s="158" t="s">
        <v>178</v>
      </c>
      <c r="Q146" s="163"/>
      <c r="R146" s="160"/>
      <c r="S146" s="160"/>
      <c r="T146" s="160"/>
      <c r="U146" s="160"/>
      <c r="V146" s="160"/>
      <c r="W146" s="160"/>
      <c r="X146" s="160"/>
      <c r="Y146" s="160"/>
      <c r="Z146" s="160"/>
      <c r="AA146" s="160"/>
      <c r="AB146" s="161"/>
      <c r="AC146" s="160"/>
      <c r="AD146" s="160"/>
      <c r="AE146" s="160"/>
      <c r="AF146" s="163"/>
      <c r="AG146" s="160"/>
      <c r="AH146" s="160" t="s">
        <v>178</v>
      </c>
      <c r="AI146" s="169"/>
      <c r="AJ146" s="160"/>
      <c r="AK146" s="161"/>
      <c r="AL146" s="161"/>
      <c r="AM146" s="160"/>
      <c r="AN146" s="160"/>
      <c r="AO146" s="160"/>
      <c r="AP146" s="160"/>
      <c r="AQ146" s="160"/>
      <c r="AR146" s="160"/>
      <c r="AS146" s="160"/>
      <c r="AT146" s="160"/>
      <c r="AU146" s="160"/>
      <c r="AV146" s="160"/>
      <c r="AW146" s="170"/>
      <c r="AX146" s="160"/>
      <c r="AY146" s="160"/>
      <c r="AZ146" s="160"/>
      <c r="BA146" s="161"/>
      <c r="BB146" s="160" t="s">
        <v>178</v>
      </c>
      <c r="BC146" s="160" t="s">
        <v>178</v>
      </c>
      <c r="BD146" s="162"/>
      <c r="BE146" s="162"/>
    </row>
    <row r="147" spans="1:57" ht="15">
      <c r="A147" s="153"/>
      <c r="B147" s="153"/>
      <c r="C147" s="153"/>
      <c r="D147" s="163"/>
      <c r="E147" s="163"/>
      <c r="F147" s="163"/>
      <c r="G147" s="163"/>
      <c r="H147" s="155" t="s">
        <v>178</v>
      </c>
      <c r="I147" s="164"/>
      <c r="J147" s="155"/>
      <c r="K147" s="165"/>
      <c r="L147" s="157"/>
      <c r="M147" s="166"/>
      <c r="N147" s="166"/>
      <c r="O147" s="166"/>
      <c r="P147" s="158" t="s">
        <v>178</v>
      </c>
      <c r="Q147" s="163"/>
      <c r="R147" s="160"/>
      <c r="S147" s="160"/>
      <c r="T147" s="160"/>
      <c r="U147" s="160"/>
      <c r="V147" s="160"/>
      <c r="W147" s="160"/>
      <c r="X147" s="160"/>
      <c r="Y147" s="160"/>
      <c r="Z147" s="160"/>
      <c r="AA147" s="160"/>
      <c r="AB147" s="161"/>
      <c r="AC147" s="160"/>
      <c r="AD147" s="160"/>
      <c r="AE147" s="160"/>
      <c r="AF147" s="163"/>
      <c r="AG147" s="160"/>
      <c r="AH147" s="160" t="s">
        <v>178</v>
      </c>
      <c r="AI147" s="169"/>
      <c r="AJ147" s="160"/>
      <c r="AK147" s="161"/>
      <c r="AL147" s="161"/>
      <c r="AM147" s="160"/>
      <c r="AN147" s="160"/>
      <c r="AO147" s="160"/>
      <c r="AP147" s="160"/>
      <c r="AQ147" s="160"/>
      <c r="AR147" s="160"/>
      <c r="AS147" s="160"/>
      <c r="AT147" s="160"/>
      <c r="AU147" s="160"/>
      <c r="AV147" s="160"/>
      <c r="AW147" s="170"/>
      <c r="AX147" s="160"/>
      <c r="AY147" s="160"/>
      <c r="AZ147" s="160"/>
      <c r="BA147" s="161"/>
      <c r="BB147" s="160" t="s">
        <v>178</v>
      </c>
      <c r="BC147" s="160" t="s">
        <v>178</v>
      </c>
      <c r="BD147" s="162"/>
      <c r="BE147" s="162"/>
    </row>
    <row r="148" spans="1:57" ht="15">
      <c r="A148" s="153"/>
      <c r="B148" s="153"/>
      <c r="C148" s="153"/>
      <c r="D148" s="163"/>
      <c r="E148" s="163"/>
      <c r="F148" s="163"/>
      <c r="G148" s="163"/>
      <c r="H148" s="155" t="s">
        <v>178</v>
      </c>
      <c r="I148" s="164"/>
      <c r="J148" s="155"/>
      <c r="K148" s="165"/>
      <c r="L148" s="157"/>
      <c r="M148" s="166"/>
      <c r="N148" s="166"/>
      <c r="O148" s="166"/>
      <c r="P148" s="158" t="s">
        <v>178</v>
      </c>
      <c r="Q148" s="163"/>
      <c r="R148" s="160"/>
      <c r="S148" s="160"/>
      <c r="T148" s="160"/>
      <c r="U148" s="160"/>
      <c r="V148" s="160"/>
      <c r="W148" s="160"/>
      <c r="X148" s="160"/>
      <c r="Y148" s="160"/>
      <c r="Z148" s="160"/>
      <c r="AA148" s="160"/>
      <c r="AB148" s="161"/>
      <c r="AC148" s="160"/>
      <c r="AD148" s="160"/>
      <c r="AE148" s="160"/>
      <c r="AF148" s="163"/>
      <c r="AG148" s="160"/>
      <c r="AH148" s="160" t="s">
        <v>178</v>
      </c>
      <c r="AI148" s="169"/>
      <c r="AJ148" s="160"/>
      <c r="AK148" s="161"/>
      <c r="AL148" s="161"/>
      <c r="AM148" s="160"/>
      <c r="AN148" s="160"/>
      <c r="AO148" s="160"/>
      <c r="AP148" s="160"/>
      <c r="AQ148" s="160"/>
      <c r="AR148" s="160"/>
      <c r="AS148" s="160"/>
      <c r="AT148" s="160"/>
      <c r="AU148" s="160"/>
      <c r="AV148" s="160"/>
      <c r="AW148" s="170"/>
      <c r="AX148" s="160"/>
      <c r="AY148" s="160"/>
      <c r="AZ148" s="160"/>
      <c r="BA148" s="161"/>
      <c r="BB148" s="160" t="s">
        <v>178</v>
      </c>
      <c r="BC148" s="160" t="s">
        <v>178</v>
      </c>
      <c r="BD148" s="162"/>
      <c r="BE148" s="162"/>
    </row>
    <row r="149" spans="1:57" ht="15">
      <c r="A149" s="153"/>
      <c r="B149" s="153"/>
      <c r="C149" s="153"/>
      <c r="D149" s="163"/>
      <c r="E149" s="163"/>
      <c r="F149" s="163"/>
      <c r="G149" s="163"/>
      <c r="H149" s="155" t="s">
        <v>178</v>
      </c>
      <c r="I149" s="164"/>
      <c r="J149" s="155"/>
      <c r="K149" s="165"/>
      <c r="L149" s="157"/>
      <c r="M149" s="166"/>
      <c r="N149" s="166"/>
      <c r="O149" s="166"/>
      <c r="P149" s="158" t="s">
        <v>178</v>
      </c>
      <c r="Q149" s="163"/>
      <c r="R149" s="160"/>
      <c r="S149" s="160"/>
      <c r="T149" s="160"/>
      <c r="U149" s="160"/>
      <c r="V149" s="160"/>
      <c r="W149" s="160"/>
      <c r="X149" s="160"/>
      <c r="Y149" s="160"/>
      <c r="Z149" s="160"/>
      <c r="AA149" s="160"/>
      <c r="AB149" s="161"/>
      <c r="AC149" s="160"/>
      <c r="AD149" s="160"/>
      <c r="AE149" s="160"/>
      <c r="AF149" s="163"/>
      <c r="AG149" s="160"/>
      <c r="AH149" s="160" t="s">
        <v>178</v>
      </c>
      <c r="AI149" s="169"/>
      <c r="AJ149" s="160"/>
      <c r="AK149" s="161"/>
      <c r="AL149" s="161"/>
      <c r="AM149" s="160"/>
      <c r="AN149" s="160"/>
      <c r="AO149" s="160"/>
      <c r="AP149" s="160"/>
      <c r="AQ149" s="160"/>
      <c r="AR149" s="160"/>
      <c r="AS149" s="160"/>
      <c r="AT149" s="160"/>
      <c r="AU149" s="160"/>
      <c r="AV149" s="160"/>
      <c r="AW149" s="170"/>
      <c r="AX149" s="160"/>
      <c r="AY149" s="160"/>
      <c r="AZ149" s="160"/>
      <c r="BA149" s="161"/>
      <c r="BB149" s="160" t="s">
        <v>178</v>
      </c>
      <c r="BC149" s="160" t="s">
        <v>178</v>
      </c>
      <c r="BD149" s="162"/>
      <c r="BE149" s="162"/>
    </row>
    <row r="150" spans="1:57" ht="15">
      <c r="A150" s="153"/>
      <c r="B150" s="153"/>
      <c r="C150" s="153"/>
      <c r="D150" s="163"/>
      <c r="E150" s="163"/>
      <c r="F150" s="163"/>
      <c r="G150" s="163"/>
      <c r="H150" s="155" t="s">
        <v>178</v>
      </c>
      <c r="I150" s="164"/>
      <c r="J150" s="155"/>
      <c r="K150" s="165"/>
      <c r="L150" s="157"/>
      <c r="M150" s="166"/>
      <c r="N150" s="166"/>
      <c r="O150" s="166"/>
      <c r="P150" s="158" t="s">
        <v>178</v>
      </c>
      <c r="Q150" s="163"/>
      <c r="R150" s="160"/>
      <c r="S150" s="160"/>
      <c r="T150" s="160"/>
      <c r="U150" s="160"/>
      <c r="V150" s="160"/>
      <c r="W150" s="160"/>
      <c r="X150" s="160"/>
      <c r="Y150" s="160"/>
      <c r="Z150" s="160"/>
      <c r="AA150" s="160"/>
      <c r="AB150" s="161"/>
      <c r="AC150" s="160"/>
      <c r="AD150" s="160"/>
      <c r="AE150" s="160"/>
      <c r="AF150" s="163"/>
      <c r="AG150" s="160"/>
      <c r="AH150" s="160" t="s">
        <v>178</v>
      </c>
      <c r="AI150" s="169"/>
      <c r="AJ150" s="160"/>
      <c r="AK150" s="161"/>
      <c r="AL150" s="161"/>
      <c r="AM150" s="160"/>
      <c r="AN150" s="160"/>
      <c r="AO150" s="160"/>
      <c r="AP150" s="160"/>
      <c r="AQ150" s="160"/>
      <c r="AR150" s="160"/>
      <c r="AS150" s="160"/>
      <c r="AT150" s="160"/>
      <c r="AU150" s="160"/>
      <c r="AV150" s="160"/>
      <c r="AW150" s="170"/>
      <c r="AX150" s="160"/>
      <c r="AY150" s="160"/>
      <c r="AZ150" s="160"/>
      <c r="BA150" s="161"/>
      <c r="BB150" s="160" t="s">
        <v>178</v>
      </c>
      <c r="BC150" s="160" t="s">
        <v>178</v>
      </c>
      <c r="BD150" s="162"/>
      <c r="BE150" s="162"/>
    </row>
    <row r="151" spans="1:57" ht="15">
      <c r="A151" s="153"/>
      <c r="B151" s="153"/>
      <c r="C151" s="153"/>
      <c r="D151" s="163"/>
      <c r="E151" s="163"/>
      <c r="F151" s="163"/>
      <c r="G151" s="163"/>
      <c r="H151" s="155" t="s">
        <v>178</v>
      </c>
      <c r="I151" s="164"/>
      <c r="J151" s="155"/>
      <c r="K151" s="165"/>
      <c r="L151" s="157"/>
      <c r="M151" s="166"/>
      <c r="N151" s="166"/>
      <c r="O151" s="166"/>
      <c r="P151" s="158" t="s">
        <v>178</v>
      </c>
      <c r="Q151" s="163"/>
      <c r="R151" s="160"/>
      <c r="S151" s="160"/>
      <c r="T151" s="160"/>
      <c r="U151" s="160"/>
      <c r="V151" s="160"/>
      <c r="W151" s="160"/>
      <c r="X151" s="160"/>
      <c r="Y151" s="160"/>
      <c r="Z151" s="160"/>
      <c r="AA151" s="160"/>
      <c r="AB151" s="161"/>
      <c r="AC151" s="160"/>
      <c r="AD151" s="160"/>
      <c r="AE151" s="160"/>
      <c r="AF151" s="163"/>
      <c r="AG151" s="160"/>
      <c r="AH151" s="160" t="s">
        <v>178</v>
      </c>
      <c r="AI151" s="169"/>
      <c r="AJ151" s="160"/>
      <c r="AK151" s="161"/>
      <c r="AL151" s="161"/>
      <c r="AM151" s="160"/>
      <c r="AN151" s="160"/>
      <c r="AO151" s="160"/>
      <c r="AP151" s="160"/>
      <c r="AQ151" s="160"/>
      <c r="AR151" s="160"/>
      <c r="AS151" s="160"/>
      <c r="AT151" s="160"/>
      <c r="AU151" s="160"/>
      <c r="AV151" s="160"/>
      <c r="AW151" s="170"/>
      <c r="AX151" s="160"/>
      <c r="AY151" s="160"/>
      <c r="AZ151" s="160"/>
      <c r="BA151" s="161"/>
      <c r="BB151" s="160" t="s">
        <v>178</v>
      </c>
      <c r="BC151" s="160" t="s">
        <v>178</v>
      </c>
      <c r="BD151" s="162"/>
      <c r="BE151" s="162"/>
    </row>
    <row r="152" spans="1:57" ht="15">
      <c r="A152" s="153"/>
      <c r="B152" s="153"/>
      <c r="C152" s="153"/>
      <c r="D152" s="163"/>
      <c r="E152" s="163"/>
      <c r="F152" s="163"/>
      <c r="G152" s="163"/>
      <c r="H152" s="155" t="s">
        <v>178</v>
      </c>
      <c r="I152" s="164"/>
      <c r="J152" s="155"/>
      <c r="K152" s="165"/>
      <c r="L152" s="157"/>
      <c r="M152" s="166"/>
      <c r="N152" s="166"/>
      <c r="O152" s="166"/>
      <c r="P152" s="158" t="s">
        <v>178</v>
      </c>
      <c r="Q152" s="163"/>
      <c r="R152" s="160"/>
      <c r="S152" s="160"/>
      <c r="T152" s="160"/>
      <c r="U152" s="160"/>
      <c r="V152" s="160"/>
      <c r="W152" s="160"/>
      <c r="X152" s="160"/>
      <c r="Y152" s="160"/>
      <c r="Z152" s="160"/>
      <c r="AA152" s="160"/>
      <c r="AB152" s="161"/>
      <c r="AC152" s="160"/>
      <c r="AD152" s="160"/>
      <c r="AE152" s="160"/>
      <c r="AF152" s="163"/>
      <c r="AG152" s="160"/>
      <c r="AH152" s="160" t="s">
        <v>178</v>
      </c>
      <c r="AI152" s="169"/>
      <c r="AJ152" s="160"/>
      <c r="AK152" s="161"/>
      <c r="AL152" s="161"/>
      <c r="AM152" s="160"/>
      <c r="AN152" s="160"/>
      <c r="AO152" s="160"/>
      <c r="AP152" s="160"/>
      <c r="AQ152" s="160"/>
      <c r="AR152" s="160"/>
      <c r="AS152" s="160"/>
      <c r="AT152" s="160"/>
      <c r="AU152" s="160"/>
      <c r="AV152" s="160"/>
      <c r="AW152" s="170"/>
      <c r="AX152" s="160"/>
      <c r="AY152" s="160"/>
      <c r="AZ152" s="160"/>
      <c r="BA152" s="161"/>
      <c r="BB152" s="160" t="s">
        <v>178</v>
      </c>
      <c r="BC152" s="160" t="s">
        <v>178</v>
      </c>
      <c r="BD152" s="162"/>
      <c r="BE152" s="162"/>
    </row>
    <row r="153" spans="1:57" ht="15">
      <c r="A153" s="153"/>
      <c r="B153" s="153"/>
      <c r="C153" s="153"/>
      <c r="D153" s="163"/>
      <c r="E153" s="163"/>
      <c r="F153" s="163"/>
      <c r="G153" s="163"/>
      <c r="H153" s="155" t="s">
        <v>178</v>
      </c>
      <c r="I153" s="164"/>
      <c r="J153" s="155"/>
      <c r="K153" s="165"/>
      <c r="L153" s="157"/>
      <c r="M153" s="166"/>
      <c r="N153" s="166"/>
      <c r="O153" s="166"/>
      <c r="P153" s="158" t="s">
        <v>178</v>
      </c>
      <c r="Q153" s="163"/>
      <c r="R153" s="160"/>
      <c r="S153" s="160"/>
      <c r="T153" s="160"/>
      <c r="U153" s="160"/>
      <c r="V153" s="160"/>
      <c r="W153" s="160"/>
      <c r="X153" s="160"/>
      <c r="Y153" s="160"/>
      <c r="Z153" s="160"/>
      <c r="AA153" s="160"/>
      <c r="AB153" s="161"/>
      <c r="AC153" s="160"/>
      <c r="AD153" s="160"/>
      <c r="AE153" s="160"/>
      <c r="AF153" s="163"/>
      <c r="AG153" s="160"/>
      <c r="AH153" s="160" t="s">
        <v>178</v>
      </c>
      <c r="AI153" s="169"/>
      <c r="AJ153" s="160"/>
      <c r="AK153" s="161"/>
      <c r="AL153" s="161"/>
      <c r="AM153" s="160"/>
      <c r="AN153" s="160"/>
      <c r="AO153" s="160"/>
      <c r="AP153" s="160"/>
      <c r="AQ153" s="160"/>
      <c r="AR153" s="160"/>
      <c r="AS153" s="160"/>
      <c r="AT153" s="160"/>
      <c r="AU153" s="160"/>
      <c r="AV153" s="160"/>
      <c r="AW153" s="170"/>
      <c r="AX153" s="160"/>
      <c r="AY153" s="160"/>
      <c r="AZ153" s="160"/>
      <c r="BA153" s="161"/>
      <c r="BB153" s="160" t="s">
        <v>178</v>
      </c>
      <c r="BC153" s="160" t="s">
        <v>178</v>
      </c>
      <c r="BD153" s="162"/>
      <c r="BE153" s="162"/>
    </row>
    <row r="154" spans="1:57" ht="15">
      <c r="A154" s="153"/>
      <c r="B154" s="153"/>
      <c r="C154" s="153"/>
      <c r="D154" s="163"/>
      <c r="E154" s="163"/>
      <c r="F154" s="163"/>
      <c r="G154" s="163"/>
      <c r="H154" s="155" t="s">
        <v>178</v>
      </c>
      <c r="I154" s="164"/>
      <c r="J154" s="155"/>
      <c r="K154" s="165"/>
      <c r="L154" s="157"/>
      <c r="M154" s="166"/>
      <c r="N154" s="166"/>
      <c r="O154" s="166"/>
      <c r="P154" s="158" t="s">
        <v>178</v>
      </c>
      <c r="Q154" s="163"/>
      <c r="R154" s="160"/>
      <c r="S154" s="160"/>
      <c r="T154" s="160"/>
      <c r="U154" s="160"/>
      <c r="V154" s="160"/>
      <c r="W154" s="160"/>
      <c r="X154" s="160"/>
      <c r="Y154" s="160"/>
      <c r="Z154" s="160"/>
      <c r="AA154" s="160"/>
      <c r="AB154" s="161"/>
      <c r="AC154" s="160"/>
      <c r="AD154" s="160"/>
      <c r="AE154" s="160"/>
      <c r="AF154" s="163"/>
      <c r="AG154" s="160"/>
      <c r="AH154" s="160" t="s">
        <v>178</v>
      </c>
      <c r="AI154" s="169"/>
      <c r="AJ154" s="160"/>
      <c r="AK154" s="161"/>
      <c r="AL154" s="161"/>
      <c r="AM154" s="160"/>
      <c r="AN154" s="160"/>
      <c r="AO154" s="160"/>
      <c r="AP154" s="160"/>
      <c r="AQ154" s="160"/>
      <c r="AR154" s="160"/>
      <c r="AS154" s="160"/>
      <c r="AT154" s="160"/>
      <c r="AU154" s="160"/>
      <c r="AV154" s="160"/>
      <c r="AW154" s="170"/>
      <c r="AX154" s="160"/>
      <c r="AY154" s="160"/>
      <c r="AZ154" s="160"/>
      <c r="BA154" s="161"/>
      <c r="BB154" s="160" t="s">
        <v>178</v>
      </c>
      <c r="BC154" s="160" t="s">
        <v>178</v>
      </c>
      <c r="BD154" s="162"/>
      <c r="BE154" s="162"/>
    </row>
    <row r="155" spans="1:57" ht="15">
      <c r="A155" s="153"/>
      <c r="B155" s="153"/>
      <c r="C155" s="153"/>
      <c r="D155" s="163"/>
      <c r="E155" s="163"/>
      <c r="F155" s="163"/>
      <c r="G155" s="163"/>
      <c r="H155" s="155" t="s">
        <v>178</v>
      </c>
      <c r="I155" s="164"/>
      <c r="J155" s="155"/>
      <c r="K155" s="165"/>
      <c r="L155" s="157"/>
      <c r="M155" s="166"/>
      <c r="N155" s="166"/>
      <c r="O155" s="166"/>
      <c r="P155" s="158" t="s">
        <v>178</v>
      </c>
      <c r="Q155" s="163"/>
      <c r="R155" s="160"/>
      <c r="S155" s="160"/>
      <c r="T155" s="160"/>
      <c r="U155" s="160"/>
      <c r="V155" s="160"/>
      <c r="W155" s="160"/>
      <c r="X155" s="160"/>
      <c r="Y155" s="160"/>
      <c r="Z155" s="160"/>
      <c r="AA155" s="160"/>
      <c r="AB155" s="161"/>
      <c r="AC155" s="160"/>
      <c r="AD155" s="160"/>
      <c r="AE155" s="160"/>
      <c r="AF155" s="163"/>
      <c r="AG155" s="160"/>
      <c r="AH155" s="160" t="s">
        <v>178</v>
      </c>
      <c r="AI155" s="169"/>
      <c r="AJ155" s="160"/>
      <c r="AK155" s="161"/>
      <c r="AL155" s="161"/>
      <c r="AM155" s="160"/>
      <c r="AN155" s="160"/>
      <c r="AO155" s="160"/>
      <c r="AP155" s="160"/>
      <c r="AQ155" s="160"/>
      <c r="AR155" s="160"/>
      <c r="AS155" s="160"/>
      <c r="AT155" s="160"/>
      <c r="AU155" s="160"/>
      <c r="AV155" s="160"/>
      <c r="AW155" s="170"/>
      <c r="AX155" s="160"/>
      <c r="AY155" s="160"/>
      <c r="AZ155" s="160"/>
      <c r="BA155" s="161"/>
      <c r="BB155" s="160" t="s">
        <v>178</v>
      </c>
      <c r="BC155" s="160" t="s">
        <v>178</v>
      </c>
      <c r="BD155" s="162"/>
      <c r="BE155" s="162"/>
    </row>
    <row r="156" spans="1:57" ht="15">
      <c r="A156" s="153"/>
      <c r="B156" s="153"/>
      <c r="C156" s="153"/>
      <c r="D156" s="163"/>
      <c r="E156" s="163"/>
      <c r="F156" s="163"/>
      <c r="G156" s="163"/>
      <c r="H156" s="155" t="s">
        <v>178</v>
      </c>
      <c r="I156" s="164"/>
      <c r="J156" s="155"/>
      <c r="K156" s="165"/>
      <c r="L156" s="157"/>
      <c r="M156" s="166"/>
      <c r="N156" s="166"/>
      <c r="O156" s="166"/>
      <c r="P156" s="158" t="s">
        <v>178</v>
      </c>
      <c r="Q156" s="163"/>
      <c r="R156" s="160"/>
      <c r="S156" s="160"/>
      <c r="T156" s="160"/>
      <c r="U156" s="160"/>
      <c r="V156" s="160"/>
      <c r="W156" s="160"/>
      <c r="X156" s="160"/>
      <c r="Y156" s="160"/>
      <c r="Z156" s="160"/>
      <c r="AA156" s="160"/>
      <c r="AB156" s="161"/>
      <c r="AC156" s="160"/>
      <c r="AD156" s="160"/>
      <c r="AE156" s="160"/>
      <c r="AF156" s="163"/>
      <c r="AG156" s="160"/>
      <c r="AH156" s="160" t="s">
        <v>178</v>
      </c>
      <c r="AI156" s="169"/>
      <c r="AJ156" s="160"/>
      <c r="AK156" s="161"/>
      <c r="AL156" s="161"/>
      <c r="AM156" s="160"/>
      <c r="AN156" s="160"/>
      <c r="AO156" s="160"/>
      <c r="AP156" s="160"/>
      <c r="AQ156" s="160"/>
      <c r="AR156" s="160"/>
      <c r="AS156" s="160"/>
      <c r="AT156" s="160"/>
      <c r="AU156" s="160"/>
      <c r="AV156" s="160"/>
      <c r="AW156" s="170"/>
      <c r="AX156" s="160"/>
      <c r="AY156" s="160"/>
      <c r="AZ156" s="160"/>
      <c r="BA156" s="161"/>
      <c r="BB156" s="160" t="s">
        <v>178</v>
      </c>
      <c r="BC156" s="160" t="s">
        <v>178</v>
      </c>
      <c r="BD156" s="162"/>
      <c r="BE156" s="162"/>
    </row>
    <row r="157" spans="1:57" ht="15">
      <c r="A157" s="153"/>
      <c r="B157" s="153"/>
      <c r="C157" s="153"/>
      <c r="D157" s="163"/>
      <c r="E157" s="163"/>
      <c r="F157" s="163"/>
      <c r="G157" s="163"/>
      <c r="H157" s="155" t="s">
        <v>178</v>
      </c>
      <c r="I157" s="164"/>
      <c r="J157" s="155"/>
      <c r="K157" s="165"/>
      <c r="L157" s="157"/>
      <c r="M157" s="166"/>
      <c r="N157" s="166"/>
      <c r="O157" s="166"/>
      <c r="P157" s="158" t="s">
        <v>178</v>
      </c>
      <c r="Q157" s="163"/>
      <c r="R157" s="160"/>
      <c r="S157" s="160"/>
      <c r="T157" s="160"/>
      <c r="U157" s="160"/>
      <c r="V157" s="160"/>
      <c r="W157" s="160"/>
      <c r="X157" s="160"/>
      <c r="Y157" s="160"/>
      <c r="Z157" s="160"/>
      <c r="AA157" s="160"/>
      <c r="AB157" s="161"/>
      <c r="AC157" s="160"/>
      <c r="AD157" s="160"/>
      <c r="AE157" s="160"/>
      <c r="AF157" s="163"/>
      <c r="AG157" s="160"/>
      <c r="AH157" s="160" t="s">
        <v>178</v>
      </c>
      <c r="AI157" s="169"/>
      <c r="AJ157" s="160"/>
      <c r="AK157" s="161"/>
      <c r="AL157" s="161"/>
      <c r="AM157" s="160"/>
      <c r="AN157" s="160"/>
      <c r="AO157" s="160"/>
      <c r="AP157" s="160"/>
      <c r="AQ157" s="160"/>
      <c r="AR157" s="160"/>
      <c r="AS157" s="160"/>
      <c r="AT157" s="160"/>
      <c r="AU157" s="160"/>
      <c r="AV157" s="160"/>
      <c r="AW157" s="170"/>
      <c r="AX157" s="160"/>
      <c r="AY157" s="160"/>
      <c r="AZ157" s="160"/>
      <c r="BA157" s="161"/>
      <c r="BB157" s="160" t="s">
        <v>178</v>
      </c>
      <c r="BC157" s="160" t="s">
        <v>178</v>
      </c>
      <c r="BD157" s="162"/>
      <c r="BE157" s="162"/>
    </row>
    <row r="158" spans="1:57" ht="15">
      <c r="A158" s="153"/>
      <c r="B158" s="153"/>
      <c r="C158" s="153"/>
      <c r="D158" s="163"/>
      <c r="E158" s="163"/>
      <c r="F158" s="163"/>
      <c r="G158" s="163"/>
      <c r="H158" s="155" t="s">
        <v>178</v>
      </c>
      <c r="I158" s="164"/>
      <c r="J158" s="155"/>
      <c r="K158" s="165"/>
      <c r="L158" s="157"/>
      <c r="M158" s="166"/>
      <c r="N158" s="166"/>
      <c r="O158" s="166"/>
      <c r="P158" s="158" t="s">
        <v>178</v>
      </c>
      <c r="Q158" s="163"/>
      <c r="R158" s="160"/>
      <c r="S158" s="160"/>
      <c r="T158" s="160"/>
      <c r="U158" s="160"/>
      <c r="V158" s="160"/>
      <c r="W158" s="160"/>
      <c r="X158" s="160"/>
      <c r="Y158" s="160"/>
      <c r="Z158" s="160"/>
      <c r="AA158" s="160"/>
      <c r="AB158" s="161"/>
      <c r="AC158" s="160"/>
      <c r="AD158" s="160"/>
      <c r="AE158" s="160"/>
      <c r="AF158" s="163"/>
      <c r="AG158" s="160"/>
      <c r="AH158" s="160" t="s">
        <v>178</v>
      </c>
      <c r="AI158" s="169"/>
      <c r="AJ158" s="160"/>
      <c r="AK158" s="161"/>
      <c r="AL158" s="161"/>
      <c r="AM158" s="160"/>
      <c r="AN158" s="160"/>
      <c r="AO158" s="160"/>
      <c r="AP158" s="160"/>
      <c r="AQ158" s="160"/>
      <c r="AR158" s="160"/>
      <c r="AS158" s="160"/>
      <c r="AT158" s="160"/>
      <c r="AU158" s="160"/>
      <c r="AV158" s="160"/>
      <c r="AW158" s="170"/>
      <c r="AX158" s="160"/>
      <c r="AY158" s="160"/>
      <c r="AZ158" s="160"/>
      <c r="BA158" s="161"/>
      <c r="BB158" s="160" t="s">
        <v>178</v>
      </c>
      <c r="BC158" s="160" t="s">
        <v>178</v>
      </c>
      <c r="BD158" s="162"/>
      <c r="BE158" s="162"/>
    </row>
    <row r="159" spans="1:57" ht="15">
      <c r="A159" s="153"/>
      <c r="B159" s="153"/>
      <c r="C159" s="153"/>
      <c r="D159" s="163"/>
      <c r="E159" s="163"/>
      <c r="F159" s="163"/>
      <c r="G159" s="163"/>
      <c r="H159" s="155" t="s">
        <v>178</v>
      </c>
      <c r="I159" s="164"/>
      <c r="J159" s="155"/>
      <c r="K159" s="165"/>
      <c r="L159" s="157"/>
      <c r="M159" s="166"/>
      <c r="N159" s="166"/>
      <c r="O159" s="166"/>
      <c r="P159" s="158" t="s">
        <v>178</v>
      </c>
      <c r="Q159" s="163"/>
      <c r="R159" s="160"/>
      <c r="S159" s="160"/>
      <c r="T159" s="160"/>
      <c r="U159" s="160"/>
      <c r="V159" s="160"/>
      <c r="W159" s="160"/>
      <c r="X159" s="160"/>
      <c r="Y159" s="160"/>
      <c r="Z159" s="160"/>
      <c r="AA159" s="160"/>
      <c r="AB159" s="161"/>
      <c r="AC159" s="160"/>
      <c r="AD159" s="160"/>
      <c r="AE159" s="160"/>
      <c r="AF159" s="163"/>
      <c r="AG159" s="160"/>
      <c r="AH159" s="160" t="s">
        <v>178</v>
      </c>
      <c r="AI159" s="169"/>
      <c r="AJ159" s="160"/>
      <c r="AK159" s="161"/>
      <c r="AL159" s="161"/>
      <c r="AM159" s="160"/>
      <c r="AN159" s="160"/>
      <c r="AO159" s="160"/>
      <c r="AP159" s="160"/>
      <c r="AQ159" s="160"/>
      <c r="AR159" s="160"/>
      <c r="AS159" s="160"/>
      <c r="AT159" s="160"/>
      <c r="AU159" s="160"/>
      <c r="AV159" s="160"/>
      <c r="AW159" s="170"/>
      <c r="AX159" s="160"/>
      <c r="AY159" s="160"/>
      <c r="AZ159" s="160"/>
      <c r="BA159" s="161"/>
      <c r="BB159" s="160" t="s">
        <v>178</v>
      </c>
      <c r="BC159" s="160" t="s">
        <v>178</v>
      </c>
      <c r="BD159" s="162"/>
      <c r="BE159" s="162"/>
    </row>
    <row r="160" spans="1:57" ht="15">
      <c r="A160" s="153"/>
      <c r="B160" s="153"/>
      <c r="C160" s="153"/>
      <c r="D160" s="163"/>
      <c r="E160" s="163"/>
      <c r="F160" s="163"/>
      <c r="G160" s="163"/>
      <c r="H160" s="155" t="s">
        <v>178</v>
      </c>
      <c r="I160" s="164"/>
      <c r="J160" s="155"/>
      <c r="K160" s="165"/>
      <c r="L160" s="157"/>
      <c r="M160" s="166"/>
      <c r="N160" s="166"/>
      <c r="O160" s="166"/>
      <c r="P160" s="158" t="s">
        <v>178</v>
      </c>
      <c r="Q160" s="163"/>
      <c r="R160" s="160"/>
      <c r="S160" s="160"/>
      <c r="T160" s="160"/>
      <c r="U160" s="160"/>
      <c r="V160" s="160"/>
      <c r="W160" s="160"/>
      <c r="X160" s="160"/>
      <c r="Y160" s="160"/>
      <c r="Z160" s="160"/>
      <c r="AA160" s="160"/>
      <c r="AB160" s="161"/>
      <c r="AC160" s="160"/>
      <c r="AD160" s="160"/>
      <c r="AE160" s="160"/>
      <c r="AF160" s="163"/>
      <c r="AG160" s="160"/>
      <c r="AH160" s="160" t="s">
        <v>178</v>
      </c>
      <c r="AI160" s="169"/>
      <c r="AJ160" s="160"/>
      <c r="AK160" s="161"/>
      <c r="AL160" s="161"/>
      <c r="AM160" s="160"/>
      <c r="AN160" s="160"/>
      <c r="AO160" s="160"/>
      <c r="AP160" s="160"/>
      <c r="AQ160" s="160"/>
      <c r="AR160" s="160"/>
      <c r="AS160" s="160"/>
      <c r="AT160" s="160"/>
      <c r="AU160" s="160"/>
      <c r="AV160" s="160"/>
      <c r="AW160" s="170"/>
      <c r="AX160" s="160"/>
      <c r="AY160" s="160"/>
      <c r="AZ160" s="160"/>
      <c r="BA160" s="161"/>
      <c r="BB160" s="160" t="s">
        <v>178</v>
      </c>
      <c r="BC160" s="160" t="s">
        <v>178</v>
      </c>
      <c r="BD160" s="162"/>
      <c r="BE160" s="162"/>
    </row>
    <row r="161" spans="1:57" ht="15">
      <c r="A161" s="153"/>
      <c r="B161" s="153"/>
      <c r="C161" s="153"/>
      <c r="D161" s="163"/>
      <c r="E161" s="163"/>
      <c r="F161" s="163"/>
      <c r="G161" s="163"/>
      <c r="H161" s="155" t="s">
        <v>178</v>
      </c>
      <c r="I161" s="164"/>
      <c r="J161" s="155"/>
      <c r="K161" s="165"/>
      <c r="L161" s="157"/>
      <c r="M161" s="166"/>
      <c r="N161" s="166"/>
      <c r="O161" s="166"/>
      <c r="P161" s="158" t="s">
        <v>178</v>
      </c>
      <c r="Q161" s="163"/>
      <c r="R161" s="160"/>
      <c r="S161" s="160"/>
      <c r="T161" s="160"/>
      <c r="U161" s="160"/>
      <c r="V161" s="160"/>
      <c r="W161" s="160"/>
      <c r="X161" s="160"/>
      <c r="Y161" s="160"/>
      <c r="Z161" s="160"/>
      <c r="AA161" s="160"/>
      <c r="AB161" s="161"/>
      <c r="AC161" s="160"/>
      <c r="AD161" s="160"/>
      <c r="AE161" s="160"/>
      <c r="AF161" s="163"/>
      <c r="AG161" s="160"/>
      <c r="AH161" s="160" t="s">
        <v>178</v>
      </c>
      <c r="AI161" s="169"/>
      <c r="AJ161" s="160"/>
      <c r="AK161" s="161"/>
      <c r="AL161" s="161"/>
      <c r="AM161" s="160"/>
      <c r="AN161" s="160"/>
      <c r="AO161" s="160"/>
      <c r="AP161" s="160"/>
      <c r="AQ161" s="160"/>
      <c r="AR161" s="160"/>
      <c r="AS161" s="160"/>
      <c r="AT161" s="160"/>
      <c r="AU161" s="160"/>
      <c r="AV161" s="160"/>
      <c r="AW161" s="170"/>
      <c r="AX161" s="160"/>
      <c r="AY161" s="160"/>
      <c r="AZ161" s="160"/>
      <c r="BA161" s="161"/>
      <c r="BB161" s="160" t="s">
        <v>178</v>
      </c>
      <c r="BC161" s="160" t="s">
        <v>178</v>
      </c>
      <c r="BD161" s="162"/>
      <c r="BE161" s="162"/>
    </row>
    <row r="162" spans="1:57" ht="15">
      <c r="A162" s="153"/>
      <c r="B162" s="153"/>
      <c r="C162" s="153"/>
      <c r="D162" s="163"/>
      <c r="E162" s="163"/>
      <c r="F162" s="163"/>
      <c r="G162" s="163"/>
      <c r="H162" s="155" t="s">
        <v>178</v>
      </c>
      <c r="I162" s="164"/>
      <c r="J162" s="155"/>
      <c r="K162" s="165"/>
      <c r="L162" s="157"/>
      <c r="M162" s="166"/>
      <c r="N162" s="166"/>
      <c r="O162" s="166"/>
      <c r="P162" s="158" t="s">
        <v>178</v>
      </c>
      <c r="Q162" s="163"/>
      <c r="R162" s="160"/>
      <c r="S162" s="160"/>
      <c r="T162" s="160"/>
      <c r="U162" s="160"/>
      <c r="V162" s="160"/>
      <c r="W162" s="160"/>
      <c r="X162" s="160"/>
      <c r="Y162" s="160"/>
      <c r="Z162" s="160"/>
      <c r="AA162" s="160"/>
      <c r="AB162" s="161"/>
      <c r="AC162" s="160"/>
      <c r="AD162" s="160"/>
      <c r="AE162" s="160"/>
      <c r="AF162" s="163"/>
      <c r="AG162" s="160"/>
      <c r="AH162" s="160" t="s">
        <v>178</v>
      </c>
      <c r="AI162" s="169"/>
      <c r="AJ162" s="160"/>
      <c r="AK162" s="161"/>
      <c r="AL162" s="161"/>
      <c r="AM162" s="160"/>
      <c r="AN162" s="160"/>
      <c r="AO162" s="160"/>
      <c r="AP162" s="160"/>
      <c r="AQ162" s="160"/>
      <c r="AR162" s="160"/>
      <c r="AS162" s="160"/>
      <c r="AT162" s="160"/>
      <c r="AU162" s="160"/>
      <c r="AV162" s="160"/>
      <c r="AW162" s="170"/>
      <c r="AX162" s="160"/>
      <c r="AY162" s="160"/>
      <c r="AZ162" s="160"/>
      <c r="BA162" s="161"/>
      <c r="BB162" s="160" t="s">
        <v>178</v>
      </c>
      <c r="BC162" s="160" t="s">
        <v>178</v>
      </c>
      <c r="BD162" s="162"/>
      <c r="BE162" s="162"/>
    </row>
    <row r="163" spans="1:57" ht="15">
      <c r="A163" s="153"/>
      <c r="B163" s="153"/>
      <c r="C163" s="153"/>
      <c r="D163" s="163"/>
      <c r="E163" s="163"/>
      <c r="F163" s="163"/>
      <c r="G163" s="163"/>
      <c r="H163" s="155" t="s">
        <v>178</v>
      </c>
      <c r="I163" s="164"/>
      <c r="J163" s="155"/>
      <c r="K163" s="165"/>
      <c r="L163" s="157"/>
      <c r="M163" s="166"/>
      <c r="N163" s="166"/>
      <c r="O163" s="166"/>
      <c r="P163" s="158" t="s">
        <v>178</v>
      </c>
      <c r="Q163" s="163"/>
      <c r="R163" s="160"/>
      <c r="S163" s="160"/>
      <c r="T163" s="160"/>
      <c r="U163" s="160"/>
      <c r="V163" s="160"/>
      <c r="W163" s="160"/>
      <c r="X163" s="160"/>
      <c r="Y163" s="160"/>
      <c r="Z163" s="160"/>
      <c r="AA163" s="160"/>
      <c r="AB163" s="161"/>
      <c r="AC163" s="160"/>
      <c r="AD163" s="160"/>
      <c r="AE163" s="160"/>
      <c r="AF163" s="163"/>
      <c r="AG163" s="160"/>
      <c r="AH163" s="160" t="s">
        <v>178</v>
      </c>
      <c r="AI163" s="169"/>
      <c r="AJ163" s="160"/>
      <c r="AK163" s="161"/>
      <c r="AL163" s="161"/>
      <c r="AM163" s="160"/>
      <c r="AN163" s="160"/>
      <c r="AO163" s="160"/>
      <c r="AP163" s="160"/>
      <c r="AQ163" s="160"/>
      <c r="AR163" s="160"/>
      <c r="AS163" s="160"/>
      <c r="AT163" s="160"/>
      <c r="AU163" s="160"/>
      <c r="AV163" s="160"/>
      <c r="AW163" s="170"/>
      <c r="AX163" s="160"/>
      <c r="AY163" s="160"/>
      <c r="AZ163" s="160"/>
      <c r="BA163" s="161"/>
      <c r="BB163" s="160" t="s">
        <v>178</v>
      </c>
      <c r="BC163" s="160" t="s">
        <v>178</v>
      </c>
      <c r="BD163" s="162"/>
      <c r="BE163" s="162"/>
    </row>
    <row r="164" spans="1:57" ht="15">
      <c r="A164" s="153"/>
      <c r="B164" s="153"/>
      <c r="C164" s="153"/>
      <c r="D164" s="163"/>
      <c r="E164" s="163"/>
      <c r="F164" s="163"/>
      <c r="G164" s="163"/>
      <c r="H164" s="155" t="s">
        <v>178</v>
      </c>
      <c r="I164" s="164"/>
      <c r="J164" s="155"/>
      <c r="K164" s="165"/>
      <c r="L164" s="157"/>
      <c r="M164" s="166"/>
      <c r="N164" s="166"/>
      <c r="O164" s="166"/>
      <c r="P164" s="158" t="s">
        <v>178</v>
      </c>
      <c r="Q164" s="163"/>
      <c r="R164" s="160"/>
      <c r="S164" s="160"/>
      <c r="T164" s="160"/>
      <c r="U164" s="160"/>
      <c r="V164" s="160"/>
      <c r="W164" s="160"/>
      <c r="X164" s="160"/>
      <c r="Y164" s="160"/>
      <c r="Z164" s="160"/>
      <c r="AA164" s="160"/>
      <c r="AB164" s="161"/>
      <c r="AC164" s="160"/>
      <c r="AD164" s="160"/>
      <c r="AE164" s="160"/>
      <c r="AF164" s="163"/>
      <c r="AG164" s="160"/>
      <c r="AH164" s="160" t="s">
        <v>178</v>
      </c>
      <c r="AI164" s="169"/>
      <c r="AJ164" s="160"/>
      <c r="AK164" s="161"/>
      <c r="AL164" s="161"/>
      <c r="AM164" s="160"/>
      <c r="AN164" s="160"/>
      <c r="AO164" s="160"/>
      <c r="AP164" s="160"/>
      <c r="AQ164" s="160"/>
      <c r="AR164" s="160"/>
      <c r="AS164" s="160"/>
      <c r="AT164" s="160"/>
      <c r="AU164" s="160"/>
      <c r="AV164" s="160"/>
      <c r="AW164" s="170"/>
      <c r="AX164" s="160"/>
      <c r="AY164" s="160"/>
      <c r="AZ164" s="160"/>
      <c r="BA164" s="161"/>
      <c r="BB164" s="160" t="s">
        <v>178</v>
      </c>
      <c r="BC164" s="160" t="s">
        <v>178</v>
      </c>
      <c r="BD164" s="162"/>
      <c r="BE164" s="162"/>
    </row>
    <row r="165" spans="1:57" ht="15">
      <c r="A165" s="153"/>
      <c r="B165" s="153"/>
      <c r="C165" s="153"/>
      <c r="D165" s="163"/>
      <c r="E165" s="163"/>
      <c r="F165" s="163"/>
      <c r="G165" s="163"/>
      <c r="H165" s="155" t="s">
        <v>178</v>
      </c>
      <c r="I165" s="164"/>
      <c r="J165" s="155"/>
      <c r="K165" s="165"/>
      <c r="L165" s="157"/>
      <c r="M165" s="166"/>
      <c r="N165" s="166"/>
      <c r="O165" s="166"/>
      <c r="P165" s="158" t="s">
        <v>178</v>
      </c>
      <c r="Q165" s="163"/>
      <c r="R165" s="160"/>
      <c r="S165" s="160"/>
      <c r="T165" s="160"/>
      <c r="U165" s="160"/>
      <c r="V165" s="160"/>
      <c r="W165" s="160"/>
      <c r="X165" s="160"/>
      <c r="Y165" s="160"/>
      <c r="Z165" s="160"/>
      <c r="AA165" s="160"/>
      <c r="AB165" s="161"/>
      <c r="AC165" s="160"/>
      <c r="AD165" s="160"/>
      <c r="AE165" s="160"/>
      <c r="AF165" s="163"/>
      <c r="AG165" s="160"/>
      <c r="AH165" s="160" t="s">
        <v>178</v>
      </c>
      <c r="AI165" s="169"/>
      <c r="AJ165" s="160"/>
      <c r="AK165" s="161"/>
      <c r="AL165" s="161"/>
      <c r="AM165" s="160"/>
      <c r="AN165" s="160"/>
      <c r="AO165" s="160"/>
      <c r="AP165" s="160"/>
      <c r="AQ165" s="160"/>
      <c r="AR165" s="160"/>
      <c r="AS165" s="160"/>
      <c r="AT165" s="160"/>
      <c r="AU165" s="160"/>
      <c r="AV165" s="160"/>
      <c r="AW165" s="170"/>
      <c r="AX165" s="160"/>
      <c r="AY165" s="160"/>
      <c r="AZ165" s="160"/>
      <c r="BA165" s="161"/>
      <c r="BB165" s="160" t="s">
        <v>178</v>
      </c>
      <c r="BC165" s="160" t="s">
        <v>178</v>
      </c>
      <c r="BD165" s="162"/>
      <c r="BE165" s="162"/>
    </row>
    <row r="166" spans="1:57" ht="15">
      <c r="A166" s="153"/>
      <c r="B166" s="153"/>
      <c r="C166" s="153"/>
      <c r="D166" s="163"/>
      <c r="E166" s="163"/>
      <c r="F166" s="163"/>
      <c r="G166" s="163"/>
      <c r="H166" s="155" t="s">
        <v>178</v>
      </c>
      <c r="I166" s="164"/>
      <c r="J166" s="155"/>
      <c r="K166" s="165"/>
      <c r="L166" s="157"/>
      <c r="M166" s="166"/>
      <c r="N166" s="166"/>
      <c r="O166" s="166"/>
      <c r="P166" s="158" t="s">
        <v>178</v>
      </c>
      <c r="Q166" s="163"/>
      <c r="R166" s="160"/>
      <c r="S166" s="160"/>
      <c r="T166" s="160"/>
      <c r="U166" s="160"/>
      <c r="V166" s="160"/>
      <c r="W166" s="160"/>
      <c r="X166" s="160"/>
      <c r="Y166" s="160"/>
      <c r="Z166" s="160"/>
      <c r="AA166" s="160"/>
      <c r="AB166" s="161"/>
      <c r="AC166" s="160"/>
      <c r="AD166" s="160"/>
      <c r="AE166" s="160"/>
      <c r="AF166" s="163"/>
      <c r="AG166" s="160"/>
      <c r="AH166" s="160" t="s">
        <v>178</v>
      </c>
      <c r="AI166" s="169"/>
      <c r="AJ166" s="160"/>
      <c r="AK166" s="161"/>
      <c r="AL166" s="161"/>
      <c r="AM166" s="160"/>
      <c r="AN166" s="160"/>
      <c r="AO166" s="160"/>
      <c r="AP166" s="160"/>
      <c r="AQ166" s="160"/>
      <c r="AR166" s="160"/>
      <c r="AS166" s="160"/>
      <c r="AT166" s="160"/>
      <c r="AU166" s="160"/>
      <c r="AV166" s="160"/>
      <c r="AW166" s="170"/>
      <c r="AX166" s="160"/>
      <c r="AY166" s="160"/>
      <c r="AZ166" s="160"/>
      <c r="BA166" s="161"/>
      <c r="BB166" s="160" t="s">
        <v>178</v>
      </c>
      <c r="BC166" s="160" t="s">
        <v>178</v>
      </c>
      <c r="BD166" s="162"/>
      <c r="BE166" s="162"/>
    </row>
    <row r="167" spans="1:57" ht="15">
      <c r="A167" s="153"/>
      <c r="B167" s="153"/>
      <c r="C167" s="153"/>
      <c r="D167" s="163"/>
      <c r="E167" s="163"/>
      <c r="F167" s="163"/>
      <c r="G167" s="163"/>
      <c r="H167" s="155" t="s">
        <v>178</v>
      </c>
      <c r="I167" s="164"/>
      <c r="J167" s="155"/>
      <c r="K167" s="165"/>
      <c r="L167" s="157"/>
      <c r="M167" s="166"/>
      <c r="N167" s="166"/>
      <c r="O167" s="166"/>
      <c r="P167" s="158" t="s">
        <v>178</v>
      </c>
      <c r="Q167" s="163"/>
      <c r="R167" s="160"/>
      <c r="S167" s="160"/>
      <c r="T167" s="160"/>
      <c r="U167" s="160"/>
      <c r="V167" s="160"/>
      <c r="W167" s="160"/>
      <c r="X167" s="160"/>
      <c r="Y167" s="160"/>
      <c r="Z167" s="160"/>
      <c r="AA167" s="160"/>
      <c r="AB167" s="161"/>
      <c r="AC167" s="160"/>
      <c r="AD167" s="160"/>
      <c r="AE167" s="160"/>
      <c r="AF167" s="163"/>
      <c r="AG167" s="160"/>
      <c r="AH167" s="160" t="s">
        <v>178</v>
      </c>
      <c r="AI167" s="169"/>
      <c r="AJ167" s="160"/>
      <c r="AK167" s="161"/>
      <c r="AL167" s="161"/>
      <c r="AM167" s="160"/>
      <c r="AN167" s="160"/>
      <c r="AO167" s="160"/>
      <c r="AP167" s="160"/>
      <c r="AQ167" s="160"/>
      <c r="AR167" s="160"/>
      <c r="AS167" s="160"/>
      <c r="AT167" s="160"/>
      <c r="AU167" s="160"/>
      <c r="AV167" s="160"/>
      <c r="AW167" s="170"/>
      <c r="AX167" s="160"/>
      <c r="AY167" s="160"/>
      <c r="AZ167" s="160"/>
      <c r="BA167" s="161"/>
      <c r="BB167" s="160" t="s">
        <v>178</v>
      </c>
      <c r="BC167" s="160" t="s">
        <v>178</v>
      </c>
      <c r="BD167" s="162"/>
      <c r="BE167" s="162"/>
    </row>
    <row r="168" spans="1:57" ht="15">
      <c r="A168" s="153"/>
      <c r="B168" s="153"/>
      <c r="C168" s="153"/>
      <c r="D168" s="163"/>
      <c r="E168" s="163"/>
      <c r="F168" s="163"/>
      <c r="G168" s="163"/>
      <c r="H168" s="155" t="s">
        <v>178</v>
      </c>
      <c r="I168" s="164"/>
      <c r="J168" s="155"/>
      <c r="K168" s="165"/>
      <c r="L168" s="157"/>
      <c r="M168" s="166"/>
      <c r="N168" s="166"/>
      <c r="O168" s="166"/>
      <c r="P168" s="158" t="s">
        <v>178</v>
      </c>
      <c r="Q168" s="163"/>
      <c r="R168" s="160"/>
      <c r="S168" s="160"/>
      <c r="T168" s="160"/>
      <c r="U168" s="160"/>
      <c r="V168" s="160"/>
      <c r="W168" s="160"/>
      <c r="X168" s="160"/>
      <c r="Y168" s="160"/>
      <c r="Z168" s="160"/>
      <c r="AA168" s="160"/>
      <c r="AB168" s="161"/>
      <c r="AC168" s="160"/>
      <c r="AD168" s="160"/>
      <c r="AE168" s="160"/>
      <c r="AF168" s="163"/>
      <c r="AG168" s="160"/>
      <c r="AH168" s="160" t="s">
        <v>178</v>
      </c>
      <c r="AI168" s="169"/>
      <c r="AJ168" s="160"/>
      <c r="AK168" s="161"/>
      <c r="AL168" s="161"/>
      <c r="AM168" s="160"/>
      <c r="AN168" s="160"/>
      <c r="AO168" s="160"/>
      <c r="AP168" s="160"/>
      <c r="AQ168" s="160"/>
      <c r="AR168" s="160"/>
      <c r="AS168" s="160"/>
      <c r="AT168" s="160"/>
      <c r="AU168" s="160"/>
      <c r="AV168" s="160"/>
      <c r="AW168" s="170"/>
      <c r="AX168" s="160"/>
      <c r="AY168" s="160"/>
      <c r="AZ168" s="160"/>
      <c r="BA168" s="161"/>
      <c r="BB168" s="160" t="s">
        <v>178</v>
      </c>
      <c r="BC168" s="160" t="s">
        <v>178</v>
      </c>
      <c r="BD168" s="162"/>
      <c r="BE168" s="162"/>
    </row>
    <row r="169" spans="1:57" ht="15">
      <c r="A169" s="153"/>
      <c r="B169" s="153"/>
      <c r="C169" s="153"/>
      <c r="D169" s="163"/>
      <c r="E169" s="163"/>
      <c r="F169" s="163"/>
      <c r="G169" s="163"/>
      <c r="H169" s="155" t="s">
        <v>178</v>
      </c>
      <c r="I169" s="164"/>
      <c r="J169" s="155"/>
      <c r="K169" s="165"/>
      <c r="L169" s="157"/>
      <c r="M169" s="166"/>
      <c r="N169" s="166"/>
      <c r="O169" s="166"/>
      <c r="P169" s="158" t="s">
        <v>178</v>
      </c>
      <c r="Q169" s="163"/>
      <c r="R169" s="160"/>
      <c r="S169" s="160"/>
      <c r="T169" s="160"/>
      <c r="U169" s="160"/>
      <c r="V169" s="160"/>
      <c r="W169" s="160"/>
      <c r="X169" s="160"/>
      <c r="Y169" s="160"/>
      <c r="Z169" s="160"/>
      <c r="AA169" s="160"/>
      <c r="AB169" s="161"/>
      <c r="AC169" s="160"/>
      <c r="AD169" s="160"/>
      <c r="AE169" s="160"/>
      <c r="AF169" s="163"/>
      <c r="AG169" s="160"/>
      <c r="AH169" s="160" t="s">
        <v>178</v>
      </c>
      <c r="AI169" s="169"/>
      <c r="AJ169" s="160"/>
      <c r="AK169" s="161"/>
      <c r="AL169" s="161"/>
      <c r="AM169" s="160"/>
      <c r="AN169" s="160"/>
      <c r="AO169" s="160"/>
      <c r="AP169" s="160"/>
      <c r="AQ169" s="160"/>
      <c r="AR169" s="160"/>
      <c r="AS169" s="160"/>
      <c r="AT169" s="160"/>
      <c r="AU169" s="160"/>
      <c r="AV169" s="160"/>
      <c r="AW169" s="170"/>
      <c r="AX169" s="160"/>
      <c r="AY169" s="160"/>
      <c r="AZ169" s="160"/>
      <c r="BA169" s="161"/>
      <c r="BB169" s="160" t="s">
        <v>178</v>
      </c>
      <c r="BC169" s="160" t="s">
        <v>178</v>
      </c>
      <c r="BD169" s="162"/>
      <c r="BE169" s="162"/>
    </row>
    <row r="170" spans="1:57" ht="15">
      <c r="A170" s="153"/>
      <c r="B170" s="153"/>
      <c r="C170" s="153"/>
      <c r="D170" s="163"/>
      <c r="E170" s="163"/>
      <c r="F170" s="163"/>
      <c r="G170" s="163"/>
      <c r="H170" s="155" t="s">
        <v>178</v>
      </c>
      <c r="I170" s="164"/>
      <c r="J170" s="155"/>
      <c r="K170" s="165"/>
      <c r="L170" s="157"/>
      <c r="M170" s="166"/>
      <c r="N170" s="166"/>
      <c r="O170" s="166"/>
      <c r="P170" s="158" t="s">
        <v>178</v>
      </c>
      <c r="Q170" s="163"/>
      <c r="R170" s="160"/>
      <c r="S170" s="160"/>
      <c r="T170" s="160"/>
      <c r="U170" s="160"/>
      <c r="V170" s="160"/>
      <c r="W170" s="160"/>
      <c r="X170" s="160"/>
      <c r="Y170" s="160"/>
      <c r="Z170" s="160"/>
      <c r="AA170" s="160"/>
      <c r="AB170" s="161"/>
      <c r="AC170" s="160"/>
      <c r="AD170" s="160"/>
      <c r="AE170" s="160"/>
      <c r="AF170" s="163"/>
      <c r="AG170" s="160"/>
      <c r="AH170" s="160" t="s">
        <v>178</v>
      </c>
      <c r="AI170" s="169"/>
      <c r="AJ170" s="160"/>
      <c r="AK170" s="161"/>
      <c r="AL170" s="161"/>
      <c r="AM170" s="160"/>
      <c r="AN170" s="160"/>
      <c r="AO170" s="160"/>
      <c r="AP170" s="160"/>
      <c r="AQ170" s="160"/>
      <c r="AR170" s="160"/>
      <c r="AS170" s="160"/>
      <c r="AT170" s="160"/>
      <c r="AU170" s="160"/>
      <c r="AV170" s="160"/>
      <c r="AW170" s="170"/>
      <c r="AX170" s="160"/>
      <c r="AY170" s="160"/>
      <c r="AZ170" s="160"/>
      <c r="BA170" s="161"/>
      <c r="BB170" s="160" t="s">
        <v>178</v>
      </c>
      <c r="BC170" s="160" t="s">
        <v>178</v>
      </c>
      <c r="BD170" s="162"/>
      <c r="BE170" s="162"/>
    </row>
    <row r="171" spans="1:57" ht="15">
      <c r="A171" s="153"/>
      <c r="B171" s="153"/>
      <c r="C171" s="153"/>
      <c r="D171" s="163"/>
      <c r="E171" s="163"/>
      <c r="F171" s="163"/>
      <c r="G171" s="163"/>
      <c r="H171" s="155" t="s">
        <v>178</v>
      </c>
      <c r="I171" s="164"/>
      <c r="J171" s="155"/>
      <c r="K171" s="165"/>
      <c r="L171" s="157"/>
      <c r="M171" s="166"/>
      <c r="N171" s="166"/>
      <c r="O171" s="166"/>
      <c r="P171" s="158" t="s">
        <v>178</v>
      </c>
      <c r="Q171" s="163"/>
      <c r="R171" s="160"/>
      <c r="S171" s="160"/>
      <c r="T171" s="160"/>
      <c r="U171" s="160"/>
      <c r="V171" s="160"/>
      <c r="W171" s="160"/>
      <c r="X171" s="160"/>
      <c r="Y171" s="160"/>
      <c r="Z171" s="160"/>
      <c r="AA171" s="160"/>
      <c r="AB171" s="161"/>
      <c r="AC171" s="160"/>
      <c r="AD171" s="160"/>
      <c r="AE171" s="160"/>
      <c r="AF171" s="163"/>
      <c r="AG171" s="160"/>
      <c r="AH171" s="160" t="s">
        <v>178</v>
      </c>
      <c r="AI171" s="169"/>
      <c r="AJ171" s="160"/>
      <c r="AK171" s="161"/>
      <c r="AL171" s="161"/>
      <c r="AM171" s="160"/>
      <c r="AN171" s="160"/>
      <c r="AO171" s="160"/>
      <c r="AP171" s="160"/>
      <c r="AQ171" s="160"/>
      <c r="AR171" s="160"/>
      <c r="AS171" s="160"/>
      <c r="AT171" s="160"/>
      <c r="AU171" s="160"/>
      <c r="AV171" s="160"/>
      <c r="AW171" s="170"/>
      <c r="AX171" s="160"/>
      <c r="AY171" s="160"/>
      <c r="AZ171" s="160"/>
      <c r="BA171" s="161"/>
      <c r="BB171" s="160" t="s">
        <v>178</v>
      </c>
      <c r="BC171" s="160" t="s">
        <v>178</v>
      </c>
      <c r="BD171" s="162"/>
      <c r="BE171" s="162"/>
    </row>
    <row r="172" spans="1:57" ht="15">
      <c r="A172" s="153"/>
      <c r="B172" s="153"/>
      <c r="C172" s="153"/>
      <c r="D172" s="163"/>
      <c r="E172" s="163"/>
      <c r="F172" s="163"/>
      <c r="G172" s="163"/>
      <c r="H172" s="155" t="s">
        <v>178</v>
      </c>
      <c r="I172" s="164"/>
      <c r="J172" s="155"/>
      <c r="K172" s="165"/>
      <c r="L172" s="157"/>
      <c r="M172" s="166"/>
      <c r="N172" s="166"/>
      <c r="O172" s="166"/>
      <c r="P172" s="158" t="s">
        <v>178</v>
      </c>
      <c r="Q172" s="163"/>
      <c r="R172" s="160"/>
      <c r="S172" s="160"/>
      <c r="T172" s="160"/>
      <c r="U172" s="160"/>
      <c r="V172" s="160"/>
      <c r="W172" s="160"/>
      <c r="X172" s="160"/>
      <c r="Y172" s="160"/>
      <c r="Z172" s="160"/>
      <c r="AA172" s="160"/>
      <c r="AB172" s="161"/>
      <c r="AC172" s="160"/>
      <c r="AD172" s="160"/>
      <c r="AE172" s="160"/>
      <c r="AF172" s="163"/>
      <c r="AG172" s="160"/>
      <c r="AH172" s="160" t="s">
        <v>178</v>
      </c>
      <c r="AI172" s="169"/>
      <c r="AJ172" s="160"/>
      <c r="AK172" s="161"/>
      <c r="AL172" s="161"/>
      <c r="AM172" s="160"/>
      <c r="AN172" s="160"/>
      <c r="AO172" s="160"/>
      <c r="AP172" s="160"/>
      <c r="AQ172" s="160"/>
      <c r="AR172" s="160"/>
      <c r="AS172" s="160"/>
      <c r="AT172" s="160"/>
      <c r="AU172" s="160"/>
      <c r="AV172" s="160"/>
      <c r="AW172" s="170"/>
      <c r="AX172" s="160"/>
      <c r="AY172" s="160"/>
      <c r="AZ172" s="160"/>
      <c r="BA172" s="161"/>
      <c r="BB172" s="160" t="s">
        <v>178</v>
      </c>
      <c r="BC172" s="160" t="s">
        <v>178</v>
      </c>
      <c r="BD172" s="162"/>
      <c r="BE172" s="162"/>
    </row>
    <row r="173" spans="1:57" ht="15">
      <c r="A173" s="153"/>
      <c r="B173" s="153"/>
      <c r="C173" s="153"/>
      <c r="D173" s="163"/>
      <c r="E173" s="163"/>
      <c r="F173" s="163"/>
      <c r="G173" s="163"/>
      <c r="H173" s="155" t="s">
        <v>178</v>
      </c>
      <c r="I173" s="164"/>
      <c r="J173" s="155"/>
      <c r="K173" s="165"/>
      <c r="L173" s="157"/>
      <c r="M173" s="166"/>
      <c r="N173" s="166"/>
      <c r="O173" s="166"/>
      <c r="P173" s="158" t="s">
        <v>178</v>
      </c>
      <c r="Q173" s="163"/>
      <c r="R173" s="160"/>
      <c r="S173" s="160"/>
      <c r="T173" s="160"/>
      <c r="U173" s="160"/>
      <c r="V173" s="160"/>
      <c r="W173" s="160"/>
      <c r="X173" s="160"/>
      <c r="Y173" s="160"/>
      <c r="Z173" s="160"/>
      <c r="AA173" s="160"/>
      <c r="AB173" s="161"/>
      <c r="AC173" s="160"/>
      <c r="AD173" s="160"/>
      <c r="AE173" s="160"/>
      <c r="AF173" s="163"/>
      <c r="AG173" s="160"/>
      <c r="AH173" s="160" t="s">
        <v>178</v>
      </c>
      <c r="AI173" s="169"/>
      <c r="AJ173" s="160"/>
      <c r="AK173" s="161"/>
      <c r="AL173" s="161"/>
      <c r="AM173" s="160"/>
      <c r="AN173" s="160"/>
      <c r="AO173" s="160"/>
      <c r="AP173" s="160"/>
      <c r="AQ173" s="160"/>
      <c r="AR173" s="160"/>
      <c r="AS173" s="160"/>
      <c r="AT173" s="160"/>
      <c r="AU173" s="160"/>
      <c r="AV173" s="160"/>
      <c r="AW173" s="170"/>
      <c r="AX173" s="160"/>
      <c r="AY173" s="160"/>
      <c r="AZ173" s="160"/>
      <c r="BA173" s="161"/>
      <c r="BB173" s="160" t="s">
        <v>178</v>
      </c>
      <c r="BC173" s="160" t="s">
        <v>178</v>
      </c>
      <c r="BD173" s="162"/>
      <c r="BE173" s="162"/>
    </row>
    <row r="174" spans="1:57" ht="15">
      <c r="A174" s="153"/>
      <c r="B174" s="153"/>
      <c r="C174" s="153"/>
      <c r="D174" s="163"/>
      <c r="E174" s="163"/>
      <c r="F174" s="163"/>
      <c r="G174" s="163"/>
      <c r="H174" s="155" t="s">
        <v>178</v>
      </c>
      <c r="I174" s="164"/>
      <c r="J174" s="155"/>
      <c r="K174" s="165"/>
      <c r="L174" s="157"/>
      <c r="M174" s="166"/>
      <c r="N174" s="166"/>
      <c r="O174" s="166"/>
      <c r="P174" s="158" t="s">
        <v>178</v>
      </c>
      <c r="Q174" s="163"/>
      <c r="R174" s="160"/>
      <c r="S174" s="160"/>
      <c r="T174" s="160"/>
      <c r="U174" s="160"/>
      <c r="V174" s="160"/>
      <c r="W174" s="160"/>
      <c r="X174" s="160"/>
      <c r="Y174" s="160"/>
      <c r="Z174" s="160"/>
      <c r="AA174" s="160"/>
      <c r="AB174" s="161"/>
      <c r="AC174" s="160"/>
      <c r="AD174" s="160"/>
      <c r="AE174" s="160"/>
      <c r="AF174" s="163"/>
      <c r="AG174" s="160"/>
      <c r="AH174" s="160" t="s">
        <v>178</v>
      </c>
      <c r="AI174" s="169"/>
      <c r="AJ174" s="160"/>
      <c r="AK174" s="161"/>
      <c r="AL174" s="161"/>
      <c r="AM174" s="160"/>
      <c r="AN174" s="160"/>
      <c r="AO174" s="160"/>
      <c r="AP174" s="160"/>
      <c r="AQ174" s="160"/>
      <c r="AR174" s="160"/>
      <c r="AS174" s="160"/>
      <c r="AT174" s="160"/>
      <c r="AU174" s="160"/>
      <c r="AV174" s="160"/>
      <c r="AW174" s="170"/>
      <c r="AX174" s="160"/>
      <c r="AY174" s="160"/>
      <c r="AZ174" s="160"/>
      <c r="BA174" s="161"/>
      <c r="BB174" s="160" t="s">
        <v>178</v>
      </c>
      <c r="BC174" s="160" t="s">
        <v>178</v>
      </c>
      <c r="BD174" s="162"/>
      <c r="BE174" s="162"/>
    </row>
    <row r="175" spans="1:57" ht="15">
      <c r="A175" s="153"/>
      <c r="B175" s="153"/>
      <c r="C175" s="153"/>
      <c r="D175" s="163"/>
      <c r="E175" s="163"/>
      <c r="F175" s="163"/>
      <c r="G175" s="163"/>
      <c r="H175" s="155" t="s">
        <v>178</v>
      </c>
      <c r="I175" s="164"/>
      <c r="J175" s="155"/>
      <c r="K175" s="165"/>
      <c r="L175" s="157"/>
      <c r="M175" s="166"/>
      <c r="N175" s="166"/>
      <c r="O175" s="166"/>
      <c r="P175" s="158" t="s">
        <v>178</v>
      </c>
      <c r="Q175" s="163"/>
      <c r="R175" s="160"/>
      <c r="S175" s="160"/>
      <c r="T175" s="160"/>
      <c r="U175" s="160"/>
      <c r="V175" s="160"/>
      <c r="W175" s="160"/>
      <c r="X175" s="160"/>
      <c r="Y175" s="160"/>
      <c r="Z175" s="160"/>
      <c r="AA175" s="160"/>
      <c r="AB175" s="161"/>
      <c r="AC175" s="160"/>
      <c r="AD175" s="160"/>
      <c r="AE175" s="160"/>
      <c r="AF175" s="163"/>
      <c r="AG175" s="160"/>
      <c r="AH175" s="160" t="s">
        <v>178</v>
      </c>
      <c r="AI175" s="169"/>
      <c r="AJ175" s="160"/>
      <c r="AK175" s="161"/>
      <c r="AL175" s="161"/>
      <c r="AM175" s="160"/>
      <c r="AN175" s="160"/>
      <c r="AO175" s="160"/>
      <c r="AP175" s="160"/>
      <c r="AQ175" s="160"/>
      <c r="AR175" s="160"/>
      <c r="AS175" s="160"/>
      <c r="AT175" s="160"/>
      <c r="AU175" s="160"/>
      <c r="AV175" s="160"/>
      <c r="AW175" s="170"/>
      <c r="AX175" s="160"/>
      <c r="AY175" s="160"/>
      <c r="AZ175" s="160"/>
      <c r="BA175" s="161"/>
      <c r="BB175" s="160" t="s">
        <v>178</v>
      </c>
      <c r="BC175" s="160" t="s">
        <v>178</v>
      </c>
      <c r="BD175" s="162"/>
      <c r="BE175" s="162"/>
    </row>
    <row r="176" spans="1:57" ht="15">
      <c r="A176" s="153"/>
      <c r="B176" s="153"/>
      <c r="C176" s="153"/>
      <c r="D176" s="163"/>
      <c r="E176" s="163"/>
      <c r="F176" s="163"/>
      <c r="G176" s="163"/>
      <c r="H176" s="155" t="s">
        <v>178</v>
      </c>
      <c r="I176" s="164"/>
      <c r="J176" s="155"/>
      <c r="K176" s="165"/>
      <c r="L176" s="157"/>
      <c r="M176" s="166"/>
      <c r="N176" s="166"/>
      <c r="O176" s="166"/>
      <c r="P176" s="158" t="s">
        <v>178</v>
      </c>
      <c r="Q176" s="163"/>
      <c r="R176" s="160"/>
      <c r="S176" s="160"/>
      <c r="T176" s="160"/>
      <c r="U176" s="160"/>
      <c r="V176" s="160"/>
      <c r="W176" s="160"/>
      <c r="X176" s="160"/>
      <c r="Y176" s="160"/>
      <c r="Z176" s="160"/>
      <c r="AA176" s="160"/>
      <c r="AB176" s="161"/>
      <c r="AC176" s="160"/>
      <c r="AD176" s="160"/>
      <c r="AE176" s="160"/>
      <c r="AF176" s="163"/>
      <c r="AG176" s="160"/>
      <c r="AH176" s="160" t="s">
        <v>178</v>
      </c>
      <c r="AI176" s="169"/>
      <c r="AJ176" s="160"/>
      <c r="AK176" s="161"/>
      <c r="AL176" s="161"/>
      <c r="AM176" s="160"/>
      <c r="AN176" s="160"/>
      <c r="AO176" s="160"/>
      <c r="AP176" s="160"/>
      <c r="AQ176" s="160"/>
      <c r="AR176" s="160"/>
      <c r="AS176" s="160"/>
      <c r="AT176" s="160"/>
      <c r="AU176" s="160"/>
      <c r="AV176" s="160"/>
      <c r="AW176" s="170"/>
      <c r="AX176" s="160"/>
      <c r="AY176" s="160"/>
      <c r="AZ176" s="160"/>
      <c r="BA176" s="161"/>
      <c r="BB176" s="160" t="s">
        <v>178</v>
      </c>
      <c r="BC176" s="160" t="s">
        <v>178</v>
      </c>
      <c r="BD176" s="162"/>
      <c r="BE176" s="162"/>
    </row>
    <row r="177" spans="1:57" ht="15">
      <c r="A177" s="153"/>
      <c r="B177" s="153"/>
      <c r="C177" s="153"/>
      <c r="D177" s="163"/>
      <c r="E177" s="163"/>
      <c r="F177" s="163"/>
      <c r="G177" s="163"/>
      <c r="H177" s="155" t="s">
        <v>178</v>
      </c>
      <c r="I177" s="164"/>
      <c r="J177" s="155"/>
      <c r="K177" s="165"/>
      <c r="L177" s="157"/>
      <c r="M177" s="166"/>
      <c r="N177" s="166"/>
      <c r="O177" s="166"/>
      <c r="P177" s="158" t="s">
        <v>178</v>
      </c>
      <c r="Q177" s="163"/>
      <c r="R177" s="160"/>
      <c r="S177" s="160"/>
      <c r="T177" s="160"/>
      <c r="U177" s="160"/>
      <c r="V177" s="160"/>
      <c r="W177" s="160"/>
      <c r="X177" s="160"/>
      <c r="Y177" s="160"/>
      <c r="Z177" s="160"/>
      <c r="AA177" s="160"/>
      <c r="AB177" s="161"/>
      <c r="AC177" s="160"/>
      <c r="AD177" s="160"/>
      <c r="AE177" s="160"/>
      <c r="AF177" s="163"/>
      <c r="AG177" s="160"/>
      <c r="AH177" s="160" t="s">
        <v>178</v>
      </c>
      <c r="AI177" s="169"/>
      <c r="AJ177" s="160"/>
      <c r="AK177" s="161"/>
      <c r="AL177" s="161"/>
      <c r="AM177" s="160"/>
      <c r="AN177" s="160"/>
      <c r="AO177" s="160"/>
      <c r="AP177" s="160"/>
      <c r="AQ177" s="160"/>
      <c r="AR177" s="160"/>
      <c r="AS177" s="160"/>
      <c r="AT177" s="160"/>
      <c r="AU177" s="160"/>
      <c r="AV177" s="160"/>
      <c r="AW177" s="170"/>
      <c r="AX177" s="160"/>
      <c r="AY177" s="160"/>
      <c r="AZ177" s="160"/>
      <c r="BA177" s="161"/>
      <c r="BB177" s="160" t="s">
        <v>178</v>
      </c>
      <c r="BC177" s="160" t="s">
        <v>178</v>
      </c>
      <c r="BD177" s="162"/>
      <c r="BE177" s="162"/>
    </row>
    <row r="178" spans="1:57" ht="15">
      <c r="A178" s="153"/>
      <c r="B178" s="153"/>
      <c r="C178" s="153"/>
      <c r="D178" s="163"/>
      <c r="E178" s="163"/>
      <c r="F178" s="163"/>
      <c r="G178" s="163"/>
      <c r="H178" s="155" t="s">
        <v>178</v>
      </c>
      <c r="I178" s="164"/>
      <c r="J178" s="155"/>
      <c r="K178" s="165"/>
      <c r="L178" s="157"/>
      <c r="M178" s="166"/>
      <c r="N178" s="166"/>
      <c r="O178" s="166"/>
      <c r="P178" s="158" t="s">
        <v>178</v>
      </c>
      <c r="Q178" s="163"/>
      <c r="R178" s="160"/>
      <c r="S178" s="160"/>
      <c r="T178" s="160"/>
      <c r="U178" s="160"/>
      <c r="V178" s="160"/>
      <c r="W178" s="160"/>
      <c r="X178" s="160"/>
      <c r="Y178" s="160"/>
      <c r="Z178" s="160"/>
      <c r="AA178" s="160"/>
      <c r="AB178" s="161"/>
      <c r="AC178" s="160"/>
      <c r="AD178" s="160"/>
      <c r="AE178" s="160"/>
      <c r="AF178" s="163"/>
      <c r="AG178" s="160"/>
      <c r="AH178" s="160" t="s">
        <v>178</v>
      </c>
      <c r="AI178" s="169"/>
      <c r="AJ178" s="160"/>
      <c r="AK178" s="161"/>
      <c r="AL178" s="161"/>
      <c r="AM178" s="160"/>
      <c r="AN178" s="160"/>
      <c r="AO178" s="160"/>
      <c r="AP178" s="160"/>
      <c r="AQ178" s="160"/>
      <c r="AR178" s="160"/>
      <c r="AS178" s="160"/>
      <c r="AT178" s="160"/>
      <c r="AU178" s="160"/>
      <c r="AV178" s="160"/>
      <c r="AW178" s="170"/>
      <c r="AX178" s="160"/>
      <c r="AY178" s="160"/>
      <c r="AZ178" s="160"/>
      <c r="BA178" s="161"/>
      <c r="BB178" s="160" t="s">
        <v>178</v>
      </c>
      <c r="BC178" s="160" t="s">
        <v>178</v>
      </c>
      <c r="BD178" s="162"/>
      <c r="BE178" s="162"/>
    </row>
    <row r="179" spans="1:57" ht="15">
      <c r="A179" s="153"/>
      <c r="B179" s="153"/>
      <c r="C179" s="153"/>
      <c r="D179" s="163"/>
      <c r="E179" s="163"/>
      <c r="F179" s="163"/>
      <c r="G179" s="163"/>
      <c r="H179" s="155" t="s">
        <v>178</v>
      </c>
      <c r="I179" s="164"/>
      <c r="J179" s="155"/>
      <c r="K179" s="165"/>
      <c r="L179" s="157"/>
      <c r="M179" s="166"/>
      <c r="N179" s="166"/>
      <c r="O179" s="166"/>
      <c r="P179" s="158" t="s">
        <v>178</v>
      </c>
      <c r="Q179" s="163"/>
      <c r="R179" s="160"/>
      <c r="S179" s="160"/>
      <c r="T179" s="160"/>
      <c r="U179" s="160"/>
      <c r="V179" s="160"/>
      <c r="W179" s="160"/>
      <c r="X179" s="160"/>
      <c r="Y179" s="160"/>
      <c r="Z179" s="160"/>
      <c r="AA179" s="160"/>
      <c r="AB179" s="161"/>
      <c r="AC179" s="160"/>
      <c r="AD179" s="160"/>
      <c r="AE179" s="160"/>
      <c r="AF179" s="163"/>
      <c r="AG179" s="160"/>
      <c r="AH179" s="160" t="s">
        <v>178</v>
      </c>
      <c r="AI179" s="169"/>
      <c r="AJ179" s="160"/>
      <c r="AK179" s="161"/>
      <c r="AL179" s="161"/>
      <c r="AM179" s="160"/>
      <c r="AN179" s="160"/>
      <c r="AO179" s="160"/>
      <c r="AP179" s="160"/>
      <c r="AQ179" s="160"/>
      <c r="AR179" s="160"/>
      <c r="AS179" s="160"/>
      <c r="AT179" s="160"/>
      <c r="AU179" s="160"/>
      <c r="AV179" s="160"/>
      <c r="AW179" s="170"/>
      <c r="AX179" s="160"/>
      <c r="AY179" s="160"/>
      <c r="AZ179" s="160"/>
      <c r="BA179" s="161"/>
      <c r="BB179" s="160" t="s">
        <v>178</v>
      </c>
      <c r="BC179" s="160" t="s">
        <v>178</v>
      </c>
      <c r="BD179" s="162"/>
      <c r="BE179" s="162"/>
    </row>
    <row r="180" spans="1:57" ht="15">
      <c r="A180" s="153"/>
      <c r="B180" s="153"/>
      <c r="C180" s="153"/>
      <c r="D180" s="163"/>
      <c r="E180" s="163"/>
      <c r="F180" s="163"/>
      <c r="G180" s="163"/>
      <c r="H180" s="155" t="s">
        <v>178</v>
      </c>
      <c r="I180" s="164"/>
      <c r="J180" s="155"/>
      <c r="K180" s="165"/>
      <c r="L180" s="157"/>
      <c r="M180" s="166"/>
      <c r="N180" s="166"/>
      <c r="O180" s="166"/>
      <c r="P180" s="158" t="s">
        <v>178</v>
      </c>
      <c r="Q180" s="163"/>
      <c r="R180" s="160"/>
      <c r="S180" s="160"/>
      <c r="T180" s="160"/>
      <c r="U180" s="160"/>
      <c r="V180" s="160"/>
      <c r="W180" s="160"/>
      <c r="X180" s="160"/>
      <c r="Y180" s="160"/>
      <c r="Z180" s="160"/>
      <c r="AA180" s="160"/>
      <c r="AB180" s="161"/>
      <c r="AC180" s="160"/>
      <c r="AD180" s="160"/>
      <c r="AE180" s="160"/>
      <c r="AF180" s="163"/>
      <c r="AG180" s="160"/>
      <c r="AH180" s="160" t="s">
        <v>178</v>
      </c>
      <c r="AI180" s="169"/>
      <c r="AJ180" s="160"/>
      <c r="AK180" s="161"/>
      <c r="AL180" s="161"/>
      <c r="AM180" s="160"/>
      <c r="AN180" s="160"/>
      <c r="AO180" s="160"/>
      <c r="AP180" s="160"/>
      <c r="AQ180" s="160"/>
      <c r="AR180" s="160"/>
      <c r="AS180" s="160"/>
      <c r="AT180" s="160"/>
      <c r="AU180" s="160"/>
      <c r="AV180" s="160"/>
      <c r="AW180" s="170"/>
      <c r="AX180" s="160"/>
      <c r="AY180" s="160"/>
      <c r="AZ180" s="160"/>
      <c r="BA180" s="161"/>
      <c r="BB180" s="160" t="s">
        <v>178</v>
      </c>
      <c r="BC180" s="160" t="s">
        <v>178</v>
      </c>
      <c r="BD180" s="162"/>
      <c r="BE180" s="162"/>
    </row>
    <row r="181" spans="1:57" ht="15">
      <c r="A181" s="153"/>
      <c r="B181" s="153"/>
      <c r="C181" s="153"/>
      <c r="D181" s="163"/>
      <c r="E181" s="163"/>
      <c r="F181" s="163"/>
      <c r="G181" s="163"/>
      <c r="H181" s="155" t="s">
        <v>178</v>
      </c>
      <c r="I181" s="164"/>
      <c r="J181" s="155"/>
      <c r="K181" s="165"/>
      <c r="L181" s="157"/>
      <c r="M181" s="166"/>
      <c r="N181" s="166"/>
      <c r="O181" s="166"/>
      <c r="P181" s="158" t="s">
        <v>178</v>
      </c>
      <c r="Q181" s="163"/>
      <c r="R181" s="160"/>
      <c r="S181" s="160"/>
      <c r="T181" s="160"/>
      <c r="U181" s="160"/>
      <c r="V181" s="160"/>
      <c r="W181" s="160"/>
      <c r="X181" s="160"/>
      <c r="Y181" s="160"/>
      <c r="Z181" s="160"/>
      <c r="AA181" s="160"/>
      <c r="AB181" s="161"/>
      <c r="AC181" s="160"/>
      <c r="AD181" s="160"/>
      <c r="AE181" s="160"/>
      <c r="AF181" s="163"/>
      <c r="AG181" s="160"/>
      <c r="AH181" s="160" t="s">
        <v>178</v>
      </c>
      <c r="AI181" s="169"/>
      <c r="AJ181" s="160"/>
      <c r="AK181" s="161"/>
      <c r="AL181" s="161"/>
      <c r="AM181" s="160"/>
      <c r="AN181" s="160"/>
      <c r="AO181" s="160"/>
      <c r="AP181" s="160"/>
      <c r="AQ181" s="160"/>
      <c r="AR181" s="160"/>
      <c r="AS181" s="160"/>
      <c r="AT181" s="160"/>
      <c r="AU181" s="160"/>
      <c r="AV181" s="160"/>
      <c r="AW181" s="170"/>
      <c r="AX181" s="160"/>
      <c r="AY181" s="160"/>
      <c r="AZ181" s="160"/>
      <c r="BA181" s="161"/>
      <c r="BB181" s="160" t="s">
        <v>178</v>
      </c>
      <c r="BC181" s="160" t="s">
        <v>178</v>
      </c>
      <c r="BD181" s="162"/>
      <c r="BE181" s="162"/>
    </row>
    <row r="182" spans="1:57" ht="15">
      <c r="A182" s="153"/>
      <c r="B182" s="153"/>
      <c r="C182" s="153"/>
      <c r="D182" s="163"/>
      <c r="E182" s="163"/>
      <c r="F182" s="163"/>
      <c r="G182" s="163"/>
      <c r="H182" s="155" t="s">
        <v>178</v>
      </c>
      <c r="I182" s="164"/>
      <c r="J182" s="155"/>
      <c r="K182" s="165"/>
      <c r="L182" s="157"/>
      <c r="M182" s="166"/>
      <c r="N182" s="166"/>
      <c r="O182" s="166"/>
      <c r="P182" s="158" t="s">
        <v>178</v>
      </c>
      <c r="Q182" s="163"/>
      <c r="R182" s="160"/>
      <c r="S182" s="160"/>
      <c r="T182" s="160"/>
      <c r="U182" s="160"/>
      <c r="V182" s="160"/>
      <c r="W182" s="160"/>
      <c r="X182" s="160"/>
      <c r="Y182" s="160"/>
      <c r="Z182" s="160"/>
      <c r="AA182" s="160"/>
      <c r="AB182" s="161"/>
      <c r="AC182" s="160"/>
      <c r="AD182" s="160"/>
      <c r="AE182" s="160"/>
      <c r="AF182" s="163"/>
      <c r="AG182" s="160"/>
      <c r="AH182" s="160" t="s">
        <v>178</v>
      </c>
      <c r="AI182" s="169"/>
      <c r="AJ182" s="160"/>
      <c r="AK182" s="161"/>
      <c r="AL182" s="161"/>
      <c r="AM182" s="160"/>
      <c r="AN182" s="160"/>
      <c r="AO182" s="160"/>
      <c r="AP182" s="160"/>
      <c r="AQ182" s="160"/>
      <c r="AR182" s="160"/>
      <c r="AS182" s="160"/>
      <c r="AT182" s="160"/>
      <c r="AU182" s="160"/>
      <c r="AV182" s="160"/>
      <c r="AW182" s="170"/>
      <c r="AX182" s="160"/>
      <c r="AY182" s="160"/>
      <c r="AZ182" s="160"/>
      <c r="BA182" s="161"/>
      <c r="BB182" s="160" t="s">
        <v>178</v>
      </c>
      <c r="BC182" s="160" t="s">
        <v>178</v>
      </c>
      <c r="BD182" s="162"/>
      <c r="BE182" s="162"/>
    </row>
    <row r="183" spans="1:57" ht="15">
      <c r="A183" s="153"/>
      <c r="B183" s="153"/>
      <c r="C183" s="153"/>
      <c r="D183" s="163"/>
      <c r="E183" s="163"/>
      <c r="F183" s="163"/>
      <c r="G183" s="163"/>
      <c r="H183" s="155" t="s">
        <v>178</v>
      </c>
      <c r="I183" s="164"/>
      <c r="J183" s="155"/>
      <c r="K183" s="165"/>
      <c r="L183" s="157"/>
      <c r="M183" s="166"/>
      <c r="N183" s="166"/>
      <c r="O183" s="166"/>
      <c r="P183" s="158" t="s">
        <v>178</v>
      </c>
      <c r="Q183" s="163"/>
      <c r="R183" s="160"/>
      <c r="S183" s="160"/>
      <c r="T183" s="160"/>
      <c r="U183" s="160"/>
      <c r="V183" s="160"/>
      <c r="W183" s="160"/>
      <c r="X183" s="160"/>
      <c r="Y183" s="160"/>
      <c r="Z183" s="160"/>
      <c r="AA183" s="160"/>
      <c r="AB183" s="161"/>
      <c r="AC183" s="160"/>
      <c r="AD183" s="160"/>
      <c r="AE183" s="160"/>
      <c r="AF183" s="163"/>
      <c r="AG183" s="160"/>
      <c r="AH183" s="160" t="s">
        <v>178</v>
      </c>
      <c r="AI183" s="169"/>
      <c r="AJ183" s="160"/>
      <c r="AK183" s="161"/>
      <c r="AL183" s="161"/>
      <c r="AM183" s="160"/>
      <c r="AN183" s="160"/>
      <c r="AO183" s="160"/>
      <c r="AP183" s="160"/>
      <c r="AQ183" s="160"/>
      <c r="AR183" s="160"/>
      <c r="AS183" s="160"/>
      <c r="AT183" s="160"/>
      <c r="AU183" s="160"/>
      <c r="AV183" s="160"/>
      <c r="AW183" s="170"/>
      <c r="AX183" s="160"/>
      <c r="AY183" s="160"/>
      <c r="AZ183" s="160"/>
      <c r="BA183" s="161"/>
      <c r="BB183" s="160" t="s">
        <v>178</v>
      </c>
      <c r="BC183" s="160" t="s">
        <v>178</v>
      </c>
      <c r="BD183" s="162"/>
      <c r="BE183" s="162"/>
    </row>
    <row r="184" spans="1:57" ht="15">
      <c r="A184" s="153"/>
      <c r="B184" s="153"/>
      <c r="C184" s="153"/>
      <c r="D184" s="163"/>
      <c r="E184" s="163"/>
      <c r="F184" s="163"/>
      <c r="G184" s="163"/>
      <c r="H184" s="155" t="s">
        <v>178</v>
      </c>
      <c r="I184" s="164"/>
      <c r="J184" s="155"/>
      <c r="K184" s="165"/>
      <c r="L184" s="157"/>
      <c r="M184" s="166"/>
      <c r="N184" s="166"/>
      <c r="O184" s="166"/>
      <c r="P184" s="158" t="s">
        <v>178</v>
      </c>
      <c r="Q184" s="163"/>
      <c r="R184" s="160"/>
      <c r="S184" s="160"/>
      <c r="T184" s="160"/>
      <c r="U184" s="160"/>
      <c r="V184" s="160"/>
      <c r="W184" s="160"/>
      <c r="X184" s="160"/>
      <c r="Y184" s="160"/>
      <c r="Z184" s="160"/>
      <c r="AA184" s="160"/>
      <c r="AB184" s="161"/>
      <c r="AC184" s="160"/>
      <c r="AD184" s="160"/>
      <c r="AE184" s="160"/>
      <c r="AF184" s="163"/>
      <c r="AG184" s="160"/>
      <c r="AH184" s="160" t="s">
        <v>178</v>
      </c>
      <c r="AI184" s="169"/>
      <c r="AJ184" s="160"/>
      <c r="AK184" s="161"/>
      <c r="AL184" s="161"/>
      <c r="AM184" s="160"/>
      <c r="AN184" s="160"/>
      <c r="AO184" s="160"/>
      <c r="AP184" s="160"/>
      <c r="AQ184" s="160"/>
      <c r="AR184" s="160"/>
      <c r="AS184" s="160"/>
      <c r="AT184" s="160"/>
      <c r="AU184" s="160"/>
      <c r="AV184" s="160"/>
      <c r="AW184" s="170"/>
      <c r="AX184" s="160"/>
      <c r="AY184" s="160"/>
      <c r="AZ184" s="160"/>
      <c r="BA184" s="161"/>
      <c r="BB184" s="160" t="s">
        <v>178</v>
      </c>
      <c r="BC184" s="160" t="s">
        <v>178</v>
      </c>
      <c r="BD184" s="162"/>
      <c r="BE184" s="162"/>
    </row>
    <row r="185" spans="1:57" ht="15">
      <c r="A185" s="153"/>
      <c r="B185" s="153"/>
      <c r="C185" s="153"/>
      <c r="D185" s="163"/>
      <c r="E185" s="163"/>
      <c r="F185" s="163"/>
      <c r="G185" s="163"/>
      <c r="H185" s="155" t="s">
        <v>178</v>
      </c>
      <c r="I185" s="164"/>
      <c r="J185" s="155"/>
      <c r="K185" s="165"/>
      <c r="L185" s="157"/>
      <c r="M185" s="166"/>
      <c r="N185" s="166"/>
      <c r="O185" s="166"/>
      <c r="P185" s="158" t="s">
        <v>178</v>
      </c>
      <c r="Q185" s="163"/>
      <c r="R185" s="160"/>
      <c r="S185" s="160"/>
      <c r="T185" s="160"/>
      <c r="U185" s="160"/>
      <c r="V185" s="160"/>
      <c r="W185" s="160"/>
      <c r="X185" s="160"/>
      <c r="Y185" s="160"/>
      <c r="Z185" s="160"/>
      <c r="AA185" s="160"/>
      <c r="AB185" s="161"/>
      <c r="AC185" s="160"/>
      <c r="AD185" s="160"/>
      <c r="AE185" s="160"/>
      <c r="AF185" s="163"/>
      <c r="AG185" s="160"/>
      <c r="AH185" s="160" t="s">
        <v>178</v>
      </c>
      <c r="AI185" s="169"/>
      <c r="AJ185" s="160"/>
      <c r="AK185" s="161"/>
      <c r="AL185" s="161"/>
      <c r="AM185" s="160"/>
      <c r="AN185" s="160"/>
      <c r="AO185" s="160"/>
      <c r="AP185" s="160"/>
      <c r="AQ185" s="160"/>
      <c r="AR185" s="160"/>
      <c r="AS185" s="160"/>
      <c r="AT185" s="160"/>
      <c r="AU185" s="160"/>
      <c r="AV185" s="160"/>
      <c r="AW185" s="170"/>
      <c r="AX185" s="160"/>
      <c r="AY185" s="160"/>
      <c r="AZ185" s="160"/>
      <c r="BA185" s="161"/>
      <c r="BB185" s="160" t="s">
        <v>178</v>
      </c>
      <c r="BC185" s="160" t="s">
        <v>178</v>
      </c>
      <c r="BD185" s="162"/>
      <c r="BE185" s="162"/>
    </row>
    <row r="186" spans="1:57" ht="15">
      <c r="A186" s="153"/>
      <c r="B186" s="153"/>
      <c r="C186" s="153"/>
      <c r="D186" s="163"/>
      <c r="E186" s="163"/>
      <c r="F186" s="163"/>
      <c r="G186" s="163"/>
      <c r="H186" s="155" t="s">
        <v>178</v>
      </c>
      <c r="I186" s="164"/>
      <c r="J186" s="155"/>
      <c r="K186" s="165"/>
      <c r="L186" s="157"/>
      <c r="M186" s="166"/>
      <c r="N186" s="166"/>
      <c r="O186" s="166"/>
      <c r="P186" s="158" t="s">
        <v>178</v>
      </c>
      <c r="Q186" s="163"/>
      <c r="R186" s="160"/>
      <c r="S186" s="160"/>
      <c r="T186" s="160"/>
      <c r="U186" s="160"/>
      <c r="V186" s="160"/>
      <c r="W186" s="160"/>
      <c r="X186" s="160"/>
      <c r="Y186" s="160"/>
      <c r="Z186" s="160"/>
      <c r="AA186" s="160"/>
      <c r="AB186" s="161"/>
      <c r="AC186" s="160"/>
      <c r="AD186" s="160"/>
      <c r="AE186" s="160"/>
      <c r="AF186" s="163"/>
      <c r="AG186" s="160"/>
      <c r="AH186" s="160" t="s">
        <v>178</v>
      </c>
      <c r="AI186" s="169"/>
      <c r="AJ186" s="160"/>
      <c r="AK186" s="161"/>
      <c r="AL186" s="161"/>
      <c r="AM186" s="160"/>
      <c r="AN186" s="160"/>
      <c r="AO186" s="160"/>
      <c r="AP186" s="160"/>
      <c r="AQ186" s="160"/>
      <c r="AR186" s="160"/>
      <c r="AS186" s="160"/>
      <c r="AT186" s="160"/>
      <c r="AU186" s="160"/>
      <c r="AV186" s="160"/>
      <c r="AW186" s="170"/>
      <c r="AX186" s="160"/>
      <c r="AY186" s="160"/>
      <c r="AZ186" s="160"/>
      <c r="BA186" s="161"/>
      <c r="BB186" s="160" t="s">
        <v>178</v>
      </c>
      <c r="BC186" s="160" t="s">
        <v>178</v>
      </c>
      <c r="BD186" s="162"/>
      <c r="BE186" s="162"/>
    </row>
    <row r="187" spans="1:57" ht="15">
      <c r="A187" s="153"/>
      <c r="B187" s="153"/>
      <c r="C187" s="153"/>
      <c r="D187" s="163"/>
      <c r="E187" s="163"/>
      <c r="F187" s="163"/>
      <c r="G187" s="163"/>
      <c r="H187" s="155" t="s">
        <v>178</v>
      </c>
      <c r="I187" s="164"/>
      <c r="J187" s="155"/>
      <c r="K187" s="165"/>
      <c r="L187" s="157"/>
      <c r="M187" s="166"/>
      <c r="N187" s="166"/>
      <c r="O187" s="166"/>
      <c r="P187" s="158" t="s">
        <v>178</v>
      </c>
      <c r="Q187" s="163"/>
      <c r="R187" s="160"/>
      <c r="S187" s="160"/>
      <c r="T187" s="160"/>
      <c r="U187" s="160"/>
      <c r="V187" s="160"/>
      <c r="W187" s="160"/>
      <c r="X187" s="160"/>
      <c r="Y187" s="160"/>
      <c r="Z187" s="160"/>
      <c r="AA187" s="160"/>
      <c r="AB187" s="161"/>
      <c r="AC187" s="160"/>
      <c r="AD187" s="160"/>
      <c r="AE187" s="160"/>
      <c r="AF187" s="163"/>
      <c r="AG187" s="160"/>
      <c r="AH187" s="160" t="s">
        <v>178</v>
      </c>
      <c r="AI187" s="169"/>
      <c r="AJ187" s="160"/>
      <c r="AK187" s="161"/>
      <c r="AL187" s="161"/>
      <c r="AM187" s="160"/>
      <c r="AN187" s="160"/>
      <c r="AO187" s="160"/>
      <c r="AP187" s="160"/>
      <c r="AQ187" s="160"/>
      <c r="AR187" s="160"/>
      <c r="AS187" s="160"/>
      <c r="AT187" s="160"/>
      <c r="AU187" s="160"/>
      <c r="AV187" s="160"/>
      <c r="AW187" s="170"/>
      <c r="AX187" s="160"/>
      <c r="AY187" s="160"/>
      <c r="AZ187" s="160"/>
      <c r="BA187" s="161"/>
      <c r="BB187" s="160" t="s">
        <v>178</v>
      </c>
      <c r="BC187" s="160" t="s">
        <v>178</v>
      </c>
      <c r="BD187" s="162"/>
      <c r="BE187" s="162"/>
    </row>
    <row r="188" spans="1:57" ht="15">
      <c r="A188" s="153"/>
      <c r="B188" s="153"/>
      <c r="C188" s="153"/>
      <c r="D188" s="163"/>
      <c r="E188" s="163"/>
      <c r="F188" s="163"/>
      <c r="G188" s="163"/>
      <c r="H188" s="155" t="s">
        <v>178</v>
      </c>
      <c r="I188" s="164"/>
      <c r="J188" s="155"/>
      <c r="K188" s="165"/>
      <c r="L188" s="157"/>
      <c r="M188" s="166"/>
      <c r="N188" s="166"/>
      <c r="O188" s="166"/>
      <c r="P188" s="158" t="s">
        <v>178</v>
      </c>
      <c r="Q188" s="163"/>
      <c r="R188" s="160"/>
      <c r="S188" s="160"/>
      <c r="T188" s="160"/>
      <c r="U188" s="160"/>
      <c r="V188" s="160"/>
      <c r="W188" s="160"/>
      <c r="X188" s="160"/>
      <c r="Y188" s="160"/>
      <c r="Z188" s="160"/>
      <c r="AA188" s="160"/>
      <c r="AB188" s="161"/>
      <c r="AC188" s="160"/>
      <c r="AD188" s="160"/>
      <c r="AE188" s="160"/>
      <c r="AF188" s="163"/>
      <c r="AG188" s="160"/>
      <c r="AH188" s="160" t="s">
        <v>178</v>
      </c>
      <c r="AI188" s="169"/>
      <c r="AJ188" s="160"/>
      <c r="AK188" s="161"/>
      <c r="AL188" s="161"/>
      <c r="AM188" s="160"/>
      <c r="AN188" s="160"/>
      <c r="AO188" s="160"/>
      <c r="AP188" s="160"/>
      <c r="AQ188" s="160"/>
      <c r="AR188" s="160"/>
      <c r="AS188" s="160"/>
      <c r="AT188" s="160"/>
      <c r="AU188" s="160"/>
      <c r="AV188" s="160"/>
      <c r="AW188" s="170"/>
      <c r="AX188" s="160"/>
      <c r="AY188" s="160"/>
      <c r="AZ188" s="160"/>
      <c r="BA188" s="161"/>
      <c r="BB188" s="160" t="s">
        <v>178</v>
      </c>
      <c r="BC188" s="160" t="s">
        <v>178</v>
      </c>
      <c r="BD188" s="162"/>
      <c r="BE188" s="162"/>
    </row>
    <row r="189" spans="1:57" ht="15">
      <c r="A189" s="153"/>
      <c r="B189" s="153"/>
      <c r="C189" s="153"/>
      <c r="D189" s="163"/>
      <c r="E189" s="163"/>
      <c r="F189" s="163"/>
      <c r="G189" s="163"/>
      <c r="H189" s="155" t="s">
        <v>178</v>
      </c>
      <c r="I189" s="164"/>
      <c r="J189" s="155"/>
      <c r="K189" s="165"/>
      <c r="L189" s="157"/>
      <c r="M189" s="166"/>
      <c r="N189" s="166"/>
      <c r="O189" s="166"/>
      <c r="P189" s="158" t="s">
        <v>178</v>
      </c>
      <c r="Q189" s="163"/>
      <c r="R189" s="160"/>
      <c r="S189" s="160"/>
      <c r="T189" s="160"/>
      <c r="U189" s="160"/>
      <c r="V189" s="160"/>
      <c r="W189" s="160"/>
      <c r="X189" s="160"/>
      <c r="Y189" s="160"/>
      <c r="Z189" s="160"/>
      <c r="AA189" s="160"/>
      <c r="AB189" s="161"/>
      <c r="AC189" s="160"/>
      <c r="AD189" s="160"/>
      <c r="AE189" s="160"/>
      <c r="AF189" s="163"/>
      <c r="AG189" s="160"/>
      <c r="AH189" s="160" t="s">
        <v>178</v>
      </c>
      <c r="AI189" s="169"/>
      <c r="AJ189" s="160"/>
      <c r="AK189" s="161"/>
      <c r="AL189" s="161"/>
      <c r="AM189" s="160"/>
      <c r="AN189" s="160"/>
      <c r="AO189" s="160"/>
      <c r="AP189" s="160"/>
      <c r="AQ189" s="160"/>
      <c r="AR189" s="160"/>
      <c r="AS189" s="160"/>
      <c r="AT189" s="160"/>
      <c r="AU189" s="160"/>
      <c r="AV189" s="160"/>
      <c r="AW189" s="170"/>
      <c r="AX189" s="160"/>
      <c r="AY189" s="160"/>
      <c r="AZ189" s="160"/>
      <c r="BA189" s="161"/>
      <c r="BB189" s="160" t="s">
        <v>178</v>
      </c>
      <c r="BC189" s="160" t="s">
        <v>178</v>
      </c>
      <c r="BD189" s="162"/>
      <c r="BE189" s="162"/>
    </row>
    <row r="190" spans="1:57" ht="15">
      <c r="A190" s="153"/>
      <c r="B190" s="153"/>
      <c r="C190" s="153"/>
      <c r="D190" s="163"/>
      <c r="E190" s="163"/>
      <c r="F190" s="163"/>
      <c r="G190" s="163"/>
      <c r="H190" s="155" t="s">
        <v>178</v>
      </c>
      <c r="I190" s="164"/>
      <c r="J190" s="155"/>
      <c r="K190" s="165"/>
      <c r="L190" s="157"/>
      <c r="M190" s="166"/>
      <c r="N190" s="166"/>
      <c r="O190" s="166"/>
      <c r="P190" s="158" t="s">
        <v>178</v>
      </c>
      <c r="Q190" s="163"/>
      <c r="R190" s="160"/>
      <c r="S190" s="160"/>
      <c r="T190" s="160"/>
      <c r="U190" s="160"/>
      <c r="V190" s="160"/>
      <c r="W190" s="160"/>
      <c r="X190" s="160"/>
      <c r="Y190" s="160"/>
      <c r="Z190" s="160"/>
      <c r="AA190" s="160"/>
      <c r="AB190" s="161"/>
      <c r="AC190" s="160"/>
      <c r="AD190" s="160"/>
      <c r="AE190" s="160"/>
      <c r="AF190" s="163"/>
      <c r="AG190" s="160"/>
      <c r="AH190" s="160" t="s">
        <v>178</v>
      </c>
      <c r="AI190" s="169"/>
      <c r="AJ190" s="160"/>
      <c r="AK190" s="161"/>
      <c r="AL190" s="161"/>
      <c r="AM190" s="160"/>
      <c r="AN190" s="160"/>
      <c r="AO190" s="160"/>
      <c r="AP190" s="160"/>
      <c r="AQ190" s="160"/>
      <c r="AR190" s="160"/>
      <c r="AS190" s="160"/>
      <c r="AT190" s="160"/>
      <c r="AU190" s="160"/>
      <c r="AV190" s="160"/>
      <c r="AW190" s="170"/>
      <c r="AX190" s="160"/>
      <c r="AY190" s="160"/>
      <c r="AZ190" s="160"/>
      <c r="BA190" s="161"/>
      <c r="BB190" s="160" t="s">
        <v>178</v>
      </c>
      <c r="BC190" s="160" t="s">
        <v>178</v>
      </c>
      <c r="BD190" s="162"/>
      <c r="BE190" s="162"/>
    </row>
    <row r="191" spans="1:57" ht="15">
      <c r="A191" s="153"/>
      <c r="B191" s="153"/>
      <c r="C191" s="153"/>
      <c r="D191" s="163"/>
      <c r="E191" s="163"/>
      <c r="F191" s="163"/>
      <c r="G191" s="163"/>
      <c r="H191" s="155" t="s">
        <v>178</v>
      </c>
      <c r="I191" s="164"/>
      <c r="J191" s="155"/>
      <c r="K191" s="165"/>
      <c r="L191" s="157"/>
      <c r="M191" s="166"/>
      <c r="N191" s="166"/>
      <c r="O191" s="166"/>
      <c r="P191" s="158" t="s">
        <v>178</v>
      </c>
      <c r="Q191" s="163"/>
      <c r="R191" s="160"/>
      <c r="S191" s="160"/>
      <c r="T191" s="160"/>
      <c r="U191" s="160"/>
      <c r="V191" s="160"/>
      <c r="W191" s="160"/>
      <c r="X191" s="160"/>
      <c r="Y191" s="160"/>
      <c r="Z191" s="160"/>
      <c r="AA191" s="160"/>
      <c r="AB191" s="161"/>
      <c r="AC191" s="160"/>
      <c r="AD191" s="160"/>
      <c r="AE191" s="160"/>
      <c r="AF191" s="163"/>
      <c r="AG191" s="160"/>
      <c r="AH191" s="160" t="s">
        <v>178</v>
      </c>
      <c r="AI191" s="169"/>
      <c r="AJ191" s="160"/>
      <c r="AK191" s="161"/>
      <c r="AL191" s="161"/>
      <c r="AM191" s="160"/>
      <c r="AN191" s="160"/>
      <c r="AO191" s="160"/>
      <c r="AP191" s="160"/>
      <c r="AQ191" s="160"/>
      <c r="AR191" s="160"/>
      <c r="AS191" s="160"/>
      <c r="AT191" s="160"/>
      <c r="AU191" s="160"/>
      <c r="AV191" s="160"/>
      <c r="AW191" s="170"/>
      <c r="AX191" s="160"/>
      <c r="AY191" s="160"/>
      <c r="AZ191" s="160"/>
      <c r="BA191" s="161"/>
      <c r="BB191" s="160" t="s">
        <v>178</v>
      </c>
      <c r="BC191" s="160" t="s">
        <v>178</v>
      </c>
      <c r="BD191" s="162"/>
      <c r="BE191" s="162"/>
    </row>
    <row r="192" spans="1:57" ht="15">
      <c r="A192" s="153"/>
      <c r="B192" s="153"/>
      <c r="C192" s="153"/>
      <c r="D192" s="163"/>
      <c r="E192" s="163"/>
      <c r="F192" s="163"/>
      <c r="G192" s="163"/>
      <c r="H192" s="155" t="s">
        <v>178</v>
      </c>
      <c r="I192" s="164"/>
      <c r="J192" s="155"/>
      <c r="K192" s="165"/>
      <c r="L192" s="157"/>
      <c r="M192" s="166"/>
      <c r="N192" s="166"/>
      <c r="O192" s="166"/>
      <c r="P192" s="158" t="s">
        <v>178</v>
      </c>
      <c r="Q192" s="163"/>
      <c r="R192" s="160"/>
      <c r="S192" s="160"/>
      <c r="T192" s="160"/>
      <c r="U192" s="160"/>
      <c r="V192" s="160"/>
      <c r="W192" s="160"/>
      <c r="X192" s="160"/>
      <c r="Y192" s="160"/>
      <c r="Z192" s="160"/>
      <c r="AA192" s="160"/>
      <c r="AB192" s="161"/>
      <c r="AC192" s="160"/>
      <c r="AD192" s="160"/>
      <c r="AE192" s="160"/>
      <c r="AF192" s="163"/>
      <c r="AG192" s="160"/>
      <c r="AH192" s="160" t="s">
        <v>178</v>
      </c>
      <c r="AI192" s="169"/>
      <c r="AJ192" s="160"/>
      <c r="AK192" s="161"/>
      <c r="AL192" s="161"/>
      <c r="AM192" s="160"/>
      <c r="AN192" s="160"/>
      <c r="AO192" s="160"/>
      <c r="AP192" s="160"/>
      <c r="AQ192" s="160"/>
      <c r="AR192" s="160"/>
      <c r="AS192" s="160"/>
      <c r="AT192" s="160"/>
      <c r="AU192" s="160"/>
      <c r="AV192" s="160"/>
      <c r="AW192" s="170"/>
      <c r="AX192" s="160"/>
      <c r="AY192" s="160"/>
      <c r="AZ192" s="160"/>
      <c r="BA192" s="161"/>
      <c r="BB192" s="160" t="s">
        <v>178</v>
      </c>
      <c r="BC192" s="160" t="s">
        <v>178</v>
      </c>
      <c r="BD192" s="162"/>
      <c r="BE192" s="162"/>
    </row>
    <row r="193" spans="1:57" ht="15">
      <c r="A193" s="153"/>
      <c r="B193" s="153"/>
      <c r="C193" s="153"/>
      <c r="D193" s="163"/>
      <c r="E193" s="163"/>
      <c r="F193" s="163"/>
      <c r="G193" s="163"/>
      <c r="H193" s="155" t="s">
        <v>178</v>
      </c>
      <c r="I193" s="164"/>
      <c r="J193" s="155"/>
      <c r="K193" s="165"/>
      <c r="L193" s="157"/>
      <c r="M193" s="166"/>
      <c r="N193" s="166"/>
      <c r="O193" s="166"/>
      <c r="P193" s="158" t="s">
        <v>178</v>
      </c>
      <c r="Q193" s="163"/>
      <c r="R193" s="160"/>
      <c r="S193" s="160"/>
      <c r="T193" s="160"/>
      <c r="U193" s="160"/>
      <c r="V193" s="160"/>
      <c r="W193" s="160"/>
      <c r="X193" s="160"/>
      <c r="Y193" s="160"/>
      <c r="Z193" s="160"/>
      <c r="AA193" s="160"/>
      <c r="AB193" s="161"/>
      <c r="AC193" s="160"/>
      <c r="AD193" s="160"/>
      <c r="AE193" s="160"/>
      <c r="AF193" s="163"/>
      <c r="AG193" s="160"/>
      <c r="AH193" s="160" t="s">
        <v>178</v>
      </c>
      <c r="AI193" s="169"/>
      <c r="AJ193" s="160"/>
      <c r="AK193" s="161"/>
      <c r="AL193" s="161"/>
      <c r="AM193" s="160"/>
      <c r="AN193" s="160"/>
      <c r="AO193" s="160"/>
      <c r="AP193" s="160"/>
      <c r="AQ193" s="160"/>
      <c r="AR193" s="160"/>
      <c r="AS193" s="160"/>
      <c r="AT193" s="160"/>
      <c r="AU193" s="160"/>
      <c r="AV193" s="160"/>
      <c r="AW193" s="170"/>
      <c r="AX193" s="160"/>
      <c r="AY193" s="160"/>
      <c r="AZ193" s="160"/>
      <c r="BA193" s="161"/>
      <c r="BB193" s="160" t="s">
        <v>178</v>
      </c>
      <c r="BC193" s="160" t="s">
        <v>178</v>
      </c>
      <c r="BD193" s="162"/>
      <c r="BE193" s="162"/>
    </row>
    <row r="194" spans="1:57" ht="15">
      <c r="A194" s="153"/>
      <c r="B194" s="153"/>
      <c r="C194" s="153"/>
      <c r="D194" s="163"/>
      <c r="E194" s="163"/>
      <c r="F194" s="163"/>
      <c r="G194" s="163"/>
      <c r="H194" s="155" t="s">
        <v>178</v>
      </c>
      <c r="I194" s="164"/>
      <c r="J194" s="155"/>
      <c r="K194" s="165"/>
      <c r="L194" s="157"/>
      <c r="M194" s="166"/>
      <c r="N194" s="166"/>
      <c r="O194" s="166"/>
      <c r="P194" s="158" t="s">
        <v>178</v>
      </c>
      <c r="Q194" s="163"/>
      <c r="R194" s="160"/>
      <c r="S194" s="160"/>
      <c r="T194" s="160"/>
      <c r="U194" s="160"/>
      <c r="V194" s="160"/>
      <c r="W194" s="160"/>
      <c r="X194" s="160"/>
      <c r="Y194" s="160"/>
      <c r="Z194" s="160"/>
      <c r="AA194" s="160"/>
      <c r="AB194" s="161"/>
      <c r="AC194" s="160"/>
      <c r="AD194" s="160"/>
      <c r="AE194" s="160"/>
      <c r="AF194" s="163"/>
      <c r="AG194" s="160"/>
      <c r="AH194" s="160" t="s">
        <v>178</v>
      </c>
      <c r="AI194" s="169"/>
      <c r="AJ194" s="160"/>
      <c r="AK194" s="161"/>
      <c r="AL194" s="161"/>
      <c r="AM194" s="160"/>
      <c r="AN194" s="160"/>
      <c r="AO194" s="160"/>
      <c r="AP194" s="160"/>
      <c r="AQ194" s="160"/>
      <c r="AR194" s="160"/>
      <c r="AS194" s="160"/>
      <c r="AT194" s="160"/>
      <c r="AU194" s="160"/>
      <c r="AV194" s="160"/>
      <c r="AW194" s="170"/>
      <c r="AX194" s="160"/>
      <c r="AY194" s="160"/>
      <c r="AZ194" s="160"/>
      <c r="BA194" s="161"/>
      <c r="BB194" s="160" t="s">
        <v>178</v>
      </c>
      <c r="BC194" s="160" t="s">
        <v>178</v>
      </c>
      <c r="BD194" s="162"/>
      <c r="BE194" s="162"/>
    </row>
    <row r="195" spans="1:57" ht="15">
      <c r="A195" s="153"/>
      <c r="B195" s="153"/>
      <c r="C195" s="153"/>
      <c r="D195" s="163"/>
      <c r="E195" s="163"/>
      <c r="F195" s="163"/>
      <c r="G195" s="163"/>
      <c r="H195" s="155" t="s">
        <v>178</v>
      </c>
      <c r="I195" s="164"/>
      <c r="J195" s="155"/>
      <c r="K195" s="165"/>
      <c r="L195" s="157"/>
      <c r="M195" s="166"/>
      <c r="N195" s="166"/>
      <c r="O195" s="166"/>
      <c r="P195" s="158" t="s">
        <v>178</v>
      </c>
      <c r="Q195" s="163"/>
      <c r="R195" s="160"/>
      <c r="S195" s="160"/>
      <c r="T195" s="160"/>
      <c r="U195" s="160"/>
      <c r="V195" s="160"/>
      <c r="W195" s="160"/>
      <c r="X195" s="160"/>
      <c r="Y195" s="160"/>
      <c r="Z195" s="160"/>
      <c r="AA195" s="160"/>
      <c r="AB195" s="161"/>
      <c r="AC195" s="160"/>
      <c r="AD195" s="160"/>
      <c r="AE195" s="160"/>
      <c r="AF195" s="163"/>
      <c r="AG195" s="160"/>
      <c r="AH195" s="160" t="s">
        <v>178</v>
      </c>
      <c r="AI195" s="169"/>
      <c r="AJ195" s="160"/>
      <c r="AK195" s="161"/>
      <c r="AL195" s="161"/>
      <c r="AM195" s="160"/>
      <c r="AN195" s="160"/>
      <c r="AO195" s="160"/>
      <c r="AP195" s="160"/>
      <c r="AQ195" s="160"/>
      <c r="AR195" s="160"/>
      <c r="AS195" s="160"/>
      <c r="AT195" s="160"/>
      <c r="AU195" s="160"/>
      <c r="AV195" s="160"/>
      <c r="AW195" s="170"/>
      <c r="AX195" s="160"/>
      <c r="AY195" s="160"/>
      <c r="AZ195" s="160"/>
      <c r="BA195" s="161"/>
      <c r="BB195" s="160" t="s">
        <v>178</v>
      </c>
      <c r="BC195" s="160" t="s">
        <v>178</v>
      </c>
      <c r="BD195" s="162"/>
      <c r="BE195" s="162"/>
    </row>
    <row r="196" spans="1:57" ht="15">
      <c r="A196" s="153"/>
      <c r="B196" s="153"/>
      <c r="C196" s="153"/>
      <c r="D196" s="163"/>
      <c r="E196" s="163"/>
      <c r="F196" s="163"/>
      <c r="G196" s="163"/>
      <c r="H196" s="155" t="s">
        <v>178</v>
      </c>
      <c r="I196" s="164"/>
      <c r="J196" s="155"/>
      <c r="K196" s="165"/>
      <c r="L196" s="157"/>
      <c r="M196" s="166"/>
      <c r="N196" s="166"/>
      <c r="O196" s="166"/>
      <c r="P196" s="158" t="s">
        <v>178</v>
      </c>
      <c r="Q196" s="163"/>
      <c r="R196" s="160"/>
      <c r="S196" s="160"/>
      <c r="T196" s="160"/>
      <c r="U196" s="160"/>
      <c r="V196" s="160"/>
      <c r="W196" s="160"/>
      <c r="X196" s="160"/>
      <c r="Y196" s="160"/>
      <c r="Z196" s="160"/>
      <c r="AA196" s="160"/>
      <c r="AB196" s="161"/>
      <c r="AC196" s="160"/>
      <c r="AD196" s="160"/>
      <c r="AE196" s="160"/>
      <c r="AF196" s="163"/>
      <c r="AG196" s="160"/>
      <c r="AH196" s="160" t="s">
        <v>178</v>
      </c>
      <c r="AI196" s="169"/>
      <c r="AJ196" s="160"/>
      <c r="AK196" s="161"/>
      <c r="AL196" s="161"/>
      <c r="AM196" s="160"/>
      <c r="AN196" s="160"/>
      <c r="AO196" s="160"/>
      <c r="AP196" s="160"/>
      <c r="AQ196" s="160"/>
      <c r="AR196" s="160"/>
      <c r="AS196" s="160"/>
      <c r="AT196" s="160"/>
      <c r="AU196" s="160"/>
      <c r="AV196" s="160"/>
      <c r="AW196" s="170"/>
      <c r="AX196" s="160"/>
      <c r="AY196" s="160"/>
      <c r="AZ196" s="160"/>
      <c r="BA196" s="161"/>
      <c r="BB196" s="160" t="s">
        <v>178</v>
      </c>
      <c r="BC196" s="160" t="s">
        <v>178</v>
      </c>
      <c r="BD196" s="162"/>
      <c r="BE196" s="162"/>
    </row>
    <row r="197" spans="1:57" ht="15">
      <c r="A197" s="153"/>
      <c r="B197" s="153"/>
      <c r="C197" s="153"/>
      <c r="D197" s="163"/>
      <c r="E197" s="163"/>
      <c r="F197" s="163"/>
      <c r="G197" s="163"/>
      <c r="H197" s="155" t="s">
        <v>178</v>
      </c>
      <c r="I197" s="164"/>
      <c r="J197" s="155"/>
      <c r="K197" s="165"/>
      <c r="L197" s="157"/>
      <c r="M197" s="166"/>
      <c r="N197" s="166"/>
      <c r="O197" s="166"/>
      <c r="P197" s="158" t="s">
        <v>178</v>
      </c>
      <c r="Q197" s="163"/>
      <c r="R197" s="160"/>
      <c r="S197" s="160"/>
      <c r="T197" s="160"/>
      <c r="U197" s="160"/>
      <c r="V197" s="160"/>
      <c r="W197" s="160"/>
      <c r="X197" s="160"/>
      <c r="Y197" s="160"/>
      <c r="Z197" s="160"/>
      <c r="AA197" s="160"/>
      <c r="AB197" s="161"/>
      <c r="AC197" s="160"/>
      <c r="AD197" s="160"/>
      <c r="AE197" s="160"/>
      <c r="AF197" s="163"/>
      <c r="AG197" s="160"/>
      <c r="AH197" s="160" t="s">
        <v>178</v>
      </c>
      <c r="AI197" s="169"/>
      <c r="AJ197" s="160"/>
      <c r="AK197" s="161"/>
      <c r="AL197" s="161"/>
      <c r="AM197" s="160"/>
      <c r="AN197" s="160"/>
      <c r="AO197" s="160"/>
      <c r="AP197" s="160"/>
      <c r="AQ197" s="160"/>
      <c r="AR197" s="160"/>
      <c r="AS197" s="160"/>
      <c r="AT197" s="160"/>
      <c r="AU197" s="160"/>
      <c r="AV197" s="160"/>
      <c r="AW197" s="170"/>
      <c r="AX197" s="160"/>
      <c r="AY197" s="160"/>
      <c r="AZ197" s="160"/>
      <c r="BA197" s="161"/>
      <c r="BB197" s="160" t="s">
        <v>178</v>
      </c>
      <c r="BC197" s="160" t="s">
        <v>178</v>
      </c>
      <c r="BD197" s="162"/>
      <c r="BE197" s="162"/>
    </row>
    <row r="198" spans="1:57" ht="15">
      <c r="A198" s="153"/>
      <c r="B198" s="153"/>
      <c r="C198" s="153"/>
      <c r="D198" s="163"/>
      <c r="E198" s="163"/>
      <c r="F198" s="163"/>
      <c r="G198" s="163"/>
      <c r="H198" s="155" t="s">
        <v>178</v>
      </c>
      <c r="I198" s="164"/>
      <c r="J198" s="155"/>
      <c r="K198" s="165"/>
      <c r="L198" s="157"/>
      <c r="M198" s="166"/>
      <c r="N198" s="166"/>
      <c r="O198" s="166"/>
      <c r="P198" s="158" t="s">
        <v>178</v>
      </c>
      <c r="Q198" s="163"/>
      <c r="R198" s="160"/>
      <c r="S198" s="160"/>
      <c r="T198" s="160"/>
      <c r="U198" s="160"/>
      <c r="V198" s="160"/>
      <c r="W198" s="160"/>
      <c r="X198" s="160"/>
      <c r="Y198" s="160"/>
      <c r="Z198" s="160"/>
      <c r="AA198" s="160"/>
      <c r="AB198" s="161"/>
      <c r="AC198" s="160"/>
      <c r="AD198" s="160"/>
      <c r="AE198" s="160"/>
      <c r="AF198" s="163"/>
      <c r="AG198" s="160"/>
      <c r="AH198" s="160" t="s">
        <v>178</v>
      </c>
      <c r="AI198" s="169"/>
      <c r="AJ198" s="160"/>
      <c r="AK198" s="161"/>
      <c r="AL198" s="161"/>
      <c r="AM198" s="160"/>
      <c r="AN198" s="160"/>
      <c r="AO198" s="160"/>
      <c r="AP198" s="160"/>
      <c r="AQ198" s="160"/>
      <c r="AR198" s="160"/>
      <c r="AS198" s="160"/>
      <c r="AT198" s="160"/>
      <c r="AU198" s="160"/>
      <c r="AV198" s="160"/>
      <c r="AW198" s="170"/>
      <c r="AX198" s="160"/>
      <c r="AY198" s="160"/>
      <c r="AZ198" s="160"/>
      <c r="BA198" s="161"/>
      <c r="BB198" s="160" t="s">
        <v>178</v>
      </c>
      <c r="BC198" s="160" t="s">
        <v>178</v>
      </c>
      <c r="BD198" s="162"/>
      <c r="BE198" s="162"/>
    </row>
    <row r="199" spans="1:57" ht="15">
      <c r="A199" s="153"/>
      <c r="B199" s="153"/>
      <c r="C199" s="153"/>
      <c r="D199" s="163"/>
      <c r="E199" s="163"/>
      <c r="F199" s="163"/>
      <c r="G199" s="163"/>
      <c r="H199" s="155" t="s">
        <v>178</v>
      </c>
      <c r="I199" s="164"/>
      <c r="J199" s="155"/>
      <c r="K199" s="165"/>
      <c r="L199" s="157"/>
      <c r="M199" s="166"/>
      <c r="N199" s="166"/>
      <c r="O199" s="166"/>
      <c r="P199" s="158" t="s">
        <v>178</v>
      </c>
      <c r="Q199" s="163"/>
      <c r="R199" s="160"/>
      <c r="S199" s="160"/>
      <c r="T199" s="160"/>
      <c r="U199" s="160"/>
      <c r="V199" s="160"/>
      <c r="W199" s="160"/>
      <c r="X199" s="160"/>
      <c r="Y199" s="160"/>
      <c r="Z199" s="160"/>
      <c r="AA199" s="160"/>
      <c r="AB199" s="161"/>
      <c r="AC199" s="160"/>
      <c r="AD199" s="160"/>
      <c r="AE199" s="160"/>
      <c r="AF199" s="163"/>
      <c r="AG199" s="160"/>
      <c r="AH199" s="160" t="s">
        <v>178</v>
      </c>
      <c r="AI199" s="169"/>
      <c r="AJ199" s="160"/>
      <c r="AK199" s="161"/>
      <c r="AL199" s="161"/>
      <c r="AM199" s="160"/>
      <c r="AN199" s="160"/>
      <c r="AO199" s="160"/>
      <c r="AP199" s="160"/>
      <c r="AQ199" s="160"/>
      <c r="AR199" s="160"/>
      <c r="AS199" s="160"/>
      <c r="AT199" s="160"/>
      <c r="AU199" s="160"/>
      <c r="AV199" s="160"/>
      <c r="AW199" s="170"/>
      <c r="AX199" s="160"/>
      <c r="AY199" s="160"/>
      <c r="AZ199" s="160"/>
      <c r="BA199" s="161"/>
      <c r="BB199" s="160" t="s">
        <v>178</v>
      </c>
      <c r="BC199" s="160" t="s">
        <v>178</v>
      </c>
      <c r="BD199" s="162"/>
      <c r="BE199" s="162"/>
    </row>
    <row r="200" spans="1:57" ht="15">
      <c r="A200" s="153"/>
      <c r="B200" s="153"/>
      <c r="C200" s="153"/>
      <c r="D200" s="163"/>
      <c r="E200" s="163"/>
      <c r="F200" s="163"/>
      <c r="G200" s="163"/>
      <c r="H200" s="155" t="s">
        <v>178</v>
      </c>
      <c r="I200" s="164"/>
      <c r="J200" s="155"/>
      <c r="K200" s="165"/>
      <c r="L200" s="157"/>
      <c r="M200" s="166"/>
      <c r="N200" s="166"/>
      <c r="O200" s="166"/>
      <c r="P200" s="158" t="s">
        <v>178</v>
      </c>
      <c r="Q200" s="163"/>
      <c r="R200" s="160"/>
      <c r="S200" s="160"/>
      <c r="T200" s="160"/>
      <c r="U200" s="160"/>
      <c r="V200" s="160"/>
      <c r="W200" s="160"/>
      <c r="X200" s="160"/>
      <c r="Y200" s="160"/>
      <c r="Z200" s="160"/>
      <c r="AA200" s="160"/>
      <c r="AB200" s="161"/>
      <c r="AC200" s="160"/>
      <c r="AD200" s="160"/>
      <c r="AE200" s="160"/>
      <c r="AF200" s="163"/>
      <c r="AG200" s="160"/>
      <c r="AH200" s="160" t="s">
        <v>178</v>
      </c>
      <c r="AI200" s="169"/>
      <c r="AJ200" s="160"/>
      <c r="AK200" s="161"/>
      <c r="AL200" s="161"/>
      <c r="AM200" s="160"/>
      <c r="AN200" s="160"/>
      <c r="AO200" s="160"/>
      <c r="AP200" s="160"/>
      <c r="AQ200" s="160"/>
      <c r="AR200" s="160"/>
      <c r="AS200" s="160"/>
      <c r="AT200" s="160"/>
      <c r="AU200" s="160"/>
      <c r="AV200" s="160"/>
      <c r="AW200" s="170"/>
      <c r="AX200" s="160"/>
      <c r="AY200" s="160"/>
      <c r="AZ200" s="160"/>
      <c r="BA200" s="161"/>
      <c r="BB200" s="160" t="s">
        <v>178</v>
      </c>
      <c r="BC200" s="160" t="s">
        <v>178</v>
      </c>
      <c r="BD200" s="162"/>
      <c r="BE200" s="162"/>
    </row>
    <row r="201" spans="1:57" ht="15">
      <c r="A201" s="153"/>
      <c r="B201" s="153"/>
      <c r="C201" s="153"/>
      <c r="D201" s="163"/>
      <c r="E201" s="163"/>
      <c r="F201" s="163"/>
      <c r="G201" s="163"/>
      <c r="H201" s="155" t="s">
        <v>178</v>
      </c>
      <c r="I201" s="164"/>
      <c r="J201" s="155"/>
      <c r="K201" s="165"/>
      <c r="L201" s="157"/>
      <c r="M201" s="166"/>
      <c r="N201" s="166"/>
      <c r="O201" s="166"/>
      <c r="P201" s="158" t="s">
        <v>178</v>
      </c>
      <c r="Q201" s="163"/>
      <c r="R201" s="160"/>
      <c r="S201" s="160"/>
      <c r="T201" s="160"/>
      <c r="U201" s="160"/>
      <c r="V201" s="160"/>
      <c r="W201" s="160"/>
      <c r="X201" s="160"/>
      <c r="Y201" s="160"/>
      <c r="Z201" s="160"/>
      <c r="AA201" s="160"/>
      <c r="AB201" s="161"/>
      <c r="AC201" s="160"/>
      <c r="AD201" s="160"/>
      <c r="AE201" s="160"/>
      <c r="AF201" s="163"/>
      <c r="AG201" s="160"/>
      <c r="AH201" s="160" t="s">
        <v>178</v>
      </c>
      <c r="AI201" s="169"/>
      <c r="AJ201" s="160"/>
      <c r="AK201" s="161"/>
      <c r="AL201" s="161"/>
      <c r="AM201" s="160"/>
      <c r="AN201" s="160"/>
      <c r="AO201" s="160"/>
      <c r="AP201" s="160"/>
      <c r="AQ201" s="160"/>
      <c r="AR201" s="160"/>
      <c r="AS201" s="160"/>
      <c r="AT201" s="160"/>
      <c r="AU201" s="160"/>
      <c r="AV201" s="160"/>
      <c r="AW201" s="170"/>
      <c r="AX201" s="160"/>
      <c r="AY201" s="160"/>
      <c r="AZ201" s="160"/>
      <c r="BA201" s="161"/>
      <c r="BB201" s="160" t="s">
        <v>178</v>
      </c>
      <c r="BC201" s="160" t="s">
        <v>178</v>
      </c>
      <c r="BD201" s="162"/>
      <c r="BE201" s="162"/>
    </row>
    <row r="202" spans="1:57" ht="15">
      <c r="A202" s="153"/>
      <c r="B202" s="153"/>
      <c r="C202" s="153"/>
      <c r="D202" s="163"/>
      <c r="E202" s="163"/>
      <c r="F202" s="163"/>
      <c r="G202" s="163"/>
      <c r="H202" s="155" t="s">
        <v>178</v>
      </c>
      <c r="I202" s="164"/>
      <c r="J202" s="155"/>
      <c r="K202" s="165"/>
      <c r="L202" s="157"/>
      <c r="M202" s="166"/>
      <c r="N202" s="166"/>
      <c r="O202" s="166"/>
      <c r="P202" s="158" t="s">
        <v>178</v>
      </c>
      <c r="Q202" s="163"/>
      <c r="R202" s="160"/>
      <c r="S202" s="160"/>
      <c r="T202" s="160"/>
      <c r="U202" s="160"/>
      <c r="V202" s="160"/>
      <c r="W202" s="160"/>
      <c r="X202" s="160"/>
      <c r="Y202" s="160"/>
      <c r="Z202" s="160"/>
      <c r="AA202" s="160"/>
      <c r="AB202" s="161"/>
      <c r="AC202" s="160"/>
      <c r="AD202" s="160"/>
      <c r="AE202" s="160"/>
      <c r="AF202" s="163"/>
      <c r="AG202" s="160"/>
      <c r="AH202" s="160" t="s">
        <v>178</v>
      </c>
      <c r="AI202" s="169"/>
      <c r="AJ202" s="160"/>
      <c r="AK202" s="161"/>
      <c r="AL202" s="161"/>
      <c r="AM202" s="160"/>
      <c r="AN202" s="160"/>
      <c r="AO202" s="160"/>
      <c r="AP202" s="160"/>
      <c r="AQ202" s="160"/>
      <c r="AR202" s="160"/>
      <c r="AS202" s="160"/>
      <c r="AT202" s="160"/>
      <c r="AU202" s="160"/>
      <c r="AV202" s="160"/>
      <c r="AW202" s="170"/>
      <c r="AX202" s="160"/>
      <c r="AY202" s="160"/>
      <c r="AZ202" s="160"/>
      <c r="BA202" s="161"/>
      <c r="BB202" s="160" t="s">
        <v>178</v>
      </c>
      <c r="BC202" s="160" t="s">
        <v>178</v>
      </c>
      <c r="BD202" s="162"/>
      <c r="BE202" s="162"/>
    </row>
    <row r="203" spans="1:57" ht="15">
      <c r="A203" s="153"/>
      <c r="B203" s="153"/>
      <c r="C203" s="153"/>
      <c r="D203" s="163"/>
      <c r="E203" s="163"/>
      <c r="F203" s="163"/>
      <c r="G203" s="163"/>
      <c r="H203" s="155" t="s">
        <v>178</v>
      </c>
      <c r="I203" s="164"/>
      <c r="J203" s="155"/>
      <c r="K203" s="165"/>
      <c r="L203" s="157"/>
      <c r="M203" s="166"/>
      <c r="N203" s="166"/>
      <c r="O203" s="166"/>
      <c r="P203" s="158" t="s">
        <v>178</v>
      </c>
      <c r="Q203" s="163"/>
      <c r="R203" s="160"/>
      <c r="S203" s="160"/>
      <c r="T203" s="160"/>
      <c r="U203" s="160"/>
      <c r="V203" s="160"/>
      <c r="W203" s="160"/>
      <c r="X203" s="160"/>
      <c r="Y203" s="160"/>
      <c r="Z203" s="160"/>
      <c r="AA203" s="160"/>
      <c r="AB203" s="161"/>
      <c r="AC203" s="160"/>
      <c r="AD203" s="160"/>
      <c r="AE203" s="160"/>
      <c r="AF203" s="163"/>
      <c r="AG203" s="160"/>
      <c r="AH203" s="160" t="s">
        <v>178</v>
      </c>
      <c r="AI203" s="169"/>
      <c r="AJ203" s="160"/>
      <c r="AK203" s="161"/>
      <c r="AL203" s="161"/>
      <c r="AM203" s="160"/>
      <c r="AN203" s="160"/>
      <c r="AO203" s="160"/>
      <c r="AP203" s="160"/>
      <c r="AQ203" s="160"/>
      <c r="AR203" s="160"/>
      <c r="AS203" s="160"/>
      <c r="AT203" s="160"/>
      <c r="AU203" s="160"/>
      <c r="AV203" s="160"/>
      <c r="AW203" s="170"/>
      <c r="AX203" s="160"/>
      <c r="AY203" s="160"/>
      <c r="AZ203" s="160"/>
      <c r="BA203" s="161"/>
      <c r="BB203" s="160" t="s">
        <v>178</v>
      </c>
      <c r="BC203" s="160" t="s">
        <v>178</v>
      </c>
      <c r="BD203" s="162"/>
      <c r="BE203" s="162"/>
    </row>
    <row r="204" spans="1:57" ht="15">
      <c r="A204" s="153"/>
      <c r="B204" s="153"/>
      <c r="C204" s="153"/>
      <c r="D204" s="163"/>
      <c r="E204" s="163"/>
      <c r="F204" s="163"/>
      <c r="G204" s="163"/>
      <c r="H204" s="155" t="s">
        <v>178</v>
      </c>
      <c r="I204" s="164"/>
      <c r="J204" s="155"/>
      <c r="K204" s="165"/>
      <c r="L204" s="157"/>
      <c r="M204" s="166"/>
      <c r="N204" s="166"/>
      <c r="O204" s="166"/>
      <c r="P204" s="158" t="s">
        <v>178</v>
      </c>
      <c r="Q204" s="163"/>
      <c r="R204" s="160"/>
      <c r="S204" s="160"/>
      <c r="T204" s="160"/>
      <c r="U204" s="160"/>
      <c r="V204" s="160"/>
      <c r="W204" s="160"/>
      <c r="X204" s="160"/>
      <c r="Y204" s="160"/>
      <c r="Z204" s="160"/>
      <c r="AA204" s="160"/>
      <c r="AB204" s="161"/>
      <c r="AC204" s="160"/>
      <c r="AD204" s="160"/>
      <c r="AE204" s="160"/>
      <c r="AF204" s="163"/>
      <c r="AG204" s="160"/>
      <c r="AH204" s="160" t="s">
        <v>178</v>
      </c>
      <c r="AI204" s="169"/>
      <c r="AJ204" s="160"/>
      <c r="AK204" s="161"/>
      <c r="AL204" s="161"/>
      <c r="AM204" s="160"/>
      <c r="AN204" s="160"/>
      <c r="AO204" s="160"/>
      <c r="AP204" s="160"/>
      <c r="AQ204" s="160"/>
      <c r="AR204" s="160"/>
      <c r="AS204" s="160"/>
      <c r="AT204" s="160"/>
      <c r="AU204" s="160"/>
      <c r="AV204" s="160"/>
      <c r="AW204" s="170"/>
      <c r="AX204" s="160"/>
      <c r="AY204" s="160"/>
      <c r="AZ204" s="160"/>
      <c r="BA204" s="161"/>
      <c r="BB204" s="160" t="s">
        <v>178</v>
      </c>
      <c r="BC204" s="160" t="s">
        <v>178</v>
      </c>
      <c r="BD204" s="162"/>
      <c r="BE204" s="162"/>
    </row>
    <row r="205" spans="1:57" ht="15">
      <c r="A205" s="153"/>
      <c r="B205" s="153"/>
      <c r="C205" s="153"/>
      <c r="D205" s="163"/>
      <c r="E205" s="163"/>
      <c r="F205" s="163"/>
      <c r="G205" s="163"/>
      <c r="H205" s="155" t="s">
        <v>178</v>
      </c>
      <c r="I205" s="164"/>
      <c r="J205" s="155"/>
      <c r="K205" s="165"/>
      <c r="L205" s="157"/>
      <c r="M205" s="166"/>
      <c r="N205" s="166"/>
      <c r="O205" s="166"/>
      <c r="P205" s="158" t="s">
        <v>178</v>
      </c>
      <c r="Q205" s="163"/>
      <c r="R205" s="160"/>
      <c r="S205" s="160"/>
      <c r="T205" s="160"/>
      <c r="U205" s="160"/>
      <c r="V205" s="160"/>
      <c r="W205" s="160"/>
      <c r="X205" s="160"/>
      <c r="Y205" s="160"/>
      <c r="Z205" s="160"/>
      <c r="AA205" s="160"/>
      <c r="AB205" s="161"/>
      <c r="AC205" s="160"/>
      <c r="AD205" s="160"/>
      <c r="AE205" s="160"/>
      <c r="AF205" s="163"/>
      <c r="AG205" s="160"/>
      <c r="AH205" s="160" t="s">
        <v>178</v>
      </c>
      <c r="AI205" s="169"/>
      <c r="AJ205" s="160"/>
      <c r="AK205" s="161"/>
      <c r="AL205" s="161"/>
      <c r="AM205" s="160"/>
      <c r="AN205" s="160"/>
      <c r="AO205" s="160"/>
      <c r="AP205" s="160"/>
      <c r="AQ205" s="160"/>
      <c r="AR205" s="160"/>
      <c r="AS205" s="160"/>
      <c r="AT205" s="160"/>
      <c r="AU205" s="160"/>
      <c r="AV205" s="160"/>
      <c r="AW205" s="170"/>
      <c r="AX205" s="160"/>
      <c r="AY205" s="160"/>
      <c r="AZ205" s="160"/>
      <c r="BA205" s="161"/>
      <c r="BB205" s="160" t="s">
        <v>178</v>
      </c>
      <c r="BC205" s="160" t="s">
        <v>178</v>
      </c>
      <c r="BD205" s="162"/>
      <c r="BE205" s="162"/>
    </row>
    <row r="206" spans="1:57" ht="15">
      <c r="A206" s="153"/>
      <c r="B206" s="153"/>
      <c r="C206" s="153"/>
      <c r="D206" s="163"/>
      <c r="E206" s="163"/>
      <c r="F206" s="163"/>
      <c r="G206" s="163"/>
      <c r="H206" s="155" t="s">
        <v>178</v>
      </c>
      <c r="I206" s="164"/>
      <c r="J206" s="155"/>
      <c r="K206" s="165"/>
      <c r="L206" s="157"/>
      <c r="M206" s="166"/>
      <c r="N206" s="166"/>
      <c r="O206" s="166"/>
      <c r="P206" s="158" t="s">
        <v>178</v>
      </c>
      <c r="Q206" s="163"/>
      <c r="R206" s="160"/>
      <c r="S206" s="160"/>
      <c r="T206" s="160"/>
      <c r="U206" s="160"/>
      <c r="V206" s="160"/>
      <c r="W206" s="160"/>
      <c r="X206" s="160"/>
      <c r="Y206" s="160"/>
      <c r="Z206" s="160"/>
      <c r="AA206" s="160"/>
      <c r="AB206" s="161"/>
      <c r="AC206" s="160"/>
      <c r="AD206" s="160"/>
      <c r="AE206" s="160"/>
      <c r="AF206" s="163"/>
      <c r="AG206" s="160"/>
      <c r="AH206" s="160" t="s">
        <v>178</v>
      </c>
      <c r="AI206" s="169"/>
      <c r="AJ206" s="160"/>
      <c r="AK206" s="161"/>
      <c r="AL206" s="161"/>
      <c r="AM206" s="160"/>
      <c r="AN206" s="160"/>
      <c r="AO206" s="160"/>
      <c r="AP206" s="160"/>
      <c r="AQ206" s="160"/>
      <c r="AR206" s="160"/>
      <c r="AS206" s="160"/>
      <c r="AT206" s="160"/>
      <c r="AU206" s="160"/>
      <c r="AV206" s="160"/>
      <c r="AW206" s="170"/>
      <c r="AX206" s="160"/>
      <c r="AY206" s="160"/>
      <c r="AZ206" s="160"/>
      <c r="BA206" s="161"/>
      <c r="BB206" s="160" t="s">
        <v>178</v>
      </c>
      <c r="BC206" s="160" t="s">
        <v>178</v>
      </c>
      <c r="BD206" s="162"/>
      <c r="BE206" s="162"/>
    </row>
    <row r="207" spans="1:57" ht="15">
      <c r="A207" s="153"/>
      <c r="B207" s="153"/>
      <c r="C207" s="153"/>
      <c r="D207" s="163"/>
      <c r="E207" s="163"/>
      <c r="F207" s="163"/>
      <c r="G207" s="163"/>
      <c r="H207" s="155" t="s">
        <v>178</v>
      </c>
      <c r="I207" s="164"/>
      <c r="J207" s="155"/>
      <c r="K207" s="165"/>
      <c r="L207" s="157"/>
      <c r="M207" s="166"/>
      <c r="N207" s="166"/>
      <c r="O207" s="166"/>
      <c r="P207" s="158" t="s">
        <v>178</v>
      </c>
      <c r="Q207" s="163"/>
      <c r="R207" s="160"/>
      <c r="S207" s="160"/>
      <c r="T207" s="160"/>
      <c r="U207" s="160"/>
      <c r="V207" s="160"/>
      <c r="W207" s="160"/>
      <c r="X207" s="160"/>
      <c r="Y207" s="160"/>
      <c r="Z207" s="160"/>
      <c r="AA207" s="160"/>
      <c r="AB207" s="161"/>
      <c r="AC207" s="160"/>
      <c r="AD207" s="160"/>
      <c r="AE207" s="160"/>
      <c r="AF207" s="163"/>
      <c r="AG207" s="160"/>
      <c r="AH207" s="160" t="s">
        <v>178</v>
      </c>
      <c r="AI207" s="169"/>
      <c r="AJ207" s="160"/>
      <c r="AK207" s="161"/>
      <c r="AL207" s="161"/>
      <c r="AM207" s="160"/>
      <c r="AN207" s="160"/>
      <c r="AO207" s="160"/>
      <c r="AP207" s="160"/>
      <c r="AQ207" s="160"/>
      <c r="AR207" s="160"/>
      <c r="AS207" s="160"/>
      <c r="AT207" s="160"/>
      <c r="AU207" s="160"/>
      <c r="AV207" s="160"/>
      <c r="AW207" s="170"/>
      <c r="AX207" s="160"/>
      <c r="AY207" s="160"/>
      <c r="AZ207" s="160"/>
      <c r="BA207" s="161"/>
      <c r="BB207" s="160" t="s">
        <v>178</v>
      </c>
      <c r="BC207" s="160" t="s">
        <v>178</v>
      </c>
      <c r="BD207" s="162"/>
      <c r="BE207" s="162"/>
    </row>
    <row r="208" spans="1:57" ht="15">
      <c r="A208" s="153"/>
      <c r="B208" s="153"/>
      <c r="C208" s="153"/>
      <c r="D208" s="163"/>
      <c r="E208" s="163"/>
      <c r="F208" s="163"/>
      <c r="G208" s="163"/>
      <c r="H208" s="155" t="s">
        <v>178</v>
      </c>
      <c r="I208" s="164"/>
      <c r="J208" s="155"/>
      <c r="K208" s="165"/>
      <c r="L208" s="157"/>
      <c r="M208" s="166"/>
      <c r="N208" s="166"/>
      <c r="O208" s="166"/>
      <c r="P208" s="158" t="s">
        <v>178</v>
      </c>
      <c r="Q208" s="163"/>
      <c r="R208" s="160"/>
      <c r="S208" s="160"/>
      <c r="T208" s="160"/>
      <c r="U208" s="160"/>
      <c r="V208" s="160"/>
      <c r="W208" s="160"/>
      <c r="X208" s="160"/>
      <c r="Y208" s="160"/>
      <c r="Z208" s="160"/>
      <c r="AA208" s="160"/>
      <c r="AB208" s="161"/>
      <c r="AC208" s="160"/>
      <c r="AD208" s="160"/>
      <c r="AE208" s="160"/>
      <c r="AF208" s="163"/>
      <c r="AG208" s="160"/>
      <c r="AH208" s="160" t="s">
        <v>178</v>
      </c>
      <c r="AI208" s="169"/>
      <c r="AJ208" s="160"/>
      <c r="AK208" s="161"/>
      <c r="AL208" s="161"/>
      <c r="AM208" s="160"/>
      <c r="AN208" s="160"/>
      <c r="AO208" s="160"/>
      <c r="AP208" s="160"/>
      <c r="AQ208" s="160"/>
      <c r="AR208" s="160"/>
      <c r="AS208" s="160"/>
      <c r="AT208" s="160"/>
      <c r="AU208" s="160"/>
      <c r="AV208" s="160"/>
      <c r="AW208" s="170"/>
      <c r="AX208" s="160"/>
      <c r="AY208" s="160"/>
      <c r="AZ208" s="160"/>
      <c r="BA208" s="161"/>
      <c r="BB208" s="160" t="s">
        <v>178</v>
      </c>
      <c r="BC208" s="160" t="s">
        <v>178</v>
      </c>
      <c r="BD208" s="162"/>
      <c r="BE208" s="162"/>
    </row>
    <row r="209" spans="1:57" ht="15">
      <c r="A209" s="153"/>
      <c r="B209" s="153"/>
      <c r="C209" s="153"/>
      <c r="D209" s="163"/>
      <c r="E209" s="163"/>
      <c r="F209" s="163"/>
      <c r="G209" s="163"/>
      <c r="H209" s="155" t="s">
        <v>178</v>
      </c>
      <c r="I209" s="164"/>
      <c r="J209" s="155"/>
      <c r="K209" s="165"/>
      <c r="L209" s="157"/>
      <c r="M209" s="166"/>
      <c r="N209" s="166"/>
      <c r="O209" s="166"/>
      <c r="P209" s="158" t="s">
        <v>178</v>
      </c>
      <c r="Q209" s="163"/>
      <c r="R209" s="160"/>
      <c r="S209" s="160"/>
      <c r="T209" s="160"/>
      <c r="U209" s="160"/>
      <c r="V209" s="160"/>
      <c r="W209" s="160"/>
      <c r="X209" s="160"/>
      <c r="Y209" s="160"/>
      <c r="Z209" s="160"/>
      <c r="AA209" s="160"/>
      <c r="AB209" s="161"/>
      <c r="AC209" s="160"/>
      <c r="AD209" s="160"/>
      <c r="AE209" s="160"/>
      <c r="AF209" s="163"/>
      <c r="AG209" s="160"/>
      <c r="AH209" s="160" t="s">
        <v>178</v>
      </c>
      <c r="AI209" s="169"/>
      <c r="AJ209" s="160"/>
      <c r="AK209" s="161"/>
      <c r="AL209" s="161"/>
      <c r="AM209" s="160"/>
      <c r="AN209" s="160"/>
      <c r="AO209" s="160"/>
      <c r="AP209" s="160"/>
      <c r="AQ209" s="160"/>
      <c r="AR209" s="160"/>
      <c r="AS209" s="160"/>
      <c r="AT209" s="160"/>
      <c r="AU209" s="160"/>
      <c r="AV209" s="160"/>
      <c r="AW209" s="170"/>
      <c r="AX209" s="160"/>
      <c r="AY209" s="160"/>
      <c r="AZ209" s="160"/>
      <c r="BA209" s="161"/>
      <c r="BB209" s="160" t="s">
        <v>178</v>
      </c>
      <c r="BC209" s="160" t="s">
        <v>178</v>
      </c>
      <c r="BD209" s="162"/>
      <c r="BE209" s="162"/>
    </row>
    <row r="210" spans="1:57" ht="15">
      <c r="A210" s="153"/>
      <c r="B210" s="153"/>
      <c r="C210" s="153"/>
      <c r="D210" s="163"/>
      <c r="E210" s="163"/>
      <c r="F210" s="163"/>
      <c r="G210" s="163"/>
      <c r="H210" s="155" t="s">
        <v>178</v>
      </c>
      <c r="I210" s="164"/>
      <c r="J210" s="155"/>
      <c r="K210" s="165"/>
      <c r="L210" s="157"/>
      <c r="M210" s="166"/>
      <c r="N210" s="166"/>
      <c r="O210" s="166"/>
      <c r="P210" s="158" t="s">
        <v>178</v>
      </c>
      <c r="Q210" s="163"/>
      <c r="R210" s="160"/>
      <c r="S210" s="160"/>
      <c r="T210" s="160"/>
      <c r="U210" s="160"/>
      <c r="V210" s="160"/>
      <c r="W210" s="160"/>
      <c r="X210" s="160"/>
      <c r="Y210" s="160"/>
      <c r="Z210" s="160"/>
      <c r="AA210" s="160"/>
      <c r="AB210" s="161"/>
      <c r="AC210" s="160"/>
      <c r="AD210" s="160"/>
      <c r="AE210" s="160"/>
      <c r="AF210" s="163"/>
      <c r="AG210" s="160"/>
      <c r="AH210" s="160" t="s">
        <v>178</v>
      </c>
      <c r="AI210" s="169"/>
      <c r="AJ210" s="160"/>
      <c r="AK210" s="161"/>
      <c r="AL210" s="161"/>
      <c r="AM210" s="160"/>
      <c r="AN210" s="160"/>
      <c r="AO210" s="160"/>
      <c r="AP210" s="160"/>
      <c r="AQ210" s="160"/>
      <c r="AR210" s="160"/>
      <c r="AS210" s="160"/>
      <c r="AT210" s="160"/>
      <c r="AU210" s="160"/>
      <c r="AV210" s="160"/>
      <c r="AW210" s="170"/>
      <c r="AX210" s="160"/>
      <c r="AY210" s="160"/>
      <c r="AZ210" s="160"/>
      <c r="BA210" s="161"/>
      <c r="BB210" s="160" t="s">
        <v>178</v>
      </c>
      <c r="BC210" s="160" t="s">
        <v>178</v>
      </c>
      <c r="BD210" s="162"/>
      <c r="BE210" s="162"/>
    </row>
    <row r="211" spans="1:57" ht="15">
      <c r="A211" s="153"/>
      <c r="B211" s="153"/>
      <c r="C211" s="153"/>
      <c r="D211" s="163"/>
      <c r="E211" s="163"/>
      <c r="F211" s="163"/>
      <c r="G211" s="163"/>
      <c r="H211" s="155" t="s">
        <v>178</v>
      </c>
      <c r="I211" s="164"/>
      <c r="J211" s="155"/>
      <c r="K211" s="165"/>
      <c r="L211" s="157"/>
      <c r="M211" s="166"/>
      <c r="N211" s="166"/>
      <c r="O211" s="166"/>
      <c r="P211" s="158" t="s">
        <v>178</v>
      </c>
      <c r="Q211" s="163"/>
      <c r="R211" s="160"/>
      <c r="S211" s="160"/>
      <c r="T211" s="160"/>
      <c r="U211" s="160"/>
      <c r="V211" s="160"/>
      <c r="W211" s="160"/>
      <c r="X211" s="160"/>
      <c r="Y211" s="160"/>
      <c r="Z211" s="160"/>
      <c r="AA211" s="160"/>
      <c r="AB211" s="161"/>
      <c r="AC211" s="160"/>
      <c r="AD211" s="160"/>
      <c r="AE211" s="160"/>
      <c r="AF211" s="163"/>
      <c r="AG211" s="160"/>
      <c r="AH211" s="160" t="s">
        <v>178</v>
      </c>
      <c r="AI211" s="169"/>
      <c r="AJ211" s="160"/>
      <c r="AK211" s="161"/>
      <c r="AL211" s="161"/>
      <c r="AM211" s="160"/>
      <c r="AN211" s="160"/>
      <c r="AO211" s="160"/>
      <c r="AP211" s="160"/>
      <c r="AQ211" s="160"/>
      <c r="AR211" s="160"/>
      <c r="AS211" s="160"/>
      <c r="AT211" s="160"/>
      <c r="AU211" s="160"/>
      <c r="AV211" s="160"/>
      <c r="AW211" s="170"/>
      <c r="AX211" s="160"/>
      <c r="AY211" s="160"/>
      <c r="AZ211" s="160"/>
      <c r="BA211" s="161"/>
      <c r="BB211" s="160" t="s">
        <v>178</v>
      </c>
      <c r="BC211" s="160" t="s">
        <v>178</v>
      </c>
      <c r="BD211" s="162"/>
      <c r="BE211" s="162"/>
    </row>
    <row r="212" spans="1:57" ht="15">
      <c r="A212" s="153"/>
      <c r="B212" s="153"/>
      <c r="C212" s="153"/>
      <c r="D212" s="163"/>
      <c r="E212" s="163"/>
      <c r="F212" s="163"/>
      <c r="G212" s="163"/>
      <c r="H212" s="155" t="s">
        <v>178</v>
      </c>
      <c r="I212" s="164"/>
      <c r="J212" s="155"/>
      <c r="K212" s="165"/>
      <c r="L212" s="157"/>
      <c r="M212" s="166"/>
      <c r="N212" s="166"/>
      <c r="O212" s="166"/>
      <c r="P212" s="158" t="s">
        <v>178</v>
      </c>
      <c r="Q212" s="163"/>
      <c r="R212" s="160"/>
      <c r="S212" s="160"/>
      <c r="T212" s="160"/>
      <c r="U212" s="160"/>
      <c r="V212" s="160"/>
      <c r="W212" s="160"/>
      <c r="X212" s="160"/>
      <c r="Y212" s="160"/>
      <c r="Z212" s="160"/>
      <c r="AA212" s="160"/>
      <c r="AB212" s="161"/>
      <c r="AC212" s="160"/>
      <c r="AD212" s="160"/>
      <c r="AE212" s="160"/>
      <c r="AF212" s="163"/>
      <c r="AG212" s="160"/>
      <c r="AH212" s="160" t="s">
        <v>178</v>
      </c>
      <c r="AI212" s="169"/>
      <c r="AJ212" s="160"/>
      <c r="AK212" s="161"/>
      <c r="AL212" s="161"/>
      <c r="AM212" s="160"/>
      <c r="AN212" s="160"/>
      <c r="AO212" s="160"/>
      <c r="AP212" s="160"/>
      <c r="AQ212" s="160"/>
      <c r="AR212" s="160"/>
      <c r="AS212" s="160"/>
      <c r="AT212" s="160"/>
      <c r="AU212" s="160"/>
      <c r="AV212" s="160"/>
      <c r="AW212" s="170"/>
      <c r="AX212" s="160"/>
      <c r="AY212" s="160"/>
      <c r="AZ212" s="160"/>
      <c r="BA212" s="161"/>
      <c r="BB212" s="160" t="s">
        <v>178</v>
      </c>
      <c r="BC212" s="160" t="s">
        <v>178</v>
      </c>
      <c r="BD212" s="162"/>
      <c r="BE212" s="162"/>
    </row>
    <row r="213" spans="1:57" ht="15">
      <c r="A213" s="153"/>
      <c r="B213" s="153"/>
      <c r="C213" s="153"/>
      <c r="D213" s="163"/>
      <c r="E213" s="163"/>
      <c r="F213" s="163"/>
      <c r="G213" s="163"/>
      <c r="H213" s="155" t="s">
        <v>178</v>
      </c>
      <c r="I213" s="164"/>
      <c r="J213" s="155"/>
      <c r="K213" s="165"/>
      <c r="L213" s="157"/>
      <c r="M213" s="166"/>
      <c r="N213" s="166"/>
      <c r="O213" s="166"/>
      <c r="P213" s="158" t="s">
        <v>178</v>
      </c>
      <c r="Q213" s="163"/>
      <c r="R213" s="160"/>
      <c r="S213" s="160"/>
      <c r="T213" s="160"/>
      <c r="U213" s="160"/>
      <c r="V213" s="160"/>
      <c r="W213" s="160"/>
      <c r="X213" s="160"/>
      <c r="Y213" s="160"/>
      <c r="Z213" s="160"/>
      <c r="AA213" s="160"/>
      <c r="AB213" s="161"/>
      <c r="AC213" s="160"/>
      <c r="AD213" s="160"/>
      <c r="AE213" s="160"/>
      <c r="AF213" s="163"/>
      <c r="AG213" s="160"/>
      <c r="AH213" s="160" t="s">
        <v>178</v>
      </c>
      <c r="AI213" s="169"/>
      <c r="AJ213" s="160"/>
      <c r="AK213" s="161"/>
      <c r="AL213" s="161"/>
      <c r="AM213" s="160"/>
      <c r="AN213" s="160"/>
      <c r="AO213" s="160"/>
      <c r="AP213" s="160"/>
      <c r="AQ213" s="160"/>
      <c r="AR213" s="160"/>
      <c r="AS213" s="160"/>
      <c r="AT213" s="160"/>
      <c r="AU213" s="160"/>
      <c r="AV213" s="160"/>
      <c r="AW213" s="170"/>
      <c r="AX213" s="160"/>
      <c r="AY213" s="160"/>
      <c r="AZ213" s="160"/>
      <c r="BA213" s="161"/>
      <c r="BB213" s="160" t="s">
        <v>178</v>
      </c>
      <c r="BC213" s="160" t="s">
        <v>178</v>
      </c>
      <c r="BD213" s="162"/>
      <c r="BE213" s="162"/>
    </row>
    <row r="214" spans="1:57" ht="15">
      <c r="A214" s="153"/>
      <c r="B214" s="153"/>
      <c r="C214" s="153"/>
      <c r="D214" s="163"/>
      <c r="E214" s="163"/>
      <c r="F214" s="163"/>
      <c r="G214" s="163"/>
      <c r="H214" s="155" t="s">
        <v>178</v>
      </c>
      <c r="I214" s="164"/>
      <c r="J214" s="155"/>
      <c r="K214" s="165"/>
      <c r="L214" s="157"/>
      <c r="M214" s="166"/>
      <c r="N214" s="166"/>
      <c r="O214" s="166"/>
      <c r="P214" s="158" t="s">
        <v>178</v>
      </c>
      <c r="Q214" s="163"/>
      <c r="R214" s="160"/>
      <c r="S214" s="160"/>
      <c r="T214" s="160"/>
      <c r="U214" s="160"/>
      <c r="V214" s="160"/>
      <c r="W214" s="160"/>
      <c r="X214" s="160"/>
      <c r="Y214" s="160"/>
      <c r="Z214" s="160"/>
      <c r="AA214" s="160"/>
      <c r="AB214" s="161"/>
      <c r="AC214" s="160"/>
      <c r="AD214" s="160"/>
      <c r="AE214" s="160"/>
      <c r="AF214" s="163"/>
      <c r="AG214" s="160"/>
      <c r="AH214" s="160" t="s">
        <v>178</v>
      </c>
      <c r="AI214" s="169"/>
      <c r="AJ214" s="160"/>
      <c r="AK214" s="161"/>
      <c r="AL214" s="161"/>
      <c r="AM214" s="160"/>
      <c r="AN214" s="160"/>
      <c r="AO214" s="160"/>
      <c r="AP214" s="160"/>
      <c r="AQ214" s="160"/>
      <c r="AR214" s="160"/>
      <c r="AS214" s="160"/>
      <c r="AT214" s="160"/>
      <c r="AU214" s="160"/>
      <c r="AV214" s="160"/>
      <c r="AW214" s="170"/>
      <c r="AX214" s="160"/>
      <c r="AY214" s="160"/>
      <c r="AZ214" s="160"/>
      <c r="BA214" s="161"/>
      <c r="BB214" s="160" t="s">
        <v>178</v>
      </c>
      <c r="BC214" s="160" t="s">
        <v>178</v>
      </c>
      <c r="BD214" s="162"/>
      <c r="BE214" s="162"/>
    </row>
    <row r="215" spans="1:57" ht="15">
      <c r="A215" s="153"/>
      <c r="B215" s="153"/>
      <c r="C215" s="153"/>
      <c r="D215" s="163"/>
      <c r="E215" s="163"/>
      <c r="F215" s="163"/>
      <c r="G215" s="163"/>
      <c r="H215" s="155" t="s">
        <v>178</v>
      </c>
      <c r="I215" s="164"/>
      <c r="J215" s="155"/>
      <c r="K215" s="165"/>
      <c r="L215" s="157"/>
      <c r="M215" s="166"/>
      <c r="N215" s="166"/>
      <c r="O215" s="166"/>
      <c r="P215" s="158" t="s">
        <v>178</v>
      </c>
      <c r="Q215" s="163"/>
      <c r="R215" s="160"/>
      <c r="S215" s="160"/>
      <c r="T215" s="160"/>
      <c r="U215" s="160"/>
      <c r="V215" s="160"/>
      <c r="W215" s="160"/>
      <c r="X215" s="160"/>
      <c r="Y215" s="160"/>
      <c r="Z215" s="160"/>
      <c r="AA215" s="160"/>
      <c r="AB215" s="161"/>
      <c r="AC215" s="160"/>
      <c r="AD215" s="160"/>
      <c r="AE215" s="160"/>
      <c r="AF215" s="163"/>
      <c r="AG215" s="160"/>
      <c r="AH215" s="160" t="s">
        <v>178</v>
      </c>
      <c r="AI215" s="169"/>
      <c r="AJ215" s="160"/>
      <c r="AK215" s="161"/>
      <c r="AL215" s="161"/>
      <c r="AM215" s="160"/>
      <c r="AN215" s="160"/>
      <c r="AO215" s="160"/>
      <c r="AP215" s="160"/>
      <c r="AQ215" s="160"/>
      <c r="AR215" s="160"/>
      <c r="AS215" s="160"/>
      <c r="AT215" s="160"/>
      <c r="AU215" s="160"/>
      <c r="AV215" s="160"/>
      <c r="AW215" s="170"/>
      <c r="AX215" s="160"/>
      <c r="AY215" s="160"/>
      <c r="AZ215" s="160"/>
      <c r="BA215" s="161"/>
      <c r="BB215" s="160" t="s">
        <v>178</v>
      </c>
      <c r="BC215" s="160" t="s">
        <v>178</v>
      </c>
      <c r="BD215" s="162"/>
      <c r="BE215" s="162"/>
    </row>
    <row r="216" spans="1:57" ht="15">
      <c r="A216" s="153"/>
      <c r="B216" s="153"/>
      <c r="C216" s="153"/>
      <c r="D216" s="163"/>
      <c r="E216" s="163"/>
      <c r="F216" s="163"/>
      <c r="G216" s="163"/>
      <c r="H216" s="155" t="s">
        <v>178</v>
      </c>
      <c r="I216" s="164"/>
      <c r="J216" s="155"/>
      <c r="K216" s="165"/>
      <c r="L216" s="157"/>
      <c r="M216" s="166"/>
      <c r="N216" s="166"/>
      <c r="O216" s="166"/>
      <c r="P216" s="158" t="s">
        <v>178</v>
      </c>
      <c r="Q216" s="163"/>
      <c r="R216" s="160"/>
      <c r="S216" s="160"/>
      <c r="T216" s="160"/>
      <c r="U216" s="160"/>
      <c r="V216" s="160"/>
      <c r="W216" s="160"/>
      <c r="X216" s="160"/>
      <c r="Y216" s="160"/>
      <c r="Z216" s="160"/>
      <c r="AA216" s="160"/>
      <c r="AB216" s="161"/>
      <c r="AC216" s="160"/>
      <c r="AD216" s="160"/>
      <c r="AE216" s="160"/>
      <c r="AF216" s="163"/>
      <c r="AG216" s="160"/>
      <c r="AH216" s="160" t="s">
        <v>178</v>
      </c>
      <c r="AI216" s="169"/>
      <c r="AJ216" s="160"/>
      <c r="AK216" s="161"/>
      <c r="AL216" s="161"/>
      <c r="AM216" s="160"/>
      <c r="AN216" s="160"/>
      <c r="AO216" s="160"/>
      <c r="AP216" s="160"/>
      <c r="AQ216" s="160"/>
      <c r="AR216" s="160"/>
      <c r="AS216" s="160"/>
      <c r="AT216" s="160"/>
      <c r="AU216" s="160"/>
      <c r="AV216" s="160"/>
      <c r="AW216" s="170"/>
      <c r="AX216" s="160"/>
      <c r="AY216" s="160"/>
      <c r="AZ216" s="160"/>
      <c r="BA216" s="161"/>
      <c r="BB216" s="160" t="s">
        <v>178</v>
      </c>
      <c r="BC216" s="160" t="s">
        <v>178</v>
      </c>
      <c r="BD216" s="162"/>
      <c r="BE216" s="162"/>
    </row>
    <row r="217" spans="1:57" ht="15">
      <c r="A217" s="153"/>
      <c r="B217" s="153"/>
      <c r="C217" s="153"/>
      <c r="D217" s="163"/>
      <c r="E217" s="163"/>
      <c r="F217" s="163"/>
      <c r="G217" s="163"/>
      <c r="H217" s="155" t="s">
        <v>178</v>
      </c>
      <c r="I217" s="164"/>
      <c r="J217" s="155"/>
      <c r="K217" s="165"/>
      <c r="L217" s="157"/>
      <c r="M217" s="166"/>
      <c r="N217" s="166"/>
      <c r="O217" s="166"/>
      <c r="P217" s="158" t="s">
        <v>178</v>
      </c>
      <c r="Q217" s="163"/>
      <c r="R217" s="160"/>
      <c r="S217" s="160"/>
      <c r="T217" s="160"/>
      <c r="U217" s="160"/>
      <c r="V217" s="160"/>
      <c r="W217" s="160"/>
      <c r="X217" s="160"/>
      <c r="Y217" s="160"/>
      <c r="Z217" s="160"/>
      <c r="AA217" s="160"/>
      <c r="AB217" s="161"/>
      <c r="AC217" s="160"/>
      <c r="AD217" s="160"/>
      <c r="AE217" s="160"/>
      <c r="AF217" s="163"/>
      <c r="AG217" s="160"/>
      <c r="AH217" s="160" t="s">
        <v>178</v>
      </c>
      <c r="AI217" s="169"/>
      <c r="AJ217" s="160"/>
      <c r="AK217" s="161"/>
      <c r="AL217" s="161"/>
      <c r="AM217" s="160"/>
      <c r="AN217" s="160"/>
      <c r="AO217" s="160"/>
      <c r="AP217" s="160"/>
      <c r="AQ217" s="160"/>
      <c r="AR217" s="160"/>
      <c r="AS217" s="160"/>
      <c r="AT217" s="160"/>
      <c r="AU217" s="160"/>
      <c r="AV217" s="160"/>
      <c r="AW217" s="170"/>
      <c r="AX217" s="160"/>
      <c r="AY217" s="160"/>
      <c r="AZ217" s="160"/>
      <c r="BA217" s="161"/>
      <c r="BB217" s="160" t="s">
        <v>178</v>
      </c>
      <c r="BC217" s="160" t="s">
        <v>178</v>
      </c>
      <c r="BD217" s="162"/>
      <c r="BE217" s="162"/>
    </row>
    <row r="218" spans="1:57" ht="15">
      <c r="A218" s="153"/>
      <c r="B218" s="153"/>
      <c r="C218" s="153"/>
      <c r="D218" s="163"/>
      <c r="E218" s="163"/>
      <c r="F218" s="163"/>
      <c r="G218" s="163"/>
      <c r="H218" s="155" t="s">
        <v>178</v>
      </c>
      <c r="I218" s="164"/>
      <c r="J218" s="155"/>
      <c r="K218" s="165"/>
      <c r="L218" s="157"/>
      <c r="M218" s="166"/>
      <c r="N218" s="166"/>
      <c r="O218" s="166"/>
      <c r="P218" s="158" t="s">
        <v>178</v>
      </c>
      <c r="Q218" s="163"/>
      <c r="R218" s="160"/>
      <c r="S218" s="160"/>
      <c r="T218" s="160"/>
      <c r="U218" s="160"/>
      <c r="V218" s="160"/>
      <c r="W218" s="160"/>
      <c r="X218" s="160"/>
      <c r="Y218" s="160"/>
      <c r="Z218" s="160"/>
      <c r="AA218" s="160"/>
      <c r="AB218" s="161"/>
      <c r="AC218" s="160"/>
      <c r="AD218" s="160"/>
      <c r="AE218" s="160"/>
      <c r="AF218" s="163"/>
      <c r="AG218" s="160"/>
      <c r="AH218" s="160" t="s">
        <v>178</v>
      </c>
      <c r="AI218" s="169"/>
      <c r="AJ218" s="160"/>
      <c r="AK218" s="161"/>
      <c r="AL218" s="161"/>
      <c r="AM218" s="160"/>
      <c r="AN218" s="160"/>
      <c r="AO218" s="160"/>
      <c r="AP218" s="160"/>
      <c r="AQ218" s="160"/>
      <c r="AR218" s="160"/>
      <c r="AS218" s="160"/>
      <c r="AT218" s="160"/>
      <c r="AU218" s="160"/>
      <c r="AV218" s="160"/>
      <c r="AW218" s="170"/>
      <c r="AX218" s="160"/>
      <c r="AY218" s="160"/>
      <c r="AZ218" s="160"/>
      <c r="BA218" s="161"/>
      <c r="BB218" s="160" t="s">
        <v>178</v>
      </c>
      <c r="BC218" s="160" t="s">
        <v>178</v>
      </c>
      <c r="BD218" s="162"/>
      <c r="BE218" s="162"/>
    </row>
    <row r="219" spans="1:57" ht="15">
      <c r="A219" s="153"/>
      <c r="B219" s="153"/>
      <c r="C219" s="153"/>
      <c r="D219" s="163"/>
      <c r="E219" s="163"/>
      <c r="F219" s="163"/>
      <c r="G219" s="163"/>
      <c r="H219" s="155" t="s">
        <v>178</v>
      </c>
      <c r="I219" s="164"/>
      <c r="J219" s="155"/>
      <c r="K219" s="165"/>
      <c r="L219" s="157"/>
      <c r="M219" s="166"/>
      <c r="N219" s="166"/>
      <c r="O219" s="166"/>
      <c r="P219" s="158" t="s">
        <v>178</v>
      </c>
      <c r="Q219" s="163"/>
      <c r="R219" s="160"/>
      <c r="S219" s="160"/>
      <c r="T219" s="160"/>
      <c r="U219" s="160"/>
      <c r="V219" s="160"/>
      <c r="W219" s="160"/>
      <c r="X219" s="160"/>
      <c r="Y219" s="160"/>
      <c r="Z219" s="160"/>
      <c r="AA219" s="160"/>
      <c r="AB219" s="161"/>
      <c r="AC219" s="160"/>
      <c r="AD219" s="160"/>
      <c r="AE219" s="160"/>
      <c r="AF219" s="163"/>
      <c r="AG219" s="160"/>
      <c r="AH219" s="160" t="s">
        <v>178</v>
      </c>
      <c r="AI219" s="169"/>
      <c r="AJ219" s="160"/>
      <c r="AK219" s="161"/>
      <c r="AL219" s="161"/>
      <c r="AM219" s="160"/>
      <c r="AN219" s="160"/>
      <c r="AO219" s="160"/>
      <c r="AP219" s="160"/>
      <c r="AQ219" s="160"/>
      <c r="AR219" s="160"/>
      <c r="AS219" s="160"/>
      <c r="AT219" s="160"/>
      <c r="AU219" s="160"/>
      <c r="AV219" s="160"/>
      <c r="AW219" s="170"/>
      <c r="AX219" s="160"/>
      <c r="AY219" s="160"/>
      <c r="AZ219" s="160"/>
      <c r="BA219" s="161"/>
      <c r="BB219" s="160" t="s">
        <v>178</v>
      </c>
      <c r="BC219" s="160" t="s">
        <v>178</v>
      </c>
      <c r="BD219" s="162"/>
      <c r="BE219" s="162"/>
    </row>
    <row r="220" spans="1:57" ht="15">
      <c r="A220" s="153"/>
      <c r="B220" s="153"/>
      <c r="C220" s="153"/>
      <c r="D220" s="163"/>
      <c r="E220" s="163"/>
      <c r="F220" s="163"/>
      <c r="G220" s="163"/>
      <c r="H220" s="155" t="s">
        <v>178</v>
      </c>
      <c r="I220" s="164"/>
      <c r="J220" s="155"/>
      <c r="K220" s="165"/>
      <c r="L220" s="157"/>
      <c r="M220" s="166"/>
      <c r="N220" s="166"/>
      <c r="O220" s="166"/>
      <c r="P220" s="158" t="s">
        <v>178</v>
      </c>
      <c r="Q220" s="163"/>
      <c r="R220" s="160"/>
      <c r="S220" s="160"/>
      <c r="T220" s="160"/>
      <c r="U220" s="160"/>
      <c r="V220" s="160"/>
      <c r="W220" s="160"/>
      <c r="X220" s="160"/>
      <c r="Y220" s="160"/>
      <c r="Z220" s="160"/>
      <c r="AA220" s="160"/>
      <c r="AB220" s="161"/>
      <c r="AC220" s="160"/>
      <c r="AD220" s="160"/>
      <c r="AE220" s="160"/>
      <c r="AF220" s="163"/>
      <c r="AG220" s="160"/>
      <c r="AH220" s="160" t="s">
        <v>178</v>
      </c>
      <c r="AI220" s="169"/>
      <c r="AJ220" s="160"/>
      <c r="AK220" s="161"/>
      <c r="AL220" s="161"/>
      <c r="AM220" s="160"/>
      <c r="AN220" s="160"/>
      <c r="AO220" s="160"/>
      <c r="AP220" s="160"/>
      <c r="AQ220" s="160"/>
      <c r="AR220" s="160"/>
      <c r="AS220" s="160"/>
      <c r="AT220" s="160"/>
      <c r="AU220" s="160"/>
      <c r="AV220" s="160"/>
      <c r="AW220" s="170"/>
      <c r="AX220" s="160"/>
      <c r="AY220" s="160"/>
      <c r="AZ220" s="160"/>
      <c r="BA220" s="161"/>
      <c r="BB220" s="160" t="s">
        <v>178</v>
      </c>
      <c r="BC220" s="160" t="s">
        <v>178</v>
      </c>
      <c r="BD220" s="162"/>
      <c r="BE220" s="162"/>
    </row>
    <row r="221" spans="1:57" ht="15">
      <c r="A221" s="153"/>
      <c r="B221" s="153"/>
      <c r="C221" s="153"/>
      <c r="D221" s="163"/>
      <c r="E221" s="163"/>
      <c r="F221" s="163"/>
      <c r="G221" s="163"/>
      <c r="H221" s="155" t="s">
        <v>178</v>
      </c>
      <c r="I221" s="164"/>
      <c r="J221" s="155"/>
      <c r="K221" s="165"/>
      <c r="L221" s="157"/>
      <c r="M221" s="166"/>
      <c r="N221" s="166"/>
      <c r="O221" s="166"/>
      <c r="P221" s="158" t="s">
        <v>178</v>
      </c>
      <c r="Q221" s="163"/>
      <c r="R221" s="160"/>
      <c r="S221" s="160"/>
      <c r="T221" s="160"/>
      <c r="U221" s="160"/>
      <c r="V221" s="160"/>
      <c r="W221" s="160"/>
      <c r="X221" s="160"/>
      <c r="Y221" s="160"/>
      <c r="Z221" s="160"/>
      <c r="AA221" s="160"/>
      <c r="AB221" s="161"/>
      <c r="AC221" s="160"/>
      <c r="AD221" s="160"/>
      <c r="AE221" s="160"/>
      <c r="AF221" s="163"/>
      <c r="AG221" s="160"/>
      <c r="AH221" s="160" t="s">
        <v>178</v>
      </c>
      <c r="AI221" s="169"/>
      <c r="AJ221" s="160"/>
      <c r="AK221" s="161"/>
      <c r="AL221" s="161"/>
      <c r="AM221" s="160"/>
      <c r="AN221" s="160"/>
      <c r="AO221" s="160"/>
      <c r="AP221" s="160"/>
      <c r="AQ221" s="160"/>
      <c r="AR221" s="160"/>
      <c r="AS221" s="160"/>
      <c r="AT221" s="160"/>
      <c r="AU221" s="160"/>
      <c r="AV221" s="160"/>
      <c r="AW221" s="170"/>
      <c r="AX221" s="160"/>
      <c r="AY221" s="160"/>
      <c r="AZ221" s="160"/>
      <c r="BA221" s="161"/>
      <c r="BB221" s="160" t="s">
        <v>178</v>
      </c>
      <c r="BC221" s="160" t="s">
        <v>178</v>
      </c>
      <c r="BD221" s="162"/>
      <c r="BE221" s="162"/>
    </row>
    <row r="222" spans="1:57" ht="15">
      <c r="A222" s="153"/>
      <c r="B222" s="153"/>
      <c r="C222" s="153"/>
      <c r="D222" s="163"/>
      <c r="E222" s="163"/>
      <c r="F222" s="163"/>
      <c r="G222" s="163"/>
      <c r="H222" s="155" t="s">
        <v>178</v>
      </c>
      <c r="I222" s="164"/>
      <c r="J222" s="155"/>
      <c r="K222" s="165"/>
      <c r="L222" s="157"/>
      <c r="M222" s="166"/>
      <c r="N222" s="166"/>
      <c r="O222" s="166"/>
      <c r="P222" s="158" t="s">
        <v>178</v>
      </c>
      <c r="Q222" s="163"/>
      <c r="R222" s="160"/>
      <c r="S222" s="160"/>
      <c r="T222" s="160"/>
      <c r="U222" s="160"/>
      <c r="V222" s="160"/>
      <c r="W222" s="160"/>
      <c r="X222" s="160"/>
      <c r="Y222" s="160"/>
      <c r="Z222" s="160"/>
      <c r="AA222" s="160"/>
      <c r="AB222" s="161"/>
      <c r="AC222" s="160"/>
      <c r="AD222" s="160"/>
      <c r="AE222" s="160"/>
      <c r="AF222" s="163"/>
      <c r="AG222" s="160"/>
      <c r="AH222" s="160" t="s">
        <v>178</v>
      </c>
      <c r="AI222" s="169"/>
      <c r="AJ222" s="160"/>
      <c r="AK222" s="161"/>
      <c r="AL222" s="161"/>
      <c r="AM222" s="160"/>
      <c r="AN222" s="160"/>
      <c r="AO222" s="160"/>
      <c r="AP222" s="160"/>
      <c r="AQ222" s="160"/>
      <c r="AR222" s="160"/>
      <c r="AS222" s="160"/>
      <c r="AT222" s="160"/>
      <c r="AU222" s="160"/>
      <c r="AV222" s="160"/>
      <c r="AW222" s="170"/>
      <c r="AX222" s="160"/>
      <c r="AY222" s="160"/>
      <c r="AZ222" s="160"/>
      <c r="BA222" s="161"/>
      <c r="BB222" s="160" t="s">
        <v>178</v>
      </c>
      <c r="BC222" s="160" t="s">
        <v>178</v>
      </c>
      <c r="BD222" s="162"/>
      <c r="BE222" s="162"/>
    </row>
    <row r="223" spans="1:57" ht="15">
      <c r="A223" s="153"/>
      <c r="B223" s="153"/>
      <c r="C223" s="153"/>
      <c r="D223" s="163"/>
      <c r="E223" s="163"/>
      <c r="F223" s="163"/>
      <c r="G223" s="163"/>
      <c r="H223" s="155" t="s">
        <v>178</v>
      </c>
      <c r="I223" s="164"/>
      <c r="J223" s="155"/>
      <c r="K223" s="165"/>
      <c r="L223" s="157"/>
      <c r="M223" s="166"/>
      <c r="N223" s="166"/>
      <c r="O223" s="166"/>
      <c r="P223" s="158" t="s">
        <v>178</v>
      </c>
      <c r="Q223" s="163"/>
      <c r="R223" s="160"/>
      <c r="S223" s="160"/>
      <c r="T223" s="160"/>
      <c r="U223" s="160"/>
      <c r="V223" s="160"/>
      <c r="W223" s="160"/>
      <c r="X223" s="160"/>
      <c r="Y223" s="160"/>
      <c r="Z223" s="160"/>
      <c r="AA223" s="160"/>
      <c r="AB223" s="161"/>
      <c r="AC223" s="160"/>
      <c r="AD223" s="160"/>
      <c r="AE223" s="160"/>
      <c r="AF223" s="163"/>
      <c r="AG223" s="160"/>
      <c r="AH223" s="160" t="s">
        <v>178</v>
      </c>
      <c r="AI223" s="169"/>
      <c r="AJ223" s="160"/>
      <c r="AK223" s="161"/>
      <c r="AL223" s="161"/>
      <c r="AM223" s="160"/>
      <c r="AN223" s="160"/>
      <c r="AO223" s="160"/>
      <c r="AP223" s="160"/>
      <c r="AQ223" s="160"/>
      <c r="AR223" s="160"/>
      <c r="AS223" s="160"/>
      <c r="AT223" s="160"/>
      <c r="AU223" s="160"/>
      <c r="AV223" s="160"/>
      <c r="AW223" s="170"/>
      <c r="AX223" s="160"/>
      <c r="AY223" s="160"/>
      <c r="AZ223" s="160"/>
      <c r="BA223" s="161"/>
      <c r="BB223" s="160" t="s">
        <v>178</v>
      </c>
      <c r="BC223" s="160" t="s">
        <v>178</v>
      </c>
      <c r="BD223" s="162"/>
      <c r="BE223" s="162"/>
    </row>
    <row r="224" spans="1:57" ht="15">
      <c r="A224" s="153"/>
      <c r="B224" s="153"/>
      <c r="C224" s="153"/>
      <c r="D224" s="163"/>
      <c r="E224" s="163"/>
      <c r="F224" s="163"/>
      <c r="G224" s="163"/>
      <c r="H224" s="155" t="s">
        <v>178</v>
      </c>
      <c r="I224" s="164"/>
      <c r="J224" s="155"/>
      <c r="K224" s="165"/>
      <c r="L224" s="157"/>
      <c r="M224" s="166"/>
      <c r="N224" s="166"/>
      <c r="O224" s="166"/>
      <c r="P224" s="158" t="s">
        <v>178</v>
      </c>
      <c r="Q224" s="163"/>
      <c r="R224" s="160"/>
      <c r="S224" s="160"/>
      <c r="T224" s="160"/>
      <c r="U224" s="160"/>
      <c r="V224" s="160"/>
      <c r="W224" s="160"/>
      <c r="X224" s="160"/>
      <c r="Y224" s="160"/>
      <c r="Z224" s="160"/>
      <c r="AA224" s="160"/>
      <c r="AB224" s="161"/>
      <c r="AC224" s="160"/>
      <c r="AD224" s="160"/>
      <c r="AE224" s="160"/>
      <c r="AF224" s="163"/>
      <c r="AG224" s="160"/>
      <c r="AH224" s="160" t="s">
        <v>178</v>
      </c>
      <c r="AI224" s="169"/>
      <c r="AJ224" s="160"/>
      <c r="AK224" s="161"/>
      <c r="AL224" s="161"/>
      <c r="AM224" s="160"/>
      <c r="AN224" s="160"/>
      <c r="AO224" s="160"/>
      <c r="AP224" s="160"/>
      <c r="AQ224" s="160"/>
      <c r="AR224" s="160"/>
      <c r="AS224" s="160"/>
      <c r="AT224" s="160"/>
      <c r="AU224" s="160"/>
      <c r="AV224" s="160"/>
      <c r="AW224" s="170"/>
      <c r="AX224" s="160"/>
      <c r="AY224" s="160"/>
      <c r="AZ224" s="160"/>
      <c r="BA224" s="161"/>
      <c r="BB224" s="160" t="s">
        <v>178</v>
      </c>
      <c r="BC224" s="160" t="s">
        <v>178</v>
      </c>
      <c r="BD224" s="162"/>
      <c r="BE224" s="162"/>
    </row>
    <row r="225" spans="1:57" ht="15">
      <c r="A225" s="153"/>
      <c r="B225" s="153"/>
      <c r="C225" s="153"/>
      <c r="D225" s="163"/>
      <c r="E225" s="163"/>
      <c r="F225" s="163"/>
      <c r="G225" s="163"/>
      <c r="H225" s="155" t="s">
        <v>178</v>
      </c>
      <c r="I225" s="164"/>
      <c r="J225" s="155"/>
      <c r="K225" s="165"/>
      <c r="L225" s="157"/>
      <c r="M225" s="166"/>
      <c r="N225" s="166"/>
      <c r="O225" s="166"/>
      <c r="P225" s="158" t="s">
        <v>178</v>
      </c>
      <c r="Q225" s="163"/>
      <c r="R225" s="160"/>
      <c r="S225" s="160"/>
      <c r="T225" s="160"/>
      <c r="U225" s="160"/>
      <c r="V225" s="160"/>
      <c r="W225" s="160"/>
      <c r="X225" s="160"/>
      <c r="Y225" s="160"/>
      <c r="Z225" s="160"/>
      <c r="AA225" s="160"/>
      <c r="AB225" s="161"/>
      <c r="AC225" s="160"/>
      <c r="AD225" s="160"/>
      <c r="AE225" s="160"/>
      <c r="AF225" s="163"/>
      <c r="AG225" s="160"/>
      <c r="AH225" s="160" t="s">
        <v>178</v>
      </c>
      <c r="AI225" s="169"/>
      <c r="AJ225" s="160"/>
      <c r="AK225" s="161"/>
      <c r="AL225" s="161"/>
      <c r="AM225" s="160"/>
      <c r="AN225" s="160"/>
      <c r="AO225" s="160"/>
      <c r="AP225" s="160"/>
      <c r="AQ225" s="160"/>
      <c r="AR225" s="160"/>
      <c r="AS225" s="160"/>
      <c r="AT225" s="160"/>
      <c r="AU225" s="160"/>
      <c r="AV225" s="160"/>
      <c r="AW225" s="170"/>
      <c r="AX225" s="160"/>
      <c r="AY225" s="160"/>
      <c r="AZ225" s="160"/>
      <c r="BA225" s="161"/>
      <c r="BB225" s="160" t="s">
        <v>178</v>
      </c>
      <c r="BC225" s="160" t="s">
        <v>178</v>
      </c>
      <c r="BD225" s="162"/>
      <c r="BE225" s="162"/>
    </row>
    <row r="226" spans="1:57" ht="15">
      <c r="A226" s="153"/>
      <c r="B226" s="153"/>
      <c r="C226" s="153"/>
      <c r="D226" s="163"/>
      <c r="E226" s="163"/>
      <c r="F226" s="163"/>
      <c r="G226" s="163"/>
      <c r="H226" s="155" t="s">
        <v>178</v>
      </c>
      <c r="I226" s="164"/>
      <c r="J226" s="155"/>
      <c r="K226" s="165"/>
      <c r="L226" s="157"/>
      <c r="M226" s="166"/>
      <c r="N226" s="166"/>
      <c r="O226" s="166"/>
      <c r="P226" s="158" t="s">
        <v>178</v>
      </c>
      <c r="Q226" s="163"/>
      <c r="R226" s="160"/>
      <c r="S226" s="160"/>
      <c r="T226" s="160"/>
      <c r="U226" s="160"/>
      <c r="V226" s="160"/>
      <c r="W226" s="160"/>
      <c r="X226" s="160"/>
      <c r="Y226" s="160"/>
      <c r="Z226" s="160"/>
      <c r="AA226" s="160"/>
      <c r="AB226" s="161"/>
      <c r="AC226" s="160"/>
      <c r="AD226" s="160"/>
      <c r="AE226" s="160"/>
      <c r="AF226" s="163"/>
      <c r="AG226" s="160"/>
      <c r="AH226" s="160" t="s">
        <v>178</v>
      </c>
      <c r="AI226" s="169"/>
      <c r="AJ226" s="160"/>
      <c r="AK226" s="161"/>
      <c r="AL226" s="161"/>
      <c r="AM226" s="160"/>
      <c r="AN226" s="160"/>
      <c r="AO226" s="160"/>
      <c r="AP226" s="160"/>
      <c r="AQ226" s="160"/>
      <c r="AR226" s="160"/>
      <c r="AS226" s="160"/>
      <c r="AT226" s="160"/>
      <c r="AU226" s="160"/>
      <c r="AV226" s="160"/>
      <c r="AW226" s="170"/>
      <c r="AX226" s="160"/>
      <c r="AY226" s="160"/>
      <c r="AZ226" s="160"/>
      <c r="BA226" s="161"/>
      <c r="BB226" s="160" t="s">
        <v>178</v>
      </c>
      <c r="BC226" s="160" t="s">
        <v>178</v>
      </c>
      <c r="BD226" s="162"/>
      <c r="BE226" s="162"/>
    </row>
    <row r="227" spans="1:57" ht="15">
      <c r="A227" s="153"/>
      <c r="B227" s="153"/>
      <c r="C227" s="153"/>
      <c r="D227" s="163"/>
      <c r="E227" s="163"/>
      <c r="F227" s="163"/>
      <c r="G227" s="163"/>
      <c r="H227" s="155" t="s">
        <v>178</v>
      </c>
      <c r="I227" s="164"/>
      <c r="J227" s="155"/>
      <c r="K227" s="165"/>
      <c r="L227" s="157"/>
      <c r="M227" s="166"/>
      <c r="N227" s="166"/>
      <c r="O227" s="166"/>
      <c r="P227" s="158" t="s">
        <v>178</v>
      </c>
      <c r="Q227" s="163"/>
      <c r="R227" s="160"/>
      <c r="S227" s="160"/>
      <c r="T227" s="160"/>
      <c r="U227" s="160"/>
      <c r="V227" s="160"/>
      <c r="W227" s="160"/>
      <c r="X227" s="160"/>
      <c r="Y227" s="160"/>
      <c r="Z227" s="160"/>
      <c r="AA227" s="160"/>
      <c r="AB227" s="161"/>
      <c r="AC227" s="160"/>
      <c r="AD227" s="160"/>
      <c r="AE227" s="160"/>
      <c r="AF227" s="163"/>
      <c r="AG227" s="160"/>
      <c r="AH227" s="160" t="s">
        <v>178</v>
      </c>
      <c r="AI227" s="169"/>
      <c r="AJ227" s="160"/>
      <c r="AK227" s="161"/>
      <c r="AL227" s="161"/>
      <c r="AM227" s="160"/>
      <c r="AN227" s="160"/>
      <c r="AO227" s="160"/>
      <c r="AP227" s="160"/>
      <c r="AQ227" s="160"/>
      <c r="AR227" s="160"/>
      <c r="AS227" s="160"/>
      <c r="AT227" s="160"/>
      <c r="AU227" s="160"/>
      <c r="AV227" s="160"/>
      <c r="AW227" s="170"/>
      <c r="AX227" s="160"/>
      <c r="AY227" s="160"/>
      <c r="AZ227" s="160"/>
      <c r="BA227" s="161"/>
      <c r="BB227" s="160" t="s">
        <v>178</v>
      </c>
      <c r="BC227" s="160" t="s">
        <v>178</v>
      </c>
      <c r="BD227" s="162"/>
      <c r="BE227" s="162"/>
    </row>
    <row r="228" spans="1:57" ht="15">
      <c r="A228" s="153"/>
      <c r="B228" s="153"/>
      <c r="C228" s="153"/>
      <c r="D228" s="163"/>
      <c r="E228" s="163"/>
      <c r="F228" s="163"/>
      <c r="G228" s="163"/>
      <c r="H228" s="155" t="s">
        <v>178</v>
      </c>
      <c r="I228" s="164"/>
      <c r="J228" s="155"/>
      <c r="K228" s="165"/>
      <c r="L228" s="157"/>
      <c r="M228" s="166"/>
      <c r="N228" s="166"/>
      <c r="O228" s="166"/>
      <c r="P228" s="158" t="s">
        <v>178</v>
      </c>
      <c r="Q228" s="163"/>
      <c r="R228" s="160"/>
      <c r="S228" s="160"/>
      <c r="T228" s="160"/>
      <c r="U228" s="160"/>
      <c r="V228" s="160"/>
      <c r="W228" s="160"/>
      <c r="X228" s="160"/>
      <c r="Y228" s="160"/>
      <c r="Z228" s="160"/>
      <c r="AA228" s="160"/>
      <c r="AB228" s="161"/>
      <c r="AC228" s="160"/>
      <c r="AD228" s="160"/>
      <c r="AE228" s="160"/>
      <c r="AF228" s="163"/>
      <c r="AG228" s="160"/>
      <c r="AH228" s="160" t="s">
        <v>178</v>
      </c>
      <c r="AI228" s="169"/>
      <c r="AJ228" s="160"/>
      <c r="AK228" s="161"/>
      <c r="AL228" s="161"/>
      <c r="AM228" s="160"/>
      <c r="AN228" s="160"/>
      <c r="AO228" s="160"/>
      <c r="AP228" s="160"/>
      <c r="AQ228" s="160"/>
      <c r="AR228" s="160"/>
      <c r="AS228" s="160"/>
      <c r="AT228" s="160"/>
      <c r="AU228" s="160"/>
      <c r="AV228" s="160"/>
      <c r="AW228" s="170"/>
      <c r="AX228" s="160"/>
      <c r="AY228" s="160"/>
      <c r="AZ228" s="160"/>
      <c r="BA228" s="161"/>
      <c r="BB228" s="160" t="s">
        <v>178</v>
      </c>
      <c r="BC228" s="160" t="s">
        <v>178</v>
      </c>
      <c r="BD228" s="162"/>
      <c r="BE228" s="162"/>
    </row>
    <row r="229" spans="1:57" ht="15">
      <c r="A229" s="153"/>
      <c r="B229" s="153"/>
      <c r="C229" s="153"/>
      <c r="D229" s="163"/>
      <c r="E229" s="163"/>
      <c r="F229" s="163"/>
      <c r="G229" s="163"/>
      <c r="H229" s="155" t="s">
        <v>178</v>
      </c>
      <c r="I229" s="164"/>
      <c r="J229" s="155"/>
      <c r="K229" s="165"/>
      <c r="L229" s="157"/>
      <c r="M229" s="166"/>
      <c r="N229" s="166"/>
      <c r="O229" s="166"/>
      <c r="P229" s="158" t="s">
        <v>178</v>
      </c>
      <c r="Q229" s="163"/>
      <c r="R229" s="160"/>
      <c r="S229" s="160"/>
      <c r="T229" s="160"/>
      <c r="U229" s="160"/>
      <c r="V229" s="160"/>
      <c r="W229" s="160"/>
      <c r="X229" s="160"/>
      <c r="Y229" s="160"/>
      <c r="Z229" s="160"/>
      <c r="AA229" s="160"/>
      <c r="AB229" s="161"/>
      <c r="AC229" s="160"/>
      <c r="AD229" s="160"/>
      <c r="AE229" s="160"/>
      <c r="AF229" s="163"/>
      <c r="AG229" s="160"/>
      <c r="AH229" s="160" t="s">
        <v>178</v>
      </c>
      <c r="AI229" s="169"/>
      <c r="AJ229" s="160"/>
      <c r="AK229" s="161"/>
      <c r="AL229" s="161"/>
      <c r="AM229" s="160"/>
      <c r="AN229" s="160"/>
      <c r="AO229" s="160"/>
      <c r="AP229" s="160"/>
      <c r="AQ229" s="160"/>
      <c r="AR229" s="160"/>
      <c r="AS229" s="160"/>
      <c r="AT229" s="160"/>
      <c r="AU229" s="160"/>
      <c r="AV229" s="160"/>
      <c r="AW229" s="170"/>
      <c r="AX229" s="160"/>
      <c r="AY229" s="160"/>
      <c r="AZ229" s="160"/>
      <c r="BA229" s="161"/>
      <c r="BB229" s="160" t="s">
        <v>178</v>
      </c>
      <c r="BC229" s="160" t="s">
        <v>178</v>
      </c>
      <c r="BD229" s="162"/>
      <c r="BE229" s="162"/>
    </row>
    <row r="230" spans="1:57" ht="15">
      <c r="A230" s="153"/>
      <c r="B230" s="153"/>
      <c r="C230" s="153"/>
      <c r="D230" s="163"/>
      <c r="E230" s="163"/>
      <c r="F230" s="163"/>
      <c r="G230" s="163"/>
      <c r="H230" s="155" t="s">
        <v>178</v>
      </c>
      <c r="I230" s="164"/>
      <c r="J230" s="155"/>
      <c r="K230" s="165"/>
      <c r="L230" s="157"/>
      <c r="M230" s="166"/>
      <c r="N230" s="166"/>
      <c r="O230" s="166"/>
      <c r="P230" s="158" t="s">
        <v>178</v>
      </c>
      <c r="Q230" s="163"/>
      <c r="R230" s="160"/>
      <c r="S230" s="160"/>
      <c r="T230" s="160"/>
      <c r="U230" s="160"/>
      <c r="V230" s="160"/>
      <c r="W230" s="160"/>
      <c r="X230" s="160"/>
      <c r="Y230" s="160"/>
      <c r="Z230" s="160"/>
      <c r="AA230" s="160"/>
      <c r="AB230" s="161"/>
      <c r="AC230" s="160"/>
      <c r="AD230" s="160"/>
      <c r="AE230" s="160"/>
      <c r="AF230" s="163"/>
      <c r="AG230" s="160"/>
      <c r="AH230" s="160" t="s">
        <v>178</v>
      </c>
      <c r="AI230" s="169"/>
      <c r="AJ230" s="160"/>
      <c r="AK230" s="161"/>
      <c r="AL230" s="161"/>
      <c r="AM230" s="160"/>
      <c r="AN230" s="160"/>
      <c r="AO230" s="160"/>
      <c r="AP230" s="160"/>
      <c r="AQ230" s="160"/>
      <c r="AR230" s="160"/>
      <c r="AS230" s="160"/>
      <c r="AT230" s="160"/>
      <c r="AU230" s="160"/>
      <c r="AV230" s="160"/>
      <c r="AW230" s="170"/>
      <c r="AX230" s="160"/>
      <c r="AY230" s="160"/>
      <c r="AZ230" s="160"/>
      <c r="BA230" s="161"/>
      <c r="BB230" s="160" t="s">
        <v>178</v>
      </c>
      <c r="BC230" s="160" t="s">
        <v>178</v>
      </c>
      <c r="BD230" s="162"/>
      <c r="BE230" s="162"/>
    </row>
    <row r="231" spans="1:57" ht="15">
      <c r="A231" s="153"/>
      <c r="B231" s="153"/>
      <c r="C231" s="153"/>
      <c r="D231" s="163"/>
      <c r="E231" s="163"/>
      <c r="F231" s="163"/>
      <c r="G231" s="163"/>
      <c r="H231" s="155" t="s">
        <v>178</v>
      </c>
      <c r="I231" s="164"/>
      <c r="J231" s="155"/>
      <c r="K231" s="165"/>
      <c r="L231" s="157"/>
      <c r="M231" s="166"/>
      <c r="N231" s="166"/>
      <c r="O231" s="166"/>
      <c r="P231" s="158" t="s">
        <v>178</v>
      </c>
      <c r="Q231" s="163"/>
      <c r="R231" s="160"/>
      <c r="S231" s="160"/>
      <c r="T231" s="160"/>
      <c r="U231" s="160"/>
      <c r="V231" s="160"/>
      <c r="W231" s="160"/>
      <c r="X231" s="160"/>
      <c r="Y231" s="160"/>
      <c r="Z231" s="160"/>
      <c r="AA231" s="160"/>
      <c r="AB231" s="161"/>
      <c r="AC231" s="160"/>
      <c r="AD231" s="160"/>
      <c r="AE231" s="160"/>
      <c r="AF231" s="163"/>
      <c r="AG231" s="160"/>
      <c r="AH231" s="160" t="s">
        <v>178</v>
      </c>
      <c r="AI231" s="169"/>
      <c r="AJ231" s="160"/>
      <c r="AK231" s="161"/>
      <c r="AL231" s="161"/>
      <c r="AM231" s="160"/>
      <c r="AN231" s="160"/>
      <c r="AO231" s="160"/>
      <c r="AP231" s="160"/>
      <c r="AQ231" s="160"/>
      <c r="AR231" s="160"/>
      <c r="AS231" s="160"/>
      <c r="AT231" s="160"/>
      <c r="AU231" s="160"/>
      <c r="AV231" s="160"/>
      <c r="AW231" s="170"/>
      <c r="AX231" s="160"/>
      <c r="AY231" s="160"/>
      <c r="AZ231" s="160"/>
      <c r="BA231" s="161"/>
      <c r="BB231" s="160" t="s">
        <v>178</v>
      </c>
      <c r="BC231" s="160" t="s">
        <v>178</v>
      </c>
      <c r="BD231" s="162"/>
      <c r="BE231" s="162"/>
    </row>
    <row r="232" spans="1:57" ht="15">
      <c r="A232" s="153"/>
      <c r="B232" s="153"/>
      <c r="C232" s="153"/>
      <c r="D232" s="163"/>
      <c r="E232" s="163"/>
      <c r="F232" s="163"/>
      <c r="G232" s="163"/>
      <c r="H232" s="155" t="s">
        <v>178</v>
      </c>
      <c r="I232" s="164"/>
      <c r="J232" s="155"/>
      <c r="K232" s="165"/>
      <c r="L232" s="157"/>
      <c r="M232" s="166"/>
      <c r="N232" s="166"/>
      <c r="O232" s="166"/>
      <c r="P232" s="158" t="s">
        <v>178</v>
      </c>
      <c r="Q232" s="163"/>
      <c r="R232" s="160"/>
      <c r="S232" s="160"/>
      <c r="T232" s="160"/>
      <c r="U232" s="160"/>
      <c r="V232" s="160"/>
      <c r="W232" s="160"/>
      <c r="X232" s="160"/>
      <c r="Y232" s="160"/>
      <c r="Z232" s="160"/>
      <c r="AA232" s="160"/>
      <c r="AB232" s="161"/>
      <c r="AC232" s="160"/>
      <c r="AD232" s="160"/>
      <c r="AE232" s="160"/>
      <c r="AF232" s="163"/>
      <c r="AG232" s="160"/>
      <c r="AH232" s="160" t="s">
        <v>178</v>
      </c>
      <c r="AI232" s="169"/>
      <c r="AJ232" s="160"/>
      <c r="AK232" s="161"/>
      <c r="AL232" s="161"/>
      <c r="AM232" s="160"/>
      <c r="AN232" s="160"/>
      <c r="AO232" s="160"/>
      <c r="AP232" s="160"/>
      <c r="AQ232" s="160"/>
      <c r="AR232" s="160"/>
      <c r="AS232" s="160"/>
      <c r="AT232" s="160"/>
      <c r="AU232" s="160"/>
      <c r="AV232" s="160"/>
      <c r="AW232" s="170"/>
      <c r="AX232" s="160"/>
      <c r="AY232" s="160"/>
      <c r="AZ232" s="160"/>
      <c r="BA232" s="161"/>
      <c r="BB232" s="160" t="s">
        <v>178</v>
      </c>
      <c r="BC232" s="160" t="s">
        <v>178</v>
      </c>
      <c r="BD232" s="162"/>
      <c r="BE232" s="162"/>
    </row>
    <row r="233" spans="1:57" ht="15">
      <c r="A233" s="153"/>
      <c r="B233" s="153"/>
      <c r="C233" s="153"/>
      <c r="D233" s="163"/>
      <c r="E233" s="163"/>
      <c r="F233" s="163"/>
      <c r="G233" s="163"/>
      <c r="H233" s="155" t="s">
        <v>178</v>
      </c>
      <c r="I233" s="164"/>
      <c r="J233" s="155"/>
      <c r="K233" s="165"/>
      <c r="L233" s="157"/>
      <c r="M233" s="166"/>
      <c r="N233" s="166"/>
      <c r="O233" s="166"/>
      <c r="P233" s="158" t="s">
        <v>178</v>
      </c>
      <c r="Q233" s="163"/>
      <c r="R233" s="160"/>
      <c r="S233" s="160"/>
      <c r="T233" s="160"/>
      <c r="U233" s="160"/>
      <c r="V233" s="160"/>
      <c r="W233" s="160"/>
      <c r="X233" s="160"/>
      <c r="Y233" s="160"/>
      <c r="Z233" s="160"/>
      <c r="AA233" s="160"/>
      <c r="AB233" s="161"/>
      <c r="AC233" s="160"/>
      <c r="AD233" s="160"/>
      <c r="AE233" s="160"/>
      <c r="AF233" s="163"/>
      <c r="AG233" s="160"/>
      <c r="AH233" s="160" t="s">
        <v>178</v>
      </c>
      <c r="AI233" s="169"/>
      <c r="AJ233" s="160"/>
      <c r="AK233" s="161"/>
      <c r="AL233" s="161"/>
      <c r="AM233" s="160"/>
      <c r="AN233" s="160"/>
      <c r="AO233" s="160"/>
      <c r="AP233" s="160"/>
      <c r="AQ233" s="160"/>
      <c r="AR233" s="160"/>
      <c r="AS233" s="160"/>
      <c r="AT233" s="160"/>
      <c r="AU233" s="160"/>
      <c r="AV233" s="160"/>
      <c r="AW233" s="170"/>
      <c r="AX233" s="160"/>
      <c r="AY233" s="160"/>
      <c r="AZ233" s="160"/>
      <c r="BA233" s="161"/>
      <c r="BB233" s="160" t="s">
        <v>178</v>
      </c>
      <c r="BC233" s="160" t="s">
        <v>178</v>
      </c>
      <c r="BD233" s="162"/>
      <c r="BE233" s="162"/>
    </row>
    <row r="234" spans="1:57" ht="15">
      <c r="A234" s="153"/>
      <c r="B234" s="153"/>
      <c r="C234" s="153"/>
      <c r="D234" s="163"/>
      <c r="E234" s="163"/>
      <c r="F234" s="163"/>
      <c r="G234" s="163"/>
      <c r="H234" s="155" t="s">
        <v>178</v>
      </c>
      <c r="I234" s="164"/>
      <c r="J234" s="155"/>
      <c r="K234" s="165"/>
      <c r="L234" s="157"/>
      <c r="M234" s="166"/>
      <c r="N234" s="166"/>
      <c r="O234" s="166"/>
      <c r="P234" s="158" t="s">
        <v>178</v>
      </c>
      <c r="Q234" s="163"/>
      <c r="R234" s="160"/>
      <c r="S234" s="160"/>
      <c r="T234" s="160"/>
      <c r="U234" s="160"/>
      <c r="V234" s="160"/>
      <c r="W234" s="160"/>
      <c r="X234" s="160"/>
      <c r="Y234" s="160"/>
      <c r="Z234" s="160"/>
      <c r="AA234" s="160"/>
      <c r="AB234" s="161"/>
      <c r="AC234" s="160"/>
      <c r="AD234" s="160"/>
      <c r="AE234" s="160"/>
      <c r="AF234" s="163"/>
      <c r="AG234" s="160"/>
      <c r="AH234" s="160" t="s">
        <v>178</v>
      </c>
      <c r="AI234" s="169"/>
      <c r="AJ234" s="160"/>
      <c r="AK234" s="161"/>
      <c r="AL234" s="161"/>
      <c r="AM234" s="160"/>
      <c r="AN234" s="160"/>
      <c r="AO234" s="160"/>
      <c r="AP234" s="160"/>
      <c r="AQ234" s="160"/>
      <c r="AR234" s="160"/>
      <c r="AS234" s="160"/>
      <c r="AT234" s="160"/>
      <c r="AU234" s="160"/>
      <c r="AV234" s="160"/>
      <c r="AW234" s="170"/>
      <c r="AX234" s="160"/>
      <c r="AY234" s="160"/>
      <c r="AZ234" s="160"/>
      <c r="BA234" s="161"/>
      <c r="BB234" s="160" t="s">
        <v>178</v>
      </c>
      <c r="BC234" s="160" t="s">
        <v>178</v>
      </c>
      <c r="BD234" s="162"/>
      <c r="BE234" s="162"/>
    </row>
    <row r="235" spans="1:57" ht="15">
      <c r="A235" s="153"/>
      <c r="B235" s="153"/>
      <c r="C235" s="153"/>
      <c r="D235" s="163"/>
      <c r="E235" s="163"/>
      <c r="F235" s="163"/>
      <c r="G235" s="163"/>
      <c r="H235" s="155" t="s">
        <v>178</v>
      </c>
      <c r="I235" s="164"/>
      <c r="J235" s="155"/>
      <c r="K235" s="165"/>
      <c r="L235" s="157"/>
      <c r="M235" s="166"/>
      <c r="N235" s="166"/>
      <c r="O235" s="166"/>
      <c r="P235" s="158" t="s">
        <v>178</v>
      </c>
      <c r="Q235" s="163"/>
      <c r="R235" s="160"/>
      <c r="S235" s="160"/>
      <c r="T235" s="160"/>
      <c r="U235" s="160"/>
      <c r="V235" s="160"/>
      <c r="W235" s="160"/>
      <c r="X235" s="160"/>
      <c r="Y235" s="160"/>
      <c r="Z235" s="160"/>
      <c r="AA235" s="160"/>
      <c r="AB235" s="161"/>
      <c r="AC235" s="160"/>
      <c r="AD235" s="160"/>
      <c r="AE235" s="160"/>
      <c r="AF235" s="163"/>
      <c r="AG235" s="160"/>
      <c r="AH235" s="160" t="s">
        <v>178</v>
      </c>
      <c r="AI235" s="169"/>
      <c r="AJ235" s="160"/>
      <c r="AK235" s="161"/>
      <c r="AL235" s="161"/>
      <c r="AM235" s="160"/>
      <c r="AN235" s="160"/>
      <c r="AO235" s="160"/>
      <c r="AP235" s="160"/>
      <c r="AQ235" s="160"/>
      <c r="AR235" s="160"/>
      <c r="AS235" s="160"/>
      <c r="AT235" s="160"/>
      <c r="AU235" s="160"/>
      <c r="AV235" s="160"/>
      <c r="AW235" s="170"/>
      <c r="AX235" s="160"/>
      <c r="AY235" s="160"/>
      <c r="AZ235" s="160"/>
      <c r="BA235" s="161"/>
      <c r="BB235" s="160" t="s">
        <v>178</v>
      </c>
      <c r="BC235" s="160" t="s">
        <v>178</v>
      </c>
      <c r="BD235" s="162"/>
      <c r="BE235" s="162"/>
    </row>
    <row r="236" spans="1:57" ht="15">
      <c r="A236" s="153"/>
      <c r="B236" s="153"/>
      <c r="C236" s="153"/>
      <c r="D236" s="163"/>
      <c r="E236" s="163"/>
      <c r="F236" s="163"/>
      <c r="G236" s="163"/>
      <c r="H236" s="155" t="s">
        <v>178</v>
      </c>
      <c r="I236" s="164"/>
      <c r="J236" s="155"/>
      <c r="K236" s="165"/>
      <c r="L236" s="157"/>
      <c r="M236" s="166"/>
      <c r="N236" s="166"/>
      <c r="O236" s="166"/>
      <c r="P236" s="158" t="s">
        <v>178</v>
      </c>
      <c r="Q236" s="163"/>
      <c r="R236" s="160"/>
      <c r="S236" s="160"/>
      <c r="T236" s="160"/>
      <c r="U236" s="160"/>
      <c r="V236" s="160"/>
      <c r="W236" s="160"/>
      <c r="X236" s="160"/>
      <c r="Y236" s="160"/>
      <c r="Z236" s="160"/>
      <c r="AA236" s="160"/>
      <c r="AB236" s="161"/>
      <c r="AC236" s="160"/>
      <c r="AD236" s="160"/>
      <c r="AE236" s="160"/>
      <c r="AF236" s="163"/>
      <c r="AG236" s="160"/>
      <c r="AH236" s="160" t="s">
        <v>178</v>
      </c>
      <c r="AI236" s="169"/>
      <c r="AJ236" s="160"/>
      <c r="AK236" s="161"/>
      <c r="AL236" s="161"/>
      <c r="AM236" s="160"/>
      <c r="AN236" s="160"/>
      <c r="AO236" s="160"/>
      <c r="AP236" s="160"/>
      <c r="AQ236" s="160"/>
      <c r="AR236" s="160"/>
      <c r="AS236" s="160"/>
      <c r="AT236" s="160"/>
      <c r="AU236" s="160"/>
      <c r="AV236" s="160"/>
      <c r="AW236" s="170"/>
      <c r="AX236" s="160"/>
      <c r="AY236" s="160"/>
      <c r="AZ236" s="160"/>
      <c r="BA236" s="161"/>
      <c r="BB236" s="160" t="s">
        <v>178</v>
      </c>
      <c r="BC236" s="160" t="s">
        <v>178</v>
      </c>
      <c r="BD236" s="162"/>
      <c r="BE236" s="162"/>
    </row>
    <row r="237" spans="1:57" ht="15">
      <c r="A237" s="153"/>
      <c r="B237" s="153"/>
      <c r="C237" s="153"/>
      <c r="D237" s="163"/>
      <c r="E237" s="163"/>
      <c r="F237" s="163"/>
      <c r="G237" s="163"/>
      <c r="H237" s="155" t="s">
        <v>178</v>
      </c>
      <c r="I237" s="164"/>
      <c r="J237" s="155"/>
      <c r="K237" s="165"/>
      <c r="L237" s="157"/>
      <c r="M237" s="166"/>
      <c r="N237" s="166"/>
      <c r="O237" s="166"/>
      <c r="P237" s="158" t="s">
        <v>178</v>
      </c>
      <c r="Q237" s="163"/>
      <c r="R237" s="160"/>
      <c r="S237" s="160"/>
      <c r="T237" s="160"/>
      <c r="U237" s="160"/>
      <c r="V237" s="160"/>
      <c r="W237" s="160"/>
      <c r="X237" s="160"/>
      <c r="Y237" s="160"/>
      <c r="Z237" s="160"/>
      <c r="AA237" s="160"/>
      <c r="AB237" s="161"/>
      <c r="AC237" s="160"/>
      <c r="AD237" s="160"/>
      <c r="AE237" s="160"/>
      <c r="AF237" s="163"/>
      <c r="AG237" s="160"/>
      <c r="AH237" s="160" t="s">
        <v>178</v>
      </c>
      <c r="AI237" s="169"/>
      <c r="AJ237" s="160"/>
      <c r="AK237" s="161"/>
      <c r="AL237" s="161"/>
      <c r="AM237" s="160"/>
      <c r="AN237" s="160"/>
      <c r="AO237" s="160"/>
      <c r="AP237" s="160"/>
      <c r="AQ237" s="160"/>
      <c r="AR237" s="160"/>
      <c r="AS237" s="160"/>
      <c r="AT237" s="160"/>
      <c r="AU237" s="160"/>
      <c r="AV237" s="160"/>
      <c r="AW237" s="170"/>
      <c r="AX237" s="160"/>
      <c r="AY237" s="160"/>
      <c r="AZ237" s="160"/>
      <c r="BA237" s="161"/>
      <c r="BB237" s="160" t="s">
        <v>178</v>
      </c>
      <c r="BC237" s="160" t="s">
        <v>178</v>
      </c>
      <c r="BD237" s="162"/>
      <c r="BE237" s="162"/>
    </row>
    <row r="238" spans="1:57" ht="15">
      <c r="A238" s="153"/>
      <c r="B238" s="153"/>
      <c r="C238" s="153"/>
      <c r="D238" s="163"/>
      <c r="E238" s="163"/>
      <c r="F238" s="163"/>
      <c r="G238" s="163"/>
      <c r="H238" s="155" t="s">
        <v>178</v>
      </c>
      <c r="I238" s="164"/>
      <c r="J238" s="155"/>
      <c r="K238" s="165"/>
      <c r="L238" s="157"/>
      <c r="M238" s="166"/>
      <c r="N238" s="166"/>
      <c r="O238" s="166"/>
      <c r="P238" s="158" t="s">
        <v>178</v>
      </c>
      <c r="Q238" s="163"/>
      <c r="R238" s="160"/>
      <c r="S238" s="160"/>
      <c r="T238" s="160"/>
      <c r="U238" s="160"/>
      <c r="V238" s="160"/>
      <c r="W238" s="160"/>
      <c r="X238" s="160"/>
      <c r="Y238" s="160"/>
      <c r="Z238" s="160"/>
      <c r="AA238" s="160"/>
      <c r="AB238" s="161"/>
      <c r="AC238" s="160"/>
      <c r="AD238" s="160"/>
      <c r="AE238" s="160"/>
      <c r="AF238" s="163"/>
      <c r="AG238" s="160"/>
      <c r="AH238" s="160" t="s">
        <v>178</v>
      </c>
      <c r="AI238" s="169"/>
      <c r="AJ238" s="160"/>
      <c r="AK238" s="161"/>
      <c r="AL238" s="161"/>
      <c r="AM238" s="160"/>
      <c r="AN238" s="160"/>
      <c r="AO238" s="160"/>
      <c r="AP238" s="160"/>
      <c r="AQ238" s="160"/>
      <c r="AR238" s="160"/>
      <c r="AS238" s="160"/>
      <c r="AT238" s="160"/>
      <c r="AU238" s="160"/>
      <c r="AV238" s="160"/>
      <c r="AW238" s="170"/>
      <c r="AX238" s="160"/>
      <c r="AY238" s="160"/>
      <c r="AZ238" s="160"/>
      <c r="BA238" s="161"/>
      <c r="BB238" s="160" t="s">
        <v>178</v>
      </c>
      <c r="BC238" s="160" t="s">
        <v>178</v>
      </c>
      <c r="BD238" s="162"/>
      <c r="BE238" s="162"/>
    </row>
    <row r="239" spans="1:57" ht="15">
      <c r="A239" s="153"/>
      <c r="B239" s="153"/>
      <c r="C239" s="153"/>
      <c r="D239" s="163"/>
      <c r="E239" s="163"/>
      <c r="F239" s="163"/>
      <c r="G239" s="163"/>
      <c r="H239" s="155" t="s">
        <v>178</v>
      </c>
      <c r="I239" s="164"/>
      <c r="J239" s="155"/>
      <c r="K239" s="165"/>
      <c r="L239" s="157"/>
      <c r="M239" s="166"/>
      <c r="N239" s="166"/>
      <c r="O239" s="166"/>
      <c r="P239" s="158" t="s">
        <v>178</v>
      </c>
      <c r="Q239" s="163"/>
      <c r="R239" s="160"/>
      <c r="S239" s="160"/>
      <c r="T239" s="160"/>
      <c r="U239" s="160"/>
      <c r="V239" s="160"/>
      <c r="W239" s="160"/>
      <c r="X239" s="160"/>
      <c r="Y239" s="160"/>
      <c r="Z239" s="160"/>
      <c r="AA239" s="160"/>
      <c r="AB239" s="161"/>
      <c r="AC239" s="160"/>
      <c r="AD239" s="160"/>
      <c r="AE239" s="160"/>
      <c r="AF239" s="163"/>
      <c r="AG239" s="160"/>
      <c r="AH239" s="160" t="s">
        <v>178</v>
      </c>
      <c r="AI239" s="169"/>
      <c r="AJ239" s="160"/>
      <c r="AK239" s="161"/>
      <c r="AL239" s="161"/>
      <c r="AM239" s="160"/>
      <c r="AN239" s="160"/>
      <c r="AO239" s="160"/>
      <c r="AP239" s="160"/>
      <c r="AQ239" s="160"/>
      <c r="AR239" s="160"/>
      <c r="AS239" s="160"/>
      <c r="AT239" s="160"/>
      <c r="AU239" s="160"/>
      <c r="AV239" s="160"/>
      <c r="AW239" s="170"/>
      <c r="AX239" s="160"/>
      <c r="AY239" s="160"/>
      <c r="AZ239" s="160"/>
      <c r="BA239" s="161"/>
      <c r="BB239" s="160" t="s">
        <v>178</v>
      </c>
      <c r="BC239" s="160" t="s">
        <v>178</v>
      </c>
      <c r="BD239" s="162"/>
      <c r="BE239" s="162"/>
    </row>
    <row r="240" spans="1:57" ht="15">
      <c r="A240" s="153"/>
      <c r="B240" s="153"/>
      <c r="C240" s="153"/>
      <c r="D240" s="163"/>
      <c r="E240" s="163"/>
      <c r="F240" s="163"/>
      <c r="G240" s="163"/>
      <c r="H240" s="155" t="s">
        <v>178</v>
      </c>
      <c r="I240" s="164"/>
      <c r="J240" s="155"/>
      <c r="K240" s="165"/>
      <c r="L240" s="157"/>
      <c r="M240" s="166"/>
      <c r="N240" s="166"/>
      <c r="O240" s="166"/>
      <c r="P240" s="158" t="s">
        <v>178</v>
      </c>
      <c r="Q240" s="163"/>
      <c r="R240" s="160"/>
      <c r="S240" s="160"/>
      <c r="T240" s="160"/>
      <c r="U240" s="160"/>
      <c r="V240" s="160"/>
      <c r="W240" s="160"/>
      <c r="X240" s="160"/>
      <c r="Y240" s="160"/>
      <c r="Z240" s="160"/>
      <c r="AA240" s="160"/>
      <c r="AB240" s="161"/>
      <c r="AC240" s="160"/>
      <c r="AD240" s="160"/>
      <c r="AE240" s="160"/>
      <c r="AF240" s="163"/>
      <c r="AG240" s="160"/>
      <c r="AH240" s="160" t="s">
        <v>178</v>
      </c>
      <c r="AI240" s="169"/>
      <c r="AJ240" s="160"/>
      <c r="AK240" s="161"/>
      <c r="AL240" s="161"/>
      <c r="AM240" s="160"/>
      <c r="AN240" s="160"/>
      <c r="AO240" s="160"/>
      <c r="AP240" s="160"/>
      <c r="AQ240" s="160"/>
      <c r="AR240" s="160"/>
      <c r="AS240" s="160"/>
      <c r="AT240" s="160"/>
      <c r="AU240" s="160"/>
      <c r="AV240" s="160"/>
      <c r="AW240" s="170"/>
      <c r="AX240" s="160"/>
      <c r="AY240" s="160"/>
      <c r="AZ240" s="160"/>
      <c r="BA240" s="161"/>
      <c r="BB240" s="160" t="s">
        <v>178</v>
      </c>
      <c r="BC240" s="160" t="s">
        <v>178</v>
      </c>
      <c r="BD240" s="162"/>
      <c r="BE240" s="162"/>
    </row>
    <row r="241" spans="1:57" ht="15">
      <c r="A241" s="153"/>
      <c r="B241" s="153"/>
      <c r="C241" s="153"/>
      <c r="D241" s="163"/>
      <c r="E241" s="163"/>
      <c r="F241" s="163"/>
      <c r="G241" s="163"/>
      <c r="H241" s="155" t="s">
        <v>178</v>
      </c>
      <c r="I241" s="164"/>
      <c r="J241" s="155"/>
      <c r="K241" s="165"/>
      <c r="L241" s="157"/>
      <c r="M241" s="166"/>
      <c r="N241" s="166"/>
      <c r="O241" s="166"/>
      <c r="P241" s="158" t="s">
        <v>178</v>
      </c>
      <c r="Q241" s="163"/>
      <c r="R241" s="160"/>
      <c r="S241" s="160"/>
      <c r="T241" s="160"/>
      <c r="U241" s="160"/>
      <c r="V241" s="160"/>
      <c r="W241" s="160"/>
      <c r="X241" s="160"/>
      <c r="Y241" s="160"/>
      <c r="Z241" s="160"/>
      <c r="AA241" s="160"/>
      <c r="AB241" s="161"/>
      <c r="AC241" s="160"/>
      <c r="AD241" s="160"/>
      <c r="AE241" s="160"/>
      <c r="AF241" s="163"/>
      <c r="AG241" s="160"/>
      <c r="AH241" s="160" t="s">
        <v>178</v>
      </c>
      <c r="AI241" s="169"/>
      <c r="AJ241" s="160"/>
      <c r="AK241" s="161"/>
      <c r="AL241" s="161"/>
      <c r="AM241" s="160"/>
      <c r="AN241" s="160"/>
      <c r="AO241" s="160"/>
      <c r="AP241" s="160"/>
      <c r="AQ241" s="160"/>
      <c r="AR241" s="160"/>
      <c r="AS241" s="160"/>
      <c r="AT241" s="160"/>
      <c r="AU241" s="160"/>
      <c r="AV241" s="160"/>
      <c r="AW241" s="170"/>
      <c r="AX241" s="160"/>
      <c r="AY241" s="160"/>
      <c r="AZ241" s="160"/>
      <c r="BA241" s="161"/>
      <c r="BB241" s="160" t="s">
        <v>178</v>
      </c>
      <c r="BC241" s="160" t="s">
        <v>178</v>
      </c>
      <c r="BD241" s="162"/>
      <c r="BE241" s="162"/>
    </row>
    <row r="242" spans="1:57" ht="15">
      <c r="A242" s="153"/>
      <c r="B242" s="153"/>
      <c r="C242" s="153"/>
      <c r="D242" s="163"/>
      <c r="E242" s="163"/>
      <c r="F242" s="163"/>
      <c r="G242" s="163"/>
      <c r="H242" s="155" t="s">
        <v>178</v>
      </c>
      <c r="I242" s="164"/>
      <c r="J242" s="155"/>
      <c r="K242" s="165"/>
      <c r="L242" s="157"/>
      <c r="M242" s="166"/>
      <c r="N242" s="166"/>
      <c r="O242" s="166"/>
      <c r="P242" s="158" t="s">
        <v>178</v>
      </c>
      <c r="Q242" s="163"/>
      <c r="R242" s="160"/>
      <c r="S242" s="160"/>
      <c r="T242" s="160"/>
      <c r="U242" s="160"/>
      <c r="V242" s="160"/>
      <c r="W242" s="160"/>
      <c r="X242" s="160"/>
      <c r="Y242" s="160"/>
      <c r="Z242" s="160"/>
      <c r="AA242" s="160"/>
      <c r="AB242" s="161"/>
      <c r="AC242" s="160"/>
      <c r="AD242" s="160"/>
      <c r="AE242" s="160"/>
      <c r="AF242" s="163"/>
      <c r="AG242" s="160"/>
      <c r="AH242" s="160" t="s">
        <v>178</v>
      </c>
      <c r="AI242" s="169"/>
      <c r="AJ242" s="160"/>
      <c r="AK242" s="161"/>
      <c r="AL242" s="161"/>
      <c r="AM242" s="160"/>
      <c r="AN242" s="160"/>
      <c r="AO242" s="160"/>
      <c r="AP242" s="160"/>
      <c r="AQ242" s="160"/>
      <c r="AR242" s="160"/>
      <c r="AS242" s="160"/>
      <c r="AT242" s="160"/>
      <c r="AU242" s="160"/>
      <c r="AV242" s="160"/>
      <c r="AW242" s="170"/>
      <c r="AX242" s="160"/>
      <c r="AY242" s="160"/>
      <c r="AZ242" s="160"/>
      <c r="BA242" s="161"/>
      <c r="BB242" s="160" t="s">
        <v>178</v>
      </c>
      <c r="BC242" s="160" t="s">
        <v>178</v>
      </c>
      <c r="BD242" s="162"/>
      <c r="BE242" s="162"/>
    </row>
    <row r="243" spans="1:57" ht="15">
      <c r="A243" s="153"/>
      <c r="B243" s="153"/>
      <c r="C243" s="153"/>
      <c r="D243" s="163"/>
      <c r="E243" s="163"/>
      <c r="F243" s="163"/>
      <c r="G243" s="163"/>
      <c r="H243" s="155" t="s">
        <v>178</v>
      </c>
      <c r="I243" s="164"/>
      <c r="J243" s="155"/>
      <c r="K243" s="165"/>
      <c r="L243" s="157"/>
      <c r="M243" s="166"/>
      <c r="N243" s="166"/>
      <c r="O243" s="166"/>
      <c r="P243" s="158" t="s">
        <v>178</v>
      </c>
      <c r="Q243" s="163"/>
      <c r="R243" s="160"/>
      <c r="S243" s="160"/>
      <c r="T243" s="160"/>
      <c r="U243" s="160"/>
      <c r="V243" s="160"/>
      <c r="W243" s="160"/>
      <c r="X243" s="160"/>
      <c r="Y243" s="160"/>
      <c r="Z243" s="160"/>
      <c r="AA243" s="160"/>
      <c r="AB243" s="161"/>
      <c r="AC243" s="160"/>
      <c r="AD243" s="160"/>
      <c r="AE243" s="160"/>
      <c r="AF243" s="163"/>
      <c r="AG243" s="160"/>
      <c r="AH243" s="160" t="s">
        <v>178</v>
      </c>
      <c r="AI243" s="169"/>
      <c r="AJ243" s="160"/>
      <c r="AK243" s="161"/>
      <c r="AL243" s="161"/>
      <c r="AM243" s="160"/>
      <c r="AN243" s="160"/>
      <c r="AO243" s="160"/>
      <c r="AP243" s="160"/>
      <c r="AQ243" s="160"/>
      <c r="AR243" s="160"/>
      <c r="AS243" s="160"/>
      <c r="AT243" s="160"/>
      <c r="AU243" s="160"/>
      <c r="AV243" s="160"/>
      <c r="AW243" s="170"/>
      <c r="AX243" s="160"/>
      <c r="AY243" s="160"/>
      <c r="AZ243" s="160"/>
      <c r="BA243" s="161"/>
      <c r="BB243" s="160" t="s">
        <v>178</v>
      </c>
      <c r="BC243" s="160" t="s">
        <v>178</v>
      </c>
      <c r="BD243" s="162"/>
      <c r="BE243" s="162"/>
    </row>
    <row r="244" spans="1:57" ht="15">
      <c r="A244" s="153"/>
      <c r="B244" s="153"/>
      <c r="C244" s="153"/>
      <c r="D244" s="163"/>
      <c r="E244" s="163"/>
      <c r="F244" s="163"/>
      <c r="G244" s="163"/>
      <c r="H244" s="155" t="s">
        <v>178</v>
      </c>
      <c r="I244" s="164"/>
      <c r="J244" s="155"/>
      <c r="K244" s="165"/>
      <c r="L244" s="157"/>
      <c r="M244" s="166"/>
      <c r="N244" s="166"/>
      <c r="O244" s="166"/>
      <c r="P244" s="158" t="s">
        <v>178</v>
      </c>
      <c r="Q244" s="163"/>
      <c r="R244" s="160"/>
      <c r="S244" s="160"/>
      <c r="T244" s="160"/>
      <c r="U244" s="160"/>
      <c r="V244" s="160"/>
      <c r="W244" s="160"/>
      <c r="X244" s="160"/>
      <c r="Y244" s="160"/>
      <c r="Z244" s="160"/>
      <c r="AA244" s="160"/>
      <c r="AB244" s="161"/>
      <c r="AC244" s="160"/>
      <c r="AD244" s="160"/>
      <c r="AE244" s="160"/>
      <c r="AF244" s="163"/>
      <c r="AG244" s="160"/>
      <c r="AH244" s="160" t="s">
        <v>178</v>
      </c>
      <c r="AI244" s="169"/>
      <c r="AJ244" s="160"/>
      <c r="AK244" s="161"/>
      <c r="AL244" s="161"/>
      <c r="AM244" s="160"/>
      <c r="AN244" s="160"/>
      <c r="AO244" s="160"/>
      <c r="AP244" s="160"/>
      <c r="AQ244" s="160"/>
      <c r="AR244" s="160"/>
      <c r="AS244" s="160"/>
      <c r="AT244" s="160"/>
      <c r="AU244" s="160"/>
      <c r="AV244" s="160"/>
      <c r="AW244" s="170"/>
      <c r="AX244" s="160"/>
      <c r="AY244" s="160"/>
      <c r="AZ244" s="160"/>
      <c r="BA244" s="161"/>
      <c r="BB244" s="160" t="s">
        <v>178</v>
      </c>
      <c r="BC244" s="160" t="s">
        <v>178</v>
      </c>
      <c r="BD244" s="162"/>
      <c r="BE244" s="162"/>
    </row>
    <row r="245" spans="1:57" ht="15">
      <c r="A245" s="153"/>
      <c r="B245" s="153"/>
      <c r="C245" s="153"/>
      <c r="D245" s="163"/>
      <c r="E245" s="163"/>
      <c r="F245" s="163"/>
      <c r="G245" s="163"/>
      <c r="H245" s="155" t="s">
        <v>178</v>
      </c>
      <c r="I245" s="164"/>
      <c r="J245" s="155"/>
      <c r="K245" s="165"/>
      <c r="L245" s="157"/>
      <c r="M245" s="166"/>
      <c r="N245" s="166"/>
      <c r="O245" s="166"/>
      <c r="P245" s="158" t="s">
        <v>178</v>
      </c>
      <c r="Q245" s="163"/>
      <c r="R245" s="160"/>
      <c r="S245" s="160"/>
      <c r="T245" s="160"/>
      <c r="U245" s="160"/>
      <c r="V245" s="160"/>
      <c r="W245" s="160"/>
      <c r="X245" s="160"/>
      <c r="Y245" s="160"/>
      <c r="Z245" s="160"/>
      <c r="AA245" s="160"/>
      <c r="AB245" s="161"/>
      <c r="AC245" s="160"/>
      <c r="AD245" s="160"/>
      <c r="AE245" s="160"/>
      <c r="AF245" s="163"/>
      <c r="AG245" s="160"/>
      <c r="AH245" s="160" t="s">
        <v>178</v>
      </c>
      <c r="AI245" s="169"/>
      <c r="AJ245" s="160"/>
      <c r="AK245" s="161"/>
      <c r="AL245" s="161"/>
      <c r="AM245" s="160"/>
      <c r="AN245" s="160"/>
      <c r="AO245" s="160"/>
      <c r="AP245" s="160"/>
      <c r="AQ245" s="160"/>
      <c r="AR245" s="160"/>
      <c r="AS245" s="160"/>
      <c r="AT245" s="160"/>
      <c r="AU245" s="160"/>
      <c r="AV245" s="160"/>
      <c r="AW245" s="170"/>
      <c r="AX245" s="160"/>
      <c r="AY245" s="160"/>
      <c r="AZ245" s="160"/>
      <c r="BA245" s="161"/>
      <c r="BB245" s="160" t="s">
        <v>178</v>
      </c>
      <c r="BC245" s="160" t="s">
        <v>178</v>
      </c>
      <c r="BD245" s="162"/>
      <c r="BE245" s="162"/>
    </row>
    <row r="246" spans="1:57" ht="15">
      <c r="A246" s="153"/>
      <c r="B246" s="153"/>
      <c r="C246" s="153"/>
      <c r="D246" s="163"/>
      <c r="E246" s="163"/>
      <c r="F246" s="163"/>
      <c r="G246" s="163"/>
      <c r="H246" s="155" t="s">
        <v>178</v>
      </c>
      <c r="I246" s="164"/>
      <c r="J246" s="155"/>
      <c r="K246" s="165"/>
      <c r="L246" s="157"/>
      <c r="M246" s="166"/>
      <c r="N246" s="166"/>
      <c r="O246" s="166"/>
      <c r="P246" s="158" t="s">
        <v>178</v>
      </c>
      <c r="Q246" s="163"/>
      <c r="R246" s="160"/>
      <c r="S246" s="160"/>
      <c r="T246" s="160"/>
      <c r="U246" s="160"/>
      <c r="V246" s="160"/>
      <c r="W246" s="160"/>
      <c r="X246" s="160"/>
      <c r="Y246" s="160"/>
      <c r="Z246" s="160"/>
      <c r="AA246" s="160"/>
      <c r="AB246" s="161"/>
      <c r="AC246" s="160"/>
      <c r="AD246" s="160"/>
      <c r="AE246" s="160"/>
      <c r="AF246" s="163"/>
      <c r="AG246" s="160"/>
      <c r="AH246" s="160" t="s">
        <v>178</v>
      </c>
      <c r="AI246" s="169"/>
      <c r="AJ246" s="160"/>
      <c r="AK246" s="161"/>
      <c r="AL246" s="161"/>
      <c r="AM246" s="160"/>
      <c r="AN246" s="160"/>
      <c r="AO246" s="160"/>
      <c r="AP246" s="160"/>
      <c r="AQ246" s="160"/>
      <c r="AR246" s="160"/>
      <c r="AS246" s="160"/>
      <c r="AT246" s="160"/>
      <c r="AU246" s="160"/>
      <c r="AV246" s="160"/>
      <c r="AW246" s="170"/>
      <c r="AX246" s="160"/>
      <c r="AY246" s="160"/>
      <c r="AZ246" s="160"/>
      <c r="BA246" s="161"/>
      <c r="BB246" s="160" t="s">
        <v>178</v>
      </c>
      <c r="BC246" s="160" t="s">
        <v>178</v>
      </c>
      <c r="BD246" s="162"/>
      <c r="BE246" s="162"/>
    </row>
    <row r="247" spans="1:57" ht="15">
      <c r="A247" s="153"/>
      <c r="B247" s="153"/>
      <c r="C247" s="153"/>
      <c r="D247" s="163"/>
      <c r="E247" s="163"/>
      <c r="F247" s="163"/>
      <c r="G247" s="163"/>
      <c r="H247" s="155" t="s">
        <v>178</v>
      </c>
      <c r="I247" s="164"/>
      <c r="J247" s="155"/>
      <c r="K247" s="165"/>
      <c r="L247" s="157"/>
      <c r="M247" s="166"/>
      <c r="N247" s="166"/>
      <c r="O247" s="166"/>
      <c r="P247" s="158" t="s">
        <v>178</v>
      </c>
      <c r="Q247" s="163"/>
      <c r="R247" s="160"/>
      <c r="S247" s="160"/>
      <c r="T247" s="160"/>
      <c r="U247" s="160"/>
      <c r="V247" s="160"/>
      <c r="W247" s="160"/>
      <c r="X247" s="160"/>
      <c r="Y247" s="160"/>
      <c r="Z247" s="160"/>
      <c r="AA247" s="160"/>
      <c r="AB247" s="161"/>
      <c r="AC247" s="160"/>
      <c r="AD247" s="160"/>
      <c r="AE247" s="160"/>
      <c r="AF247" s="163"/>
      <c r="AG247" s="160"/>
      <c r="AH247" s="160" t="s">
        <v>178</v>
      </c>
      <c r="AI247" s="169"/>
      <c r="AJ247" s="160"/>
      <c r="AK247" s="161"/>
      <c r="AL247" s="161"/>
      <c r="AM247" s="160"/>
      <c r="AN247" s="160"/>
      <c r="AO247" s="160"/>
      <c r="AP247" s="160"/>
      <c r="AQ247" s="160"/>
      <c r="AR247" s="160"/>
      <c r="AS247" s="160"/>
      <c r="AT247" s="160"/>
      <c r="AU247" s="160"/>
      <c r="AV247" s="160"/>
      <c r="AW247" s="170"/>
      <c r="AX247" s="160"/>
      <c r="AY247" s="160"/>
      <c r="AZ247" s="160"/>
      <c r="BA247" s="161"/>
      <c r="BB247" s="160" t="s">
        <v>178</v>
      </c>
      <c r="BC247" s="160" t="s">
        <v>178</v>
      </c>
      <c r="BD247" s="162"/>
      <c r="BE247" s="162"/>
    </row>
    <row r="248" spans="1:57" ht="15">
      <c r="A248" s="153"/>
      <c r="B248" s="153"/>
      <c r="C248" s="153"/>
      <c r="D248" s="163"/>
      <c r="E248" s="163"/>
      <c r="F248" s="163"/>
      <c r="G248" s="163"/>
      <c r="H248" s="155" t="s">
        <v>178</v>
      </c>
      <c r="I248" s="164"/>
      <c r="J248" s="155"/>
      <c r="K248" s="165"/>
      <c r="L248" s="157"/>
      <c r="M248" s="166"/>
      <c r="N248" s="166"/>
      <c r="O248" s="166"/>
      <c r="P248" s="158" t="s">
        <v>178</v>
      </c>
      <c r="Q248" s="163"/>
      <c r="R248" s="160"/>
      <c r="S248" s="160"/>
      <c r="T248" s="160"/>
      <c r="U248" s="160"/>
      <c r="V248" s="160"/>
      <c r="W248" s="160"/>
      <c r="X248" s="160"/>
      <c r="Y248" s="160"/>
      <c r="Z248" s="160"/>
      <c r="AA248" s="160"/>
      <c r="AB248" s="161"/>
      <c r="AC248" s="160"/>
      <c r="AD248" s="160"/>
      <c r="AE248" s="160"/>
      <c r="AF248" s="163"/>
      <c r="AG248" s="160"/>
      <c r="AH248" s="160" t="s">
        <v>178</v>
      </c>
      <c r="AI248" s="169"/>
      <c r="AJ248" s="160"/>
      <c r="AK248" s="161"/>
      <c r="AL248" s="161"/>
      <c r="AM248" s="160"/>
      <c r="AN248" s="160"/>
      <c r="AO248" s="160"/>
      <c r="AP248" s="160"/>
      <c r="AQ248" s="160"/>
      <c r="AR248" s="160"/>
      <c r="AS248" s="160"/>
      <c r="AT248" s="160"/>
      <c r="AU248" s="160"/>
      <c r="AV248" s="160"/>
      <c r="AW248" s="170"/>
      <c r="AX248" s="160"/>
      <c r="AY248" s="160"/>
      <c r="AZ248" s="160"/>
      <c r="BA248" s="161"/>
      <c r="BB248" s="160" t="s">
        <v>178</v>
      </c>
      <c r="BC248" s="160" t="s">
        <v>178</v>
      </c>
      <c r="BD248" s="162"/>
      <c r="BE248" s="162"/>
    </row>
    <row r="249" spans="1:57" ht="15">
      <c r="A249" s="153"/>
      <c r="B249" s="153"/>
      <c r="C249" s="153"/>
      <c r="D249" s="163"/>
      <c r="E249" s="163"/>
      <c r="F249" s="163"/>
      <c r="G249" s="163"/>
      <c r="H249" s="155" t="s">
        <v>178</v>
      </c>
      <c r="I249" s="164"/>
      <c r="J249" s="155"/>
      <c r="K249" s="165"/>
      <c r="L249" s="157"/>
      <c r="M249" s="166"/>
      <c r="N249" s="166"/>
      <c r="O249" s="166"/>
      <c r="P249" s="158" t="s">
        <v>178</v>
      </c>
      <c r="Q249" s="163"/>
      <c r="R249" s="160"/>
      <c r="S249" s="160"/>
      <c r="T249" s="160"/>
      <c r="U249" s="160"/>
      <c r="V249" s="160"/>
      <c r="W249" s="160"/>
      <c r="X249" s="160"/>
      <c r="Y249" s="160"/>
      <c r="Z249" s="160"/>
      <c r="AA249" s="160"/>
      <c r="AB249" s="161"/>
      <c r="AC249" s="160"/>
      <c r="AD249" s="160"/>
      <c r="AE249" s="160"/>
      <c r="AF249" s="163"/>
      <c r="AG249" s="160"/>
      <c r="AH249" s="160" t="s">
        <v>178</v>
      </c>
      <c r="AI249" s="169"/>
      <c r="AJ249" s="160"/>
      <c r="AK249" s="161"/>
      <c r="AL249" s="161"/>
      <c r="AM249" s="160"/>
      <c r="AN249" s="160"/>
      <c r="AO249" s="160"/>
      <c r="AP249" s="160"/>
      <c r="AQ249" s="160"/>
      <c r="AR249" s="160"/>
      <c r="AS249" s="160"/>
      <c r="AT249" s="160"/>
      <c r="AU249" s="160"/>
      <c r="AV249" s="160"/>
      <c r="AW249" s="170"/>
      <c r="AX249" s="160"/>
      <c r="AY249" s="160"/>
      <c r="AZ249" s="160"/>
      <c r="BA249" s="161"/>
      <c r="BB249" s="160" t="s">
        <v>178</v>
      </c>
      <c r="BC249" s="160" t="s">
        <v>178</v>
      </c>
      <c r="BD249" s="162"/>
      <c r="BE249" s="162"/>
    </row>
    <row r="250" spans="1:57" ht="15">
      <c r="A250" s="153"/>
      <c r="B250" s="153"/>
      <c r="C250" s="153"/>
      <c r="D250" s="163"/>
      <c r="E250" s="163"/>
      <c r="F250" s="163"/>
      <c r="G250" s="163"/>
      <c r="H250" s="155" t="s">
        <v>178</v>
      </c>
      <c r="I250" s="164"/>
      <c r="J250" s="155"/>
      <c r="K250" s="165"/>
      <c r="L250" s="157"/>
      <c r="M250" s="166"/>
      <c r="N250" s="166"/>
      <c r="O250" s="166"/>
      <c r="P250" s="158" t="s">
        <v>178</v>
      </c>
      <c r="Q250" s="163"/>
      <c r="R250" s="160"/>
      <c r="S250" s="160"/>
      <c r="T250" s="160"/>
      <c r="U250" s="160"/>
      <c r="V250" s="160"/>
      <c r="W250" s="160"/>
      <c r="X250" s="160"/>
      <c r="Y250" s="160"/>
      <c r="Z250" s="160"/>
      <c r="AA250" s="160"/>
      <c r="AB250" s="161"/>
      <c r="AC250" s="160"/>
      <c r="AD250" s="160"/>
      <c r="AE250" s="160"/>
      <c r="AF250" s="163"/>
      <c r="AG250" s="160"/>
      <c r="AH250" s="160" t="s">
        <v>178</v>
      </c>
      <c r="AI250" s="169"/>
      <c r="AJ250" s="160"/>
      <c r="AK250" s="161"/>
      <c r="AL250" s="161"/>
      <c r="AM250" s="160"/>
      <c r="AN250" s="160"/>
      <c r="AO250" s="160"/>
      <c r="AP250" s="160"/>
      <c r="AQ250" s="160"/>
      <c r="AR250" s="160"/>
      <c r="AS250" s="160"/>
      <c r="AT250" s="160"/>
      <c r="AU250" s="160"/>
      <c r="AV250" s="160"/>
      <c r="AW250" s="170"/>
      <c r="AX250" s="160"/>
      <c r="AY250" s="160"/>
      <c r="AZ250" s="160"/>
      <c r="BA250" s="161"/>
      <c r="BB250" s="160" t="s">
        <v>178</v>
      </c>
      <c r="BC250" s="160" t="s">
        <v>178</v>
      </c>
      <c r="BD250" s="162"/>
      <c r="BE250" s="162"/>
    </row>
    <row r="251" spans="1:57" ht="15">
      <c r="A251" s="153"/>
      <c r="B251" s="153"/>
      <c r="C251" s="153"/>
      <c r="D251" s="163"/>
      <c r="E251" s="163"/>
      <c r="F251" s="163"/>
      <c r="G251" s="163"/>
      <c r="H251" s="155" t="s">
        <v>178</v>
      </c>
      <c r="I251" s="164"/>
      <c r="J251" s="155"/>
      <c r="K251" s="165"/>
      <c r="L251" s="157"/>
      <c r="M251" s="166"/>
      <c r="N251" s="166"/>
      <c r="O251" s="166"/>
      <c r="P251" s="158" t="s">
        <v>178</v>
      </c>
      <c r="Q251" s="163"/>
      <c r="R251" s="160"/>
      <c r="S251" s="160"/>
      <c r="T251" s="160"/>
      <c r="U251" s="160"/>
      <c r="V251" s="160"/>
      <c r="W251" s="160"/>
      <c r="X251" s="160"/>
      <c r="Y251" s="160"/>
      <c r="Z251" s="160"/>
      <c r="AA251" s="160"/>
      <c r="AB251" s="161"/>
      <c r="AC251" s="160"/>
      <c r="AD251" s="160"/>
      <c r="AE251" s="160"/>
      <c r="AF251" s="163"/>
      <c r="AG251" s="160"/>
      <c r="AH251" s="160" t="s">
        <v>178</v>
      </c>
      <c r="AI251" s="169"/>
      <c r="AJ251" s="160"/>
      <c r="AK251" s="161"/>
      <c r="AL251" s="161"/>
      <c r="AM251" s="160"/>
      <c r="AN251" s="160"/>
      <c r="AO251" s="160"/>
      <c r="AP251" s="160"/>
      <c r="AQ251" s="160"/>
      <c r="AR251" s="160"/>
      <c r="AS251" s="160"/>
      <c r="AT251" s="160"/>
      <c r="AU251" s="160"/>
      <c r="AV251" s="160"/>
      <c r="AW251" s="170"/>
      <c r="AX251" s="160"/>
      <c r="AY251" s="160"/>
      <c r="AZ251" s="160"/>
      <c r="BA251" s="161"/>
      <c r="BB251" s="160" t="s">
        <v>178</v>
      </c>
      <c r="BC251" s="160" t="s">
        <v>178</v>
      </c>
      <c r="BD251" s="162"/>
      <c r="BE251" s="162"/>
    </row>
    <row r="252" spans="1:57" ht="15">
      <c r="A252" s="153"/>
      <c r="B252" s="153"/>
      <c r="C252" s="153"/>
      <c r="D252" s="163"/>
      <c r="E252" s="163"/>
      <c r="F252" s="163"/>
      <c r="G252" s="163"/>
      <c r="H252" s="155" t="s">
        <v>178</v>
      </c>
      <c r="I252" s="164"/>
      <c r="J252" s="155"/>
      <c r="K252" s="165"/>
      <c r="L252" s="157"/>
      <c r="M252" s="166"/>
      <c r="N252" s="166"/>
      <c r="O252" s="166"/>
      <c r="P252" s="158" t="s">
        <v>178</v>
      </c>
      <c r="Q252" s="163"/>
      <c r="R252" s="160"/>
      <c r="S252" s="160"/>
      <c r="T252" s="160"/>
      <c r="U252" s="160"/>
      <c r="V252" s="160"/>
      <c r="W252" s="160"/>
      <c r="X252" s="160"/>
      <c r="Y252" s="160"/>
      <c r="Z252" s="160"/>
      <c r="AA252" s="160"/>
      <c r="AB252" s="161"/>
      <c r="AC252" s="160"/>
      <c r="AD252" s="160"/>
      <c r="AE252" s="160"/>
      <c r="AF252" s="163"/>
      <c r="AG252" s="160"/>
      <c r="AH252" s="160" t="s">
        <v>178</v>
      </c>
      <c r="AI252" s="169"/>
      <c r="AJ252" s="160"/>
      <c r="AK252" s="161"/>
      <c r="AL252" s="161"/>
      <c r="AM252" s="160"/>
      <c r="AN252" s="160"/>
      <c r="AO252" s="160"/>
      <c r="AP252" s="160"/>
      <c r="AQ252" s="160"/>
      <c r="AR252" s="160"/>
      <c r="AS252" s="160"/>
      <c r="AT252" s="160"/>
      <c r="AU252" s="160"/>
      <c r="AV252" s="160"/>
      <c r="AW252" s="170"/>
      <c r="AX252" s="160"/>
      <c r="AY252" s="160"/>
      <c r="AZ252" s="160"/>
      <c r="BA252" s="161"/>
      <c r="BB252" s="160" t="s">
        <v>178</v>
      </c>
      <c r="BC252" s="160" t="s">
        <v>178</v>
      </c>
      <c r="BD252" s="162"/>
      <c r="BE252" s="162"/>
    </row>
    <row r="253" spans="1:57" ht="15">
      <c r="A253" s="153"/>
      <c r="B253" s="153"/>
      <c r="C253" s="153"/>
      <c r="D253" s="163"/>
      <c r="E253" s="163"/>
      <c r="F253" s="163"/>
      <c r="G253" s="163"/>
      <c r="H253" s="155" t="s">
        <v>178</v>
      </c>
      <c r="I253" s="164"/>
      <c r="J253" s="155"/>
      <c r="K253" s="165"/>
      <c r="L253" s="157"/>
      <c r="M253" s="166"/>
      <c r="N253" s="166"/>
      <c r="O253" s="166"/>
      <c r="P253" s="158" t="s">
        <v>178</v>
      </c>
      <c r="Q253" s="163"/>
      <c r="R253" s="160"/>
      <c r="S253" s="160"/>
      <c r="T253" s="160"/>
      <c r="U253" s="160"/>
      <c r="V253" s="160"/>
      <c r="W253" s="160"/>
      <c r="X253" s="160"/>
      <c r="Y253" s="160"/>
      <c r="Z253" s="160"/>
      <c r="AA253" s="160"/>
      <c r="AB253" s="161"/>
      <c r="AC253" s="160"/>
      <c r="AD253" s="160"/>
      <c r="AE253" s="160"/>
      <c r="AF253" s="163"/>
      <c r="AG253" s="160"/>
      <c r="AH253" s="160" t="s">
        <v>178</v>
      </c>
      <c r="AI253" s="169"/>
      <c r="AJ253" s="160"/>
      <c r="AK253" s="161"/>
      <c r="AL253" s="161"/>
      <c r="AM253" s="160"/>
      <c r="AN253" s="160"/>
      <c r="AO253" s="160"/>
      <c r="AP253" s="160"/>
      <c r="AQ253" s="160"/>
      <c r="AR253" s="160"/>
      <c r="AS253" s="160"/>
      <c r="AT253" s="160"/>
      <c r="AU253" s="160"/>
      <c r="AV253" s="160"/>
      <c r="AW253" s="170"/>
      <c r="AX253" s="160"/>
      <c r="AY253" s="160"/>
      <c r="AZ253" s="160"/>
      <c r="BA253" s="161"/>
      <c r="BB253" s="160" t="s">
        <v>178</v>
      </c>
      <c r="BC253" s="160" t="s">
        <v>178</v>
      </c>
      <c r="BD253" s="162"/>
      <c r="BE253" s="162"/>
    </row>
    <row r="254" spans="1:57" ht="15">
      <c r="A254" s="153"/>
      <c r="B254" s="153"/>
      <c r="C254" s="153"/>
      <c r="D254" s="163"/>
      <c r="E254" s="163"/>
      <c r="F254" s="163"/>
      <c r="G254" s="163"/>
      <c r="H254" s="155" t="s">
        <v>178</v>
      </c>
      <c r="I254" s="164"/>
      <c r="J254" s="155"/>
      <c r="K254" s="165"/>
      <c r="L254" s="157"/>
      <c r="M254" s="166"/>
      <c r="N254" s="166"/>
      <c r="O254" s="166"/>
      <c r="P254" s="158" t="s">
        <v>178</v>
      </c>
      <c r="Q254" s="163"/>
      <c r="R254" s="160"/>
      <c r="S254" s="160"/>
      <c r="T254" s="160"/>
      <c r="U254" s="160"/>
      <c r="V254" s="160"/>
      <c r="W254" s="160"/>
      <c r="X254" s="160"/>
      <c r="Y254" s="160"/>
      <c r="Z254" s="160"/>
      <c r="AA254" s="160"/>
      <c r="AB254" s="161"/>
      <c r="AC254" s="160"/>
      <c r="AD254" s="160"/>
      <c r="AE254" s="160"/>
      <c r="AF254" s="163"/>
      <c r="AG254" s="160"/>
      <c r="AH254" s="160" t="s">
        <v>178</v>
      </c>
      <c r="AI254" s="169"/>
      <c r="AJ254" s="160"/>
      <c r="AK254" s="161"/>
      <c r="AL254" s="161"/>
      <c r="AM254" s="160"/>
      <c r="AN254" s="160"/>
      <c r="AO254" s="160"/>
      <c r="AP254" s="160"/>
      <c r="AQ254" s="160"/>
      <c r="AR254" s="160"/>
      <c r="AS254" s="160"/>
      <c r="AT254" s="160"/>
      <c r="AU254" s="160"/>
      <c r="AV254" s="160"/>
      <c r="AW254" s="170"/>
      <c r="AX254" s="160"/>
      <c r="AY254" s="160"/>
      <c r="AZ254" s="160"/>
      <c r="BA254" s="161"/>
      <c r="BB254" s="160" t="s">
        <v>178</v>
      </c>
      <c r="BC254" s="160" t="s">
        <v>178</v>
      </c>
      <c r="BD254" s="162"/>
      <c r="BE254" s="162"/>
    </row>
    <row r="255" spans="1:57" ht="15">
      <c r="A255" s="153"/>
      <c r="B255" s="153"/>
      <c r="C255" s="153"/>
      <c r="D255" s="163"/>
      <c r="E255" s="163"/>
      <c r="F255" s="163"/>
      <c r="G255" s="163"/>
      <c r="H255" s="155" t="s">
        <v>178</v>
      </c>
      <c r="I255" s="164"/>
      <c r="J255" s="155"/>
      <c r="K255" s="165"/>
      <c r="L255" s="157"/>
      <c r="M255" s="166"/>
      <c r="N255" s="166"/>
      <c r="O255" s="166"/>
      <c r="P255" s="158" t="s">
        <v>178</v>
      </c>
      <c r="Q255" s="163"/>
      <c r="R255" s="160"/>
      <c r="S255" s="160"/>
      <c r="T255" s="160"/>
      <c r="U255" s="160"/>
      <c r="V255" s="160"/>
      <c r="W255" s="160"/>
      <c r="X255" s="160"/>
      <c r="Y255" s="160"/>
      <c r="Z255" s="160"/>
      <c r="AA255" s="160"/>
      <c r="AB255" s="161"/>
      <c r="AC255" s="160"/>
      <c r="AD255" s="160"/>
      <c r="AE255" s="160"/>
      <c r="AF255" s="163"/>
      <c r="AG255" s="160"/>
      <c r="AH255" s="160" t="s">
        <v>178</v>
      </c>
      <c r="AI255" s="169"/>
      <c r="AJ255" s="160"/>
      <c r="AK255" s="161"/>
      <c r="AL255" s="161"/>
      <c r="AM255" s="160"/>
      <c r="AN255" s="160"/>
      <c r="AO255" s="160"/>
      <c r="AP255" s="160"/>
      <c r="AQ255" s="160"/>
      <c r="AR255" s="160"/>
      <c r="AS255" s="160"/>
      <c r="AT255" s="160"/>
      <c r="AU255" s="160"/>
      <c r="AV255" s="160"/>
      <c r="AW255" s="170"/>
      <c r="AX255" s="160"/>
      <c r="AY255" s="160"/>
      <c r="AZ255" s="160"/>
      <c r="BA255" s="161"/>
      <c r="BB255" s="160" t="s">
        <v>178</v>
      </c>
      <c r="BC255" s="160" t="s">
        <v>178</v>
      </c>
      <c r="BD255" s="162"/>
      <c r="BE255" s="162"/>
    </row>
    <row r="256" spans="1:57" ht="15">
      <c r="A256" s="153"/>
      <c r="B256" s="153"/>
      <c r="C256" s="153"/>
      <c r="D256" s="163"/>
      <c r="E256" s="163"/>
      <c r="F256" s="163"/>
      <c r="G256" s="163"/>
      <c r="H256" s="155" t="s">
        <v>178</v>
      </c>
      <c r="I256" s="164"/>
      <c r="J256" s="155"/>
      <c r="K256" s="165"/>
      <c r="L256" s="157"/>
      <c r="M256" s="166"/>
      <c r="N256" s="166"/>
      <c r="O256" s="166"/>
      <c r="P256" s="158" t="s">
        <v>178</v>
      </c>
      <c r="Q256" s="163"/>
      <c r="R256" s="160"/>
      <c r="S256" s="160"/>
      <c r="T256" s="160"/>
      <c r="U256" s="160"/>
      <c r="V256" s="160"/>
      <c r="W256" s="160"/>
      <c r="X256" s="160"/>
      <c r="Y256" s="160"/>
      <c r="Z256" s="160"/>
      <c r="AA256" s="160"/>
      <c r="AB256" s="161"/>
      <c r="AC256" s="160"/>
      <c r="AD256" s="160"/>
      <c r="AE256" s="160"/>
      <c r="AF256" s="163"/>
      <c r="AG256" s="160"/>
      <c r="AH256" s="160" t="s">
        <v>178</v>
      </c>
      <c r="AI256" s="169"/>
      <c r="AJ256" s="160"/>
      <c r="AK256" s="161"/>
      <c r="AL256" s="161"/>
      <c r="AM256" s="160"/>
      <c r="AN256" s="160"/>
      <c r="AO256" s="160"/>
      <c r="AP256" s="160"/>
      <c r="AQ256" s="160"/>
      <c r="AR256" s="160"/>
      <c r="AS256" s="160"/>
      <c r="AT256" s="160"/>
      <c r="AU256" s="160"/>
      <c r="AV256" s="160"/>
      <c r="AW256" s="170"/>
      <c r="AX256" s="160"/>
      <c r="AY256" s="160"/>
      <c r="AZ256" s="160"/>
      <c r="BA256" s="161"/>
      <c r="BB256" s="160" t="s">
        <v>178</v>
      </c>
      <c r="BC256" s="160" t="s">
        <v>178</v>
      </c>
      <c r="BD256" s="162"/>
      <c r="BE256" s="162"/>
    </row>
    <row r="257" spans="1:57" ht="15">
      <c r="A257" s="153"/>
      <c r="B257" s="153"/>
      <c r="C257" s="153"/>
      <c r="D257" s="163"/>
      <c r="E257" s="163"/>
      <c r="F257" s="163"/>
      <c r="G257" s="163"/>
      <c r="H257" s="155" t="s">
        <v>178</v>
      </c>
      <c r="I257" s="164"/>
      <c r="J257" s="155"/>
      <c r="K257" s="165"/>
      <c r="L257" s="157"/>
      <c r="M257" s="166"/>
      <c r="N257" s="166"/>
      <c r="O257" s="166"/>
      <c r="P257" s="158" t="s">
        <v>178</v>
      </c>
      <c r="Q257" s="163"/>
      <c r="R257" s="160"/>
      <c r="S257" s="160"/>
      <c r="T257" s="160"/>
      <c r="U257" s="160"/>
      <c r="V257" s="160"/>
      <c r="W257" s="160"/>
      <c r="X257" s="160"/>
      <c r="Y257" s="160"/>
      <c r="Z257" s="160"/>
      <c r="AA257" s="160"/>
      <c r="AB257" s="161"/>
      <c r="AC257" s="160"/>
      <c r="AD257" s="160"/>
      <c r="AE257" s="160"/>
      <c r="AF257" s="163"/>
      <c r="AG257" s="160"/>
      <c r="AH257" s="160" t="s">
        <v>178</v>
      </c>
      <c r="AI257" s="169"/>
      <c r="AJ257" s="160"/>
      <c r="AK257" s="161"/>
      <c r="AL257" s="161"/>
      <c r="AM257" s="160"/>
      <c r="AN257" s="160"/>
      <c r="AO257" s="160"/>
      <c r="AP257" s="160"/>
      <c r="AQ257" s="160"/>
      <c r="AR257" s="160"/>
      <c r="AS257" s="160"/>
      <c r="AT257" s="160"/>
      <c r="AU257" s="160"/>
      <c r="AV257" s="160"/>
      <c r="AW257" s="170"/>
      <c r="AX257" s="160"/>
      <c r="AY257" s="160"/>
      <c r="AZ257" s="160"/>
      <c r="BA257" s="161"/>
      <c r="BB257" s="160" t="s">
        <v>178</v>
      </c>
      <c r="BC257" s="160" t="s">
        <v>178</v>
      </c>
      <c r="BD257" s="162"/>
      <c r="BE257" s="162"/>
    </row>
    <row r="258" spans="1:57" ht="15">
      <c r="A258" s="153"/>
      <c r="B258" s="153"/>
      <c r="C258" s="153"/>
      <c r="D258" s="163"/>
      <c r="E258" s="163"/>
      <c r="F258" s="163"/>
      <c r="G258" s="163"/>
      <c r="H258" s="155" t="s">
        <v>178</v>
      </c>
      <c r="I258" s="164"/>
      <c r="J258" s="155"/>
      <c r="K258" s="165"/>
      <c r="L258" s="157"/>
      <c r="M258" s="166"/>
      <c r="N258" s="166"/>
      <c r="O258" s="166"/>
      <c r="P258" s="158" t="s">
        <v>178</v>
      </c>
      <c r="Q258" s="163"/>
      <c r="R258" s="160"/>
      <c r="S258" s="160"/>
      <c r="T258" s="160"/>
      <c r="U258" s="160"/>
      <c r="V258" s="160"/>
      <c r="W258" s="160"/>
      <c r="X258" s="160"/>
      <c r="Y258" s="160"/>
      <c r="Z258" s="160"/>
      <c r="AA258" s="160"/>
      <c r="AB258" s="161"/>
      <c r="AC258" s="160"/>
      <c r="AD258" s="160"/>
      <c r="AE258" s="160"/>
      <c r="AF258" s="163"/>
      <c r="AG258" s="160"/>
      <c r="AH258" s="160" t="s">
        <v>178</v>
      </c>
      <c r="AI258" s="169"/>
      <c r="AJ258" s="160"/>
      <c r="AK258" s="161"/>
      <c r="AL258" s="161"/>
      <c r="AM258" s="160"/>
      <c r="AN258" s="160"/>
      <c r="AO258" s="160"/>
      <c r="AP258" s="160"/>
      <c r="AQ258" s="160"/>
      <c r="AR258" s="160"/>
      <c r="AS258" s="160"/>
      <c r="AT258" s="160"/>
      <c r="AU258" s="160"/>
      <c r="AV258" s="160"/>
      <c r="AW258" s="170"/>
      <c r="AX258" s="160"/>
      <c r="AY258" s="160"/>
      <c r="AZ258" s="160"/>
      <c r="BA258" s="161"/>
      <c r="BB258" s="160" t="s">
        <v>178</v>
      </c>
      <c r="BC258" s="160" t="s">
        <v>178</v>
      </c>
      <c r="BD258" s="162"/>
      <c r="BE258" s="162"/>
    </row>
    <row r="259" spans="1:57" ht="15">
      <c r="A259" s="153"/>
      <c r="B259" s="153"/>
      <c r="C259" s="153"/>
      <c r="D259" s="163"/>
      <c r="E259" s="163"/>
      <c r="F259" s="163"/>
      <c r="G259" s="163"/>
      <c r="H259" s="155" t="s">
        <v>178</v>
      </c>
      <c r="I259" s="164"/>
      <c r="J259" s="155"/>
      <c r="K259" s="165"/>
      <c r="L259" s="157"/>
      <c r="M259" s="166"/>
      <c r="N259" s="166"/>
      <c r="O259" s="166"/>
      <c r="P259" s="158" t="s">
        <v>178</v>
      </c>
      <c r="Q259" s="163"/>
      <c r="R259" s="160"/>
      <c r="S259" s="160"/>
      <c r="T259" s="160"/>
      <c r="U259" s="160"/>
      <c r="V259" s="160"/>
      <c r="W259" s="160"/>
      <c r="X259" s="160"/>
      <c r="Y259" s="160"/>
      <c r="Z259" s="160"/>
      <c r="AA259" s="160"/>
      <c r="AB259" s="161"/>
      <c r="AC259" s="160"/>
      <c r="AD259" s="160"/>
      <c r="AE259" s="160"/>
      <c r="AF259" s="163"/>
      <c r="AG259" s="160"/>
      <c r="AH259" s="160" t="s">
        <v>178</v>
      </c>
      <c r="AI259" s="169"/>
      <c r="AJ259" s="160"/>
      <c r="AK259" s="161"/>
      <c r="AL259" s="161"/>
      <c r="AM259" s="160"/>
      <c r="AN259" s="160"/>
      <c r="AO259" s="160"/>
      <c r="AP259" s="160"/>
      <c r="AQ259" s="160"/>
      <c r="AR259" s="160"/>
      <c r="AS259" s="160"/>
      <c r="AT259" s="160"/>
      <c r="AU259" s="160"/>
      <c r="AV259" s="160"/>
      <c r="AW259" s="170"/>
      <c r="AX259" s="160"/>
      <c r="AY259" s="160"/>
      <c r="AZ259" s="160"/>
      <c r="BA259" s="161"/>
      <c r="BB259" s="160" t="s">
        <v>178</v>
      </c>
      <c r="BC259" s="160" t="s">
        <v>178</v>
      </c>
      <c r="BD259" s="162"/>
      <c r="BE259" s="162"/>
    </row>
    <row r="260" spans="1:57" ht="15">
      <c r="A260" s="153"/>
      <c r="B260" s="153"/>
      <c r="C260" s="153"/>
      <c r="D260" s="163"/>
      <c r="E260" s="163"/>
      <c r="F260" s="163"/>
      <c r="G260" s="163"/>
      <c r="H260" s="155" t="s">
        <v>178</v>
      </c>
      <c r="I260" s="164"/>
      <c r="J260" s="155"/>
      <c r="K260" s="165"/>
      <c r="L260" s="157"/>
      <c r="M260" s="166"/>
      <c r="N260" s="166"/>
      <c r="O260" s="166"/>
      <c r="P260" s="158" t="s">
        <v>178</v>
      </c>
      <c r="Q260" s="163"/>
      <c r="R260" s="160"/>
      <c r="S260" s="160"/>
      <c r="T260" s="160"/>
      <c r="U260" s="160"/>
      <c r="V260" s="160"/>
      <c r="W260" s="160"/>
      <c r="X260" s="160"/>
      <c r="Y260" s="160"/>
      <c r="Z260" s="160"/>
      <c r="AA260" s="160"/>
      <c r="AB260" s="161"/>
      <c r="AC260" s="160"/>
      <c r="AD260" s="160"/>
      <c r="AE260" s="160"/>
      <c r="AF260" s="163"/>
      <c r="AG260" s="160"/>
      <c r="AH260" s="160" t="s">
        <v>178</v>
      </c>
      <c r="AI260" s="169"/>
      <c r="AJ260" s="160"/>
      <c r="AK260" s="161"/>
      <c r="AL260" s="161"/>
      <c r="AM260" s="160"/>
      <c r="AN260" s="160"/>
      <c r="AO260" s="160"/>
      <c r="AP260" s="160"/>
      <c r="AQ260" s="160"/>
      <c r="AR260" s="160"/>
      <c r="AS260" s="160"/>
      <c r="AT260" s="160"/>
      <c r="AU260" s="160"/>
      <c r="AV260" s="160"/>
      <c r="AW260" s="170"/>
      <c r="AX260" s="160"/>
      <c r="AY260" s="160"/>
      <c r="AZ260" s="160"/>
      <c r="BA260" s="161"/>
      <c r="BB260" s="160" t="s">
        <v>178</v>
      </c>
      <c r="BC260" s="160" t="s">
        <v>178</v>
      </c>
      <c r="BD260" s="162"/>
      <c r="BE260" s="162"/>
    </row>
    <row r="261" spans="1:57" ht="15">
      <c r="A261" s="153"/>
      <c r="B261" s="153"/>
      <c r="C261" s="153"/>
      <c r="D261" s="163"/>
      <c r="E261" s="163"/>
      <c r="F261" s="163"/>
      <c r="G261" s="163"/>
      <c r="H261" s="155" t="s">
        <v>178</v>
      </c>
      <c r="I261" s="164"/>
      <c r="J261" s="155"/>
      <c r="K261" s="165"/>
      <c r="L261" s="157"/>
      <c r="M261" s="166"/>
      <c r="N261" s="166"/>
      <c r="O261" s="166"/>
      <c r="P261" s="158" t="s">
        <v>178</v>
      </c>
      <c r="Q261" s="163"/>
      <c r="R261" s="160"/>
      <c r="S261" s="160"/>
      <c r="T261" s="160"/>
      <c r="U261" s="160"/>
      <c r="V261" s="160"/>
      <c r="W261" s="160"/>
      <c r="X261" s="160"/>
      <c r="Y261" s="160"/>
      <c r="Z261" s="160"/>
      <c r="AA261" s="160"/>
      <c r="AB261" s="161"/>
      <c r="AC261" s="160"/>
      <c r="AD261" s="160"/>
      <c r="AE261" s="160"/>
      <c r="AF261" s="163"/>
      <c r="AG261" s="160"/>
      <c r="AH261" s="160" t="s">
        <v>178</v>
      </c>
      <c r="AI261" s="169"/>
      <c r="AJ261" s="160"/>
      <c r="AK261" s="161"/>
      <c r="AL261" s="161"/>
      <c r="AM261" s="160"/>
      <c r="AN261" s="160"/>
      <c r="AO261" s="160"/>
      <c r="AP261" s="160"/>
      <c r="AQ261" s="160"/>
      <c r="AR261" s="160"/>
      <c r="AS261" s="160"/>
      <c r="AT261" s="160"/>
      <c r="AU261" s="160"/>
      <c r="AV261" s="160"/>
      <c r="AW261" s="170"/>
      <c r="AX261" s="160"/>
      <c r="AY261" s="160"/>
      <c r="AZ261" s="160"/>
      <c r="BA261" s="161"/>
      <c r="BB261" s="160" t="s">
        <v>178</v>
      </c>
      <c r="BC261" s="160" t="s">
        <v>178</v>
      </c>
      <c r="BD261" s="162"/>
      <c r="BE261" s="162"/>
    </row>
    <row r="262" spans="1:57" ht="15">
      <c r="A262" s="153"/>
      <c r="B262" s="153"/>
      <c r="C262" s="153"/>
      <c r="D262" s="163"/>
      <c r="E262" s="163"/>
      <c r="F262" s="163"/>
      <c r="G262" s="163"/>
      <c r="H262" s="155" t="s">
        <v>178</v>
      </c>
      <c r="I262" s="164"/>
      <c r="J262" s="155"/>
      <c r="K262" s="165"/>
      <c r="L262" s="157"/>
      <c r="M262" s="166"/>
      <c r="N262" s="166"/>
      <c r="O262" s="166"/>
      <c r="P262" s="158" t="s">
        <v>178</v>
      </c>
      <c r="Q262" s="163"/>
      <c r="R262" s="160"/>
      <c r="S262" s="160"/>
      <c r="T262" s="160"/>
      <c r="U262" s="160"/>
      <c r="V262" s="160"/>
      <c r="W262" s="160"/>
      <c r="X262" s="160"/>
      <c r="Y262" s="160"/>
      <c r="Z262" s="160"/>
      <c r="AA262" s="160"/>
      <c r="AB262" s="161"/>
      <c r="AC262" s="160"/>
      <c r="AD262" s="160"/>
      <c r="AE262" s="160"/>
      <c r="AF262" s="163"/>
      <c r="AG262" s="160"/>
      <c r="AH262" s="160" t="s">
        <v>178</v>
      </c>
      <c r="AI262" s="169"/>
      <c r="AJ262" s="160"/>
      <c r="AK262" s="161"/>
      <c r="AL262" s="161"/>
      <c r="AM262" s="160"/>
      <c r="AN262" s="160"/>
      <c r="AO262" s="160"/>
      <c r="AP262" s="160"/>
      <c r="AQ262" s="160"/>
      <c r="AR262" s="160"/>
      <c r="AS262" s="160"/>
      <c r="AT262" s="160"/>
      <c r="AU262" s="160"/>
      <c r="AV262" s="160"/>
      <c r="AW262" s="170"/>
      <c r="AX262" s="160"/>
      <c r="AY262" s="160"/>
      <c r="AZ262" s="160"/>
      <c r="BA262" s="161"/>
      <c r="BB262" s="160" t="s">
        <v>178</v>
      </c>
      <c r="BC262" s="160" t="s">
        <v>178</v>
      </c>
      <c r="BD262" s="162"/>
      <c r="BE262" s="162"/>
    </row>
    <row r="263" spans="1:57" ht="15">
      <c r="A263" s="153"/>
      <c r="B263" s="153"/>
      <c r="C263" s="153"/>
      <c r="D263" s="163"/>
      <c r="E263" s="163"/>
      <c r="F263" s="163"/>
      <c r="G263" s="163"/>
      <c r="H263" s="155" t="s">
        <v>178</v>
      </c>
      <c r="I263" s="164"/>
      <c r="J263" s="155"/>
      <c r="K263" s="165"/>
      <c r="L263" s="157"/>
      <c r="M263" s="166"/>
      <c r="N263" s="166"/>
      <c r="O263" s="166"/>
      <c r="P263" s="158" t="s">
        <v>178</v>
      </c>
      <c r="Q263" s="163"/>
      <c r="R263" s="160"/>
      <c r="S263" s="160"/>
      <c r="T263" s="160"/>
      <c r="U263" s="160"/>
      <c r="V263" s="160"/>
      <c r="W263" s="160"/>
      <c r="X263" s="160"/>
      <c r="Y263" s="160"/>
      <c r="Z263" s="160"/>
      <c r="AA263" s="160"/>
      <c r="AB263" s="161"/>
      <c r="AC263" s="160"/>
      <c r="AD263" s="160"/>
      <c r="AE263" s="160"/>
      <c r="AF263" s="163"/>
      <c r="AG263" s="160"/>
      <c r="AH263" s="160" t="s">
        <v>178</v>
      </c>
      <c r="AI263" s="169"/>
      <c r="AJ263" s="160"/>
      <c r="AK263" s="161"/>
      <c r="AL263" s="161"/>
      <c r="AM263" s="160"/>
      <c r="AN263" s="160"/>
      <c r="AO263" s="160"/>
      <c r="AP263" s="160"/>
      <c r="AQ263" s="160"/>
      <c r="AR263" s="160"/>
      <c r="AS263" s="160"/>
      <c r="AT263" s="160"/>
      <c r="AU263" s="160"/>
      <c r="AV263" s="160"/>
      <c r="AW263" s="170"/>
      <c r="AX263" s="160"/>
      <c r="AY263" s="160"/>
      <c r="AZ263" s="160"/>
      <c r="BA263" s="161"/>
      <c r="BB263" s="160" t="s">
        <v>178</v>
      </c>
      <c r="BC263" s="160" t="s">
        <v>178</v>
      </c>
      <c r="BD263" s="162"/>
      <c r="BE263" s="162"/>
    </row>
    <row r="264" spans="1:57" ht="15">
      <c r="A264" s="153"/>
      <c r="B264" s="153"/>
      <c r="C264" s="153"/>
      <c r="D264" s="163"/>
      <c r="E264" s="163"/>
      <c r="F264" s="163"/>
      <c r="G264" s="163"/>
      <c r="H264" s="155" t="s">
        <v>178</v>
      </c>
      <c r="I264" s="164"/>
      <c r="J264" s="155"/>
      <c r="K264" s="165"/>
      <c r="L264" s="157"/>
      <c r="M264" s="166"/>
      <c r="N264" s="166"/>
      <c r="O264" s="166"/>
      <c r="P264" s="158" t="s">
        <v>178</v>
      </c>
      <c r="Q264" s="163"/>
      <c r="R264" s="160"/>
      <c r="S264" s="160"/>
      <c r="T264" s="160"/>
      <c r="U264" s="160"/>
      <c r="V264" s="160"/>
      <c r="W264" s="160"/>
      <c r="X264" s="160"/>
      <c r="Y264" s="160"/>
      <c r="Z264" s="160"/>
      <c r="AA264" s="160"/>
      <c r="AB264" s="161"/>
      <c r="AC264" s="160"/>
      <c r="AD264" s="160"/>
      <c r="AE264" s="160"/>
      <c r="AF264" s="163"/>
      <c r="AG264" s="160"/>
      <c r="AH264" s="160" t="s">
        <v>178</v>
      </c>
      <c r="AI264" s="169"/>
      <c r="AJ264" s="160"/>
      <c r="AK264" s="161"/>
      <c r="AL264" s="161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70"/>
      <c r="AX264" s="160"/>
      <c r="AY264" s="160"/>
      <c r="AZ264" s="160"/>
      <c r="BA264" s="161"/>
      <c r="BB264" s="160" t="s">
        <v>178</v>
      </c>
      <c r="BC264" s="160" t="s">
        <v>178</v>
      </c>
      <c r="BD264" s="162"/>
      <c r="BE264" s="162"/>
    </row>
    <row r="265" spans="1:57" ht="15">
      <c r="A265" s="153"/>
      <c r="B265" s="153"/>
      <c r="C265" s="153"/>
      <c r="D265" s="163"/>
      <c r="E265" s="163"/>
      <c r="F265" s="163"/>
      <c r="G265" s="163"/>
      <c r="H265" s="155" t="s">
        <v>178</v>
      </c>
      <c r="I265" s="164"/>
      <c r="J265" s="155"/>
      <c r="K265" s="165"/>
      <c r="L265" s="157"/>
      <c r="M265" s="166"/>
      <c r="N265" s="166"/>
      <c r="O265" s="166"/>
      <c r="P265" s="158" t="s">
        <v>178</v>
      </c>
      <c r="Q265" s="163"/>
      <c r="R265" s="160"/>
      <c r="S265" s="160"/>
      <c r="T265" s="160"/>
      <c r="U265" s="160"/>
      <c r="V265" s="160"/>
      <c r="W265" s="160"/>
      <c r="X265" s="160"/>
      <c r="Y265" s="160"/>
      <c r="Z265" s="160"/>
      <c r="AA265" s="160"/>
      <c r="AB265" s="161"/>
      <c r="AC265" s="160"/>
      <c r="AD265" s="160"/>
      <c r="AE265" s="160"/>
      <c r="AF265" s="163"/>
      <c r="AG265" s="160"/>
      <c r="AH265" s="160" t="s">
        <v>178</v>
      </c>
      <c r="AI265" s="169"/>
      <c r="AJ265" s="160"/>
      <c r="AK265" s="161"/>
      <c r="AL265" s="161"/>
      <c r="AM265" s="160"/>
      <c r="AN265" s="160"/>
      <c r="AO265" s="160"/>
      <c r="AP265" s="160"/>
      <c r="AQ265" s="160"/>
      <c r="AR265" s="160"/>
      <c r="AS265" s="160"/>
      <c r="AT265" s="160"/>
      <c r="AU265" s="160"/>
      <c r="AV265" s="160"/>
      <c r="AW265" s="170"/>
      <c r="AX265" s="160"/>
      <c r="AY265" s="160"/>
      <c r="AZ265" s="160"/>
      <c r="BA265" s="161"/>
      <c r="BB265" s="160" t="s">
        <v>178</v>
      </c>
      <c r="BC265" s="160" t="s">
        <v>178</v>
      </c>
      <c r="BD265" s="162"/>
      <c r="BE265" s="162"/>
    </row>
    <row r="266" spans="1:57" ht="15">
      <c r="A266" s="153"/>
      <c r="B266" s="153"/>
      <c r="C266" s="153"/>
      <c r="D266" s="163"/>
      <c r="E266" s="163"/>
      <c r="F266" s="163"/>
      <c r="G266" s="163"/>
      <c r="H266" s="155" t="s">
        <v>178</v>
      </c>
      <c r="I266" s="164"/>
      <c r="J266" s="155"/>
      <c r="K266" s="165"/>
      <c r="L266" s="157"/>
      <c r="M266" s="166"/>
      <c r="N266" s="166"/>
      <c r="O266" s="166"/>
      <c r="P266" s="158" t="s">
        <v>178</v>
      </c>
      <c r="Q266" s="163"/>
      <c r="R266" s="160"/>
      <c r="S266" s="160"/>
      <c r="T266" s="160"/>
      <c r="U266" s="160"/>
      <c r="V266" s="160"/>
      <c r="W266" s="160"/>
      <c r="X266" s="160"/>
      <c r="Y266" s="160"/>
      <c r="Z266" s="160"/>
      <c r="AA266" s="160"/>
      <c r="AB266" s="161"/>
      <c r="AC266" s="160"/>
      <c r="AD266" s="160"/>
      <c r="AE266" s="160"/>
      <c r="AF266" s="163"/>
      <c r="AG266" s="160"/>
      <c r="AH266" s="160" t="s">
        <v>178</v>
      </c>
      <c r="AI266" s="169"/>
      <c r="AJ266" s="160"/>
      <c r="AK266" s="161"/>
      <c r="AL266" s="161"/>
      <c r="AM266" s="160"/>
      <c r="AN266" s="160"/>
      <c r="AO266" s="160"/>
      <c r="AP266" s="160"/>
      <c r="AQ266" s="160"/>
      <c r="AR266" s="160"/>
      <c r="AS266" s="160"/>
      <c r="AT266" s="160"/>
      <c r="AU266" s="160"/>
      <c r="AV266" s="160"/>
      <c r="AW266" s="170"/>
      <c r="AX266" s="160"/>
      <c r="AY266" s="160"/>
      <c r="AZ266" s="160"/>
      <c r="BA266" s="161"/>
      <c r="BB266" s="160" t="s">
        <v>178</v>
      </c>
      <c r="BC266" s="160" t="s">
        <v>178</v>
      </c>
      <c r="BD266" s="162"/>
      <c r="BE266" s="162"/>
    </row>
    <row r="267" spans="1:57" ht="15">
      <c r="A267" s="153"/>
      <c r="B267" s="153"/>
      <c r="C267" s="153"/>
      <c r="D267" s="163"/>
      <c r="E267" s="163"/>
      <c r="F267" s="163"/>
      <c r="G267" s="163"/>
      <c r="H267" s="155" t="s">
        <v>178</v>
      </c>
      <c r="I267" s="164"/>
      <c r="J267" s="155"/>
      <c r="K267" s="165"/>
      <c r="L267" s="157"/>
      <c r="M267" s="166"/>
      <c r="N267" s="166"/>
      <c r="O267" s="166"/>
      <c r="P267" s="158" t="s">
        <v>178</v>
      </c>
      <c r="Q267" s="163"/>
      <c r="R267" s="160"/>
      <c r="S267" s="160"/>
      <c r="T267" s="160"/>
      <c r="U267" s="160"/>
      <c r="V267" s="160"/>
      <c r="W267" s="160"/>
      <c r="X267" s="160"/>
      <c r="Y267" s="160"/>
      <c r="Z267" s="160"/>
      <c r="AA267" s="160"/>
      <c r="AB267" s="161"/>
      <c r="AC267" s="160"/>
      <c r="AD267" s="160"/>
      <c r="AE267" s="160"/>
      <c r="AF267" s="163"/>
      <c r="AG267" s="160"/>
      <c r="AH267" s="160" t="s">
        <v>178</v>
      </c>
      <c r="AI267" s="169"/>
      <c r="AJ267" s="160"/>
      <c r="AK267" s="161"/>
      <c r="AL267" s="161"/>
      <c r="AM267" s="160"/>
      <c r="AN267" s="160"/>
      <c r="AO267" s="160"/>
      <c r="AP267" s="160"/>
      <c r="AQ267" s="160"/>
      <c r="AR267" s="160"/>
      <c r="AS267" s="160"/>
      <c r="AT267" s="160"/>
      <c r="AU267" s="160"/>
      <c r="AV267" s="160"/>
      <c r="AW267" s="170"/>
      <c r="AX267" s="160"/>
      <c r="AY267" s="160"/>
      <c r="AZ267" s="160"/>
      <c r="BA267" s="161"/>
      <c r="BB267" s="160" t="s">
        <v>178</v>
      </c>
      <c r="BC267" s="160" t="s">
        <v>178</v>
      </c>
      <c r="BD267" s="162"/>
      <c r="BE267" s="162"/>
    </row>
    <row r="268" spans="1:57" ht="15">
      <c r="A268" s="153"/>
      <c r="B268" s="153"/>
      <c r="C268" s="153"/>
      <c r="D268" s="163"/>
      <c r="E268" s="163"/>
      <c r="F268" s="163"/>
      <c r="G268" s="163"/>
      <c r="H268" s="155" t="s">
        <v>178</v>
      </c>
      <c r="I268" s="164"/>
      <c r="J268" s="155"/>
      <c r="K268" s="165"/>
      <c r="L268" s="157"/>
      <c r="M268" s="166"/>
      <c r="N268" s="166"/>
      <c r="O268" s="166"/>
      <c r="P268" s="158" t="s">
        <v>178</v>
      </c>
      <c r="Q268" s="163"/>
      <c r="R268" s="160"/>
      <c r="S268" s="160"/>
      <c r="T268" s="160"/>
      <c r="U268" s="160"/>
      <c r="V268" s="160"/>
      <c r="W268" s="160"/>
      <c r="X268" s="160"/>
      <c r="Y268" s="160"/>
      <c r="Z268" s="160"/>
      <c r="AA268" s="160"/>
      <c r="AB268" s="161"/>
      <c r="AC268" s="160"/>
      <c r="AD268" s="160"/>
      <c r="AE268" s="160"/>
      <c r="AF268" s="163"/>
      <c r="AG268" s="160"/>
      <c r="AH268" s="160" t="s">
        <v>178</v>
      </c>
      <c r="AI268" s="169"/>
      <c r="AJ268" s="160"/>
      <c r="AK268" s="161"/>
      <c r="AL268" s="161"/>
      <c r="AM268" s="160"/>
      <c r="AN268" s="160"/>
      <c r="AO268" s="160"/>
      <c r="AP268" s="160"/>
      <c r="AQ268" s="160"/>
      <c r="AR268" s="160"/>
      <c r="AS268" s="160"/>
      <c r="AT268" s="160"/>
      <c r="AU268" s="160"/>
      <c r="AV268" s="160"/>
      <c r="AW268" s="170"/>
      <c r="AX268" s="160"/>
      <c r="AY268" s="160"/>
      <c r="AZ268" s="160"/>
      <c r="BA268" s="161"/>
      <c r="BB268" s="160" t="s">
        <v>178</v>
      </c>
      <c r="BC268" s="160" t="s">
        <v>178</v>
      </c>
      <c r="BD268" s="162"/>
      <c r="BE268" s="162"/>
    </row>
    <row r="269" spans="1:57" ht="15">
      <c r="A269" s="153"/>
      <c r="B269" s="153"/>
      <c r="C269" s="153"/>
      <c r="D269" s="163"/>
      <c r="E269" s="163"/>
      <c r="F269" s="163"/>
      <c r="G269" s="163"/>
      <c r="H269" s="155" t="s">
        <v>178</v>
      </c>
      <c r="I269" s="164"/>
      <c r="J269" s="155"/>
      <c r="K269" s="165"/>
      <c r="L269" s="157"/>
      <c r="M269" s="166"/>
      <c r="N269" s="166"/>
      <c r="O269" s="166"/>
      <c r="P269" s="158" t="s">
        <v>178</v>
      </c>
      <c r="Q269" s="163"/>
      <c r="R269" s="160"/>
      <c r="S269" s="160"/>
      <c r="T269" s="160"/>
      <c r="U269" s="160"/>
      <c r="V269" s="160"/>
      <c r="W269" s="160"/>
      <c r="X269" s="160"/>
      <c r="Y269" s="160"/>
      <c r="Z269" s="160"/>
      <c r="AA269" s="160"/>
      <c r="AB269" s="161"/>
      <c r="AC269" s="160"/>
      <c r="AD269" s="160"/>
      <c r="AE269" s="160"/>
      <c r="AF269" s="163"/>
      <c r="AG269" s="160"/>
      <c r="AH269" s="160" t="s">
        <v>178</v>
      </c>
      <c r="AI269" s="169"/>
      <c r="AJ269" s="160"/>
      <c r="AK269" s="161"/>
      <c r="AL269" s="161"/>
      <c r="AM269" s="160"/>
      <c r="AN269" s="160"/>
      <c r="AO269" s="160"/>
      <c r="AP269" s="160"/>
      <c r="AQ269" s="160"/>
      <c r="AR269" s="160"/>
      <c r="AS269" s="160"/>
      <c r="AT269" s="160"/>
      <c r="AU269" s="160"/>
      <c r="AV269" s="160"/>
      <c r="AW269" s="170"/>
      <c r="AX269" s="160"/>
      <c r="AY269" s="160"/>
      <c r="AZ269" s="160"/>
      <c r="BA269" s="161"/>
      <c r="BB269" s="160" t="s">
        <v>178</v>
      </c>
      <c r="BC269" s="160" t="s">
        <v>178</v>
      </c>
      <c r="BD269" s="162"/>
      <c r="BE269" s="162"/>
    </row>
    <row r="270" spans="1:57" ht="15">
      <c r="A270" s="153"/>
      <c r="B270" s="153"/>
      <c r="C270" s="153"/>
      <c r="D270" s="163"/>
      <c r="E270" s="163"/>
      <c r="F270" s="163"/>
      <c r="G270" s="163"/>
      <c r="H270" s="155" t="s">
        <v>178</v>
      </c>
      <c r="I270" s="164"/>
      <c r="J270" s="155"/>
      <c r="K270" s="165"/>
      <c r="L270" s="157"/>
      <c r="M270" s="166"/>
      <c r="N270" s="166"/>
      <c r="O270" s="166"/>
      <c r="P270" s="158" t="s">
        <v>178</v>
      </c>
      <c r="Q270" s="163"/>
      <c r="R270" s="160"/>
      <c r="S270" s="160"/>
      <c r="T270" s="160"/>
      <c r="U270" s="160"/>
      <c r="V270" s="160"/>
      <c r="W270" s="160"/>
      <c r="X270" s="160"/>
      <c r="Y270" s="160"/>
      <c r="Z270" s="160"/>
      <c r="AA270" s="160"/>
      <c r="AB270" s="161"/>
      <c r="AC270" s="160"/>
      <c r="AD270" s="160"/>
      <c r="AE270" s="160"/>
      <c r="AF270" s="163"/>
      <c r="AG270" s="160"/>
      <c r="AH270" s="160" t="s">
        <v>178</v>
      </c>
      <c r="AI270" s="169"/>
      <c r="AJ270" s="160"/>
      <c r="AK270" s="161"/>
      <c r="AL270" s="161"/>
      <c r="AM270" s="160"/>
      <c r="AN270" s="160"/>
      <c r="AO270" s="160"/>
      <c r="AP270" s="160"/>
      <c r="AQ270" s="160"/>
      <c r="AR270" s="160"/>
      <c r="AS270" s="160"/>
      <c r="AT270" s="160"/>
      <c r="AU270" s="160"/>
      <c r="AV270" s="160"/>
      <c r="AW270" s="170"/>
      <c r="AX270" s="160"/>
      <c r="AY270" s="160"/>
      <c r="AZ270" s="160"/>
      <c r="BA270" s="161"/>
      <c r="BB270" s="160" t="s">
        <v>178</v>
      </c>
      <c r="BC270" s="160" t="s">
        <v>178</v>
      </c>
      <c r="BD270" s="162"/>
      <c r="BE270" s="162"/>
    </row>
    <row r="271" spans="1:57" ht="15">
      <c r="A271" s="153"/>
      <c r="B271" s="153"/>
      <c r="C271" s="153"/>
      <c r="D271" s="163"/>
      <c r="E271" s="163"/>
      <c r="F271" s="163"/>
      <c r="G271" s="163"/>
      <c r="H271" s="155" t="s">
        <v>178</v>
      </c>
      <c r="I271" s="164"/>
      <c r="J271" s="155"/>
      <c r="K271" s="165"/>
      <c r="L271" s="157"/>
      <c r="M271" s="166"/>
      <c r="N271" s="166"/>
      <c r="O271" s="166"/>
      <c r="P271" s="158" t="s">
        <v>178</v>
      </c>
      <c r="Q271" s="163"/>
      <c r="R271" s="160"/>
      <c r="S271" s="160"/>
      <c r="T271" s="160"/>
      <c r="U271" s="160"/>
      <c r="V271" s="160"/>
      <c r="W271" s="160"/>
      <c r="X271" s="160"/>
      <c r="Y271" s="160"/>
      <c r="Z271" s="160"/>
      <c r="AA271" s="160"/>
      <c r="AB271" s="161"/>
      <c r="AC271" s="160"/>
      <c r="AD271" s="160"/>
      <c r="AE271" s="160"/>
      <c r="AF271" s="163"/>
      <c r="AG271" s="160"/>
      <c r="AH271" s="160" t="s">
        <v>178</v>
      </c>
      <c r="AI271" s="169"/>
      <c r="AJ271" s="160"/>
      <c r="AK271" s="161"/>
      <c r="AL271" s="161"/>
      <c r="AM271" s="160"/>
      <c r="AN271" s="160"/>
      <c r="AO271" s="160"/>
      <c r="AP271" s="160"/>
      <c r="AQ271" s="160"/>
      <c r="AR271" s="160"/>
      <c r="AS271" s="160"/>
      <c r="AT271" s="160"/>
      <c r="AU271" s="160"/>
      <c r="AV271" s="160"/>
      <c r="AW271" s="170"/>
      <c r="AX271" s="160"/>
      <c r="AY271" s="160"/>
      <c r="AZ271" s="160"/>
      <c r="BA271" s="161"/>
      <c r="BB271" s="160" t="s">
        <v>178</v>
      </c>
      <c r="BC271" s="160" t="s">
        <v>178</v>
      </c>
      <c r="BD271" s="162"/>
      <c r="BE271" s="162"/>
    </row>
    <row r="272" spans="1:57" ht="15">
      <c r="A272" s="153"/>
      <c r="B272" s="153"/>
      <c r="C272" s="153"/>
      <c r="D272" s="163"/>
      <c r="E272" s="163"/>
      <c r="F272" s="163"/>
      <c r="G272" s="163"/>
      <c r="H272" s="155" t="s">
        <v>178</v>
      </c>
      <c r="I272" s="164"/>
      <c r="J272" s="155"/>
      <c r="K272" s="165"/>
      <c r="L272" s="157"/>
      <c r="M272" s="166"/>
      <c r="N272" s="166"/>
      <c r="O272" s="166"/>
      <c r="P272" s="158" t="s">
        <v>178</v>
      </c>
      <c r="Q272" s="163"/>
      <c r="R272" s="160"/>
      <c r="S272" s="160"/>
      <c r="T272" s="160"/>
      <c r="U272" s="160"/>
      <c r="V272" s="160"/>
      <c r="W272" s="160"/>
      <c r="X272" s="160"/>
      <c r="Y272" s="160"/>
      <c r="Z272" s="160"/>
      <c r="AA272" s="160"/>
      <c r="AB272" s="161"/>
      <c r="AC272" s="160"/>
      <c r="AD272" s="160"/>
      <c r="AE272" s="160"/>
      <c r="AF272" s="163"/>
      <c r="AG272" s="160"/>
      <c r="AH272" s="160" t="s">
        <v>178</v>
      </c>
      <c r="AI272" s="169"/>
      <c r="AJ272" s="160"/>
      <c r="AK272" s="161"/>
      <c r="AL272" s="161"/>
      <c r="AM272" s="160"/>
      <c r="AN272" s="160"/>
      <c r="AO272" s="160"/>
      <c r="AP272" s="160"/>
      <c r="AQ272" s="160"/>
      <c r="AR272" s="160"/>
      <c r="AS272" s="160"/>
      <c r="AT272" s="160"/>
      <c r="AU272" s="160"/>
      <c r="AV272" s="160"/>
      <c r="AW272" s="170"/>
      <c r="AX272" s="160"/>
      <c r="AY272" s="160"/>
      <c r="AZ272" s="160"/>
      <c r="BA272" s="161"/>
      <c r="BB272" s="160" t="s">
        <v>178</v>
      </c>
      <c r="BC272" s="160" t="s">
        <v>178</v>
      </c>
      <c r="BD272" s="162"/>
      <c r="BE272" s="162"/>
    </row>
    <row r="273" spans="1:57" ht="15">
      <c r="A273" s="153"/>
      <c r="B273" s="153"/>
      <c r="C273" s="153"/>
      <c r="D273" s="163"/>
      <c r="E273" s="163"/>
      <c r="F273" s="163"/>
      <c r="G273" s="163"/>
      <c r="H273" s="155" t="s">
        <v>178</v>
      </c>
      <c r="I273" s="164"/>
      <c r="J273" s="155"/>
      <c r="K273" s="165"/>
      <c r="L273" s="157"/>
      <c r="M273" s="166"/>
      <c r="N273" s="166"/>
      <c r="O273" s="166"/>
      <c r="P273" s="158" t="s">
        <v>178</v>
      </c>
      <c r="Q273" s="163"/>
      <c r="R273" s="160"/>
      <c r="S273" s="160"/>
      <c r="T273" s="160"/>
      <c r="U273" s="160"/>
      <c r="V273" s="160"/>
      <c r="W273" s="160"/>
      <c r="X273" s="160"/>
      <c r="Y273" s="160"/>
      <c r="Z273" s="160"/>
      <c r="AA273" s="160"/>
      <c r="AB273" s="161"/>
      <c r="AC273" s="160"/>
      <c r="AD273" s="160"/>
      <c r="AE273" s="160"/>
      <c r="AF273" s="163"/>
      <c r="AG273" s="160"/>
      <c r="AH273" s="160" t="s">
        <v>178</v>
      </c>
      <c r="AI273" s="169"/>
      <c r="AJ273" s="160"/>
      <c r="AK273" s="161"/>
      <c r="AL273" s="161"/>
      <c r="AM273" s="160"/>
      <c r="AN273" s="160"/>
      <c r="AO273" s="160"/>
      <c r="AP273" s="160"/>
      <c r="AQ273" s="160"/>
      <c r="AR273" s="160"/>
      <c r="AS273" s="160"/>
      <c r="AT273" s="160"/>
      <c r="AU273" s="160"/>
      <c r="AV273" s="160"/>
      <c r="AW273" s="170"/>
      <c r="AX273" s="160"/>
      <c r="AY273" s="160"/>
      <c r="AZ273" s="160"/>
      <c r="BA273" s="161"/>
      <c r="BB273" s="160" t="s">
        <v>178</v>
      </c>
      <c r="BC273" s="160" t="s">
        <v>178</v>
      </c>
      <c r="BD273" s="162"/>
      <c r="BE273" s="162"/>
    </row>
    <row r="274" spans="1:57" ht="15">
      <c r="A274" s="153"/>
      <c r="B274" s="153"/>
      <c r="C274" s="153"/>
      <c r="D274" s="163"/>
      <c r="E274" s="163"/>
      <c r="F274" s="163"/>
      <c r="G274" s="163"/>
      <c r="H274" s="155" t="s">
        <v>178</v>
      </c>
      <c r="I274" s="164"/>
      <c r="J274" s="155"/>
      <c r="K274" s="165"/>
      <c r="L274" s="157"/>
      <c r="M274" s="166"/>
      <c r="N274" s="166"/>
      <c r="O274" s="166"/>
      <c r="P274" s="158" t="s">
        <v>178</v>
      </c>
      <c r="Q274" s="163"/>
      <c r="R274" s="160"/>
      <c r="S274" s="160"/>
      <c r="T274" s="160"/>
      <c r="U274" s="160"/>
      <c r="V274" s="160"/>
      <c r="W274" s="160"/>
      <c r="X274" s="160"/>
      <c r="Y274" s="160"/>
      <c r="Z274" s="160"/>
      <c r="AA274" s="160"/>
      <c r="AB274" s="161"/>
      <c r="AC274" s="160"/>
      <c r="AD274" s="160"/>
      <c r="AE274" s="160"/>
      <c r="AF274" s="163"/>
      <c r="AG274" s="160"/>
      <c r="AH274" s="160" t="s">
        <v>178</v>
      </c>
      <c r="AI274" s="169"/>
      <c r="AJ274" s="160"/>
      <c r="AK274" s="161"/>
      <c r="AL274" s="161"/>
      <c r="AM274" s="160"/>
      <c r="AN274" s="160"/>
      <c r="AO274" s="160"/>
      <c r="AP274" s="160"/>
      <c r="AQ274" s="160"/>
      <c r="AR274" s="160"/>
      <c r="AS274" s="160"/>
      <c r="AT274" s="160"/>
      <c r="AU274" s="160"/>
      <c r="AV274" s="160"/>
      <c r="AW274" s="170"/>
      <c r="AX274" s="160"/>
      <c r="AY274" s="160"/>
      <c r="AZ274" s="160"/>
      <c r="BA274" s="161"/>
      <c r="BB274" s="160" t="s">
        <v>178</v>
      </c>
      <c r="BC274" s="160" t="s">
        <v>178</v>
      </c>
      <c r="BD274" s="162"/>
      <c r="BE274" s="162"/>
    </row>
    <row r="275" spans="1:57" ht="15">
      <c r="A275" s="153"/>
      <c r="B275" s="153"/>
      <c r="C275" s="153"/>
      <c r="D275" s="163"/>
      <c r="E275" s="163"/>
      <c r="F275" s="163"/>
      <c r="G275" s="163"/>
      <c r="H275" s="155" t="s">
        <v>178</v>
      </c>
      <c r="I275" s="164"/>
      <c r="J275" s="155"/>
      <c r="K275" s="165"/>
      <c r="L275" s="157"/>
      <c r="M275" s="166"/>
      <c r="N275" s="166"/>
      <c r="O275" s="166"/>
      <c r="P275" s="158" t="s">
        <v>178</v>
      </c>
      <c r="Q275" s="163"/>
      <c r="R275" s="160"/>
      <c r="S275" s="160"/>
      <c r="T275" s="160"/>
      <c r="U275" s="160"/>
      <c r="V275" s="160"/>
      <c r="W275" s="160"/>
      <c r="X275" s="160"/>
      <c r="Y275" s="160"/>
      <c r="Z275" s="160"/>
      <c r="AA275" s="160"/>
      <c r="AB275" s="161"/>
      <c r="AC275" s="160"/>
      <c r="AD275" s="160"/>
      <c r="AE275" s="160"/>
      <c r="AF275" s="163"/>
      <c r="AG275" s="160"/>
      <c r="AH275" s="160" t="s">
        <v>178</v>
      </c>
      <c r="AI275" s="169"/>
      <c r="AJ275" s="160"/>
      <c r="AK275" s="161"/>
      <c r="AL275" s="161"/>
      <c r="AM275" s="160"/>
      <c r="AN275" s="160"/>
      <c r="AO275" s="160"/>
      <c r="AP275" s="160"/>
      <c r="AQ275" s="160"/>
      <c r="AR275" s="160"/>
      <c r="AS275" s="160"/>
      <c r="AT275" s="160"/>
      <c r="AU275" s="160"/>
      <c r="AV275" s="160"/>
      <c r="AW275" s="170"/>
      <c r="AX275" s="160"/>
      <c r="AY275" s="160"/>
      <c r="AZ275" s="160"/>
      <c r="BA275" s="161"/>
      <c r="BB275" s="160" t="s">
        <v>178</v>
      </c>
      <c r="BC275" s="160" t="s">
        <v>178</v>
      </c>
      <c r="BD275" s="162"/>
      <c r="BE275" s="162"/>
    </row>
    <row r="276" spans="1:57" ht="15">
      <c r="A276" s="153"/>
      <c r="B276" s="153"/>
      <c r="C276" s="153"/>
      <c r="D276" s="163"/>
      <c r="E276" s="163"/>
      <c r="F276" s="163"/>
      <c r="G276" s="163"/>
      <c r="H276" s="155" t="s">
        <v>178</v>
      </c>
      <c r="I276" s="164"/>
      <c r="J276" s="155"/>
      <c r="K276" s="165"/>
      <c r="L276" s="157"/>
      <c r="M276" s="166"/>
      <c r="N276" s="166"/>
      <c r="O276" s="166"/>
      <c r="P276" s="158" t="s">
        <v>178</v>
      </c>
      <c r="Q276" s="163"/>
      <c r="R276" s="160"/>
      <c r="S276" s="160"/>
      <c r="T276" s="160"/>
      <c r="U276" s="160"/>
      <c r="V276" s="160"/>
      <c r="W276" s="160"/>
      <c r="X276" s="160"/>
      <c r="Y276" s="160"/>
      <c r="Z276" s="160"/>
      <c r="AA276" s="160"/>
      <c r="AB276" s="161"/>
      <c r="AC276" s="160"/>
      <c r="AD276" s="160"/>
      <c r="AE276" s="160"/>
      <c r="AF276" s="163"/>
      <c r="AG276" s="160"/>
      <c r="AH276" s="160" t="s">
        <v>178</v>
      </c>
      <c r="AI276" s="169"/>
      <c r="AJ276" s="160"/>
      <c r="AK276" s="161"/>
      <c r="AL276" s="161"/>
      <c r="AM276" s="160"/>
      <c r="AN276" s="160"/>
      <c r="AO276" s="160"/>
      <c r="AP276" s="160"/>
      <c r="AQ276" s="160"/>
      <c r="AR276" s="160"/>
      <c r="AS276" s="160"/>
      <c r="AT276" s="160"/>
      <c r="AU276" s="160"/>
      <c r="AV276" s="160"/>
      <c r="AW276" s="170"/>
      <c r="AX276" s="160"/>
      <c r="AY276" s="160"/>
      <c r="AZ276" s="160"/>
      <c r="BA276" s="161"/>
      <c r="BB276" s="160" t="s">
        <v>178</v>
      </c>
      <c r="BC276" s="160" t="s">
        <v>178</v>
      </c>
      <c r="BD276" s="162"/>
      <c r="BE276" s="162"/>
    </row>
    <row r="277" spans="1:57" ht="15">
      <c r="A277" s="153"/>
      <c r="B277" s="153"/>
      <c r="C277" s="153"/>
      <c r="D277" s="163"/>
      <c r="E277" s="163"/>
      <c r="F277" s="163"/>
      <c r="G277" s="163"/>
      <c r="H277" s="155" t="s">
        <v>178</v>
      </c>
      <c r="I277" s="164"/>
      <c r="J277" s="155"/>
      <c r="K277" s="165"/>
      <c r="L277" s="157"/>
      <c r="M277" s="166"/>
      <c r="N277" s="166"/>
      <c r="O277" s="166"/>
      <c r="P277" s="158" t="s">
        <v>178</v>
      </c>
      <c r="Q277" s="163"/>
      <c r="R277" s="160"/>
      <c r="S277" s="160"/>
      <c r="T277" s="160"/>
      <c r="U277" s="160"/>
      <c r="V277" s="160"/>
      <c r="W277" s="160"/>
      <c r="X277" s="160"/>
      <c r="Y277" s="160"/>
      <c r="Z277" s="160"/>
      <c r="AA277" s="160"/>
      <c r="AB277" s="161"/>
      <c r="AC277" s="160"/>
      <c r="AD277" s="160"/>
      <c r="AE277" s="160"/>
      <c r="AF277" s="163"/>
      <c r="AG277" s="160"/>
      <c r="AH277" s="160" t="s">
        <v>178</v>
      </c>
      <c r="AI277" s="169"/>
      <c r="AJ277" s="160"/>
      <c r="AK277" s="161"/>
      <c r="AL277" s="161"/>
      <c r="AM277" s="160"/>
      <c r="AN277" s="160"/>
      <c r="AO277" s="160"/>
      <c r="AP277" s="160"/>
      <c r="AQ277" s="160"/>
      <c r="AR277" s="160"/>
      <c r="AS277" s="160"/>
      <c r="AT277" s="160"/>
      <c r="AU277" s="160"/>
      <c r="AV277" s="160"/>
      <c r="AW277" s="170"/>
      <c r="AX277" s="160"/>
      <c r="AY277" s="160"/>
      <c r="AZ277" s="160"/>
      <c r="BA277" s="161"/>
      <c r="BB277" s="160" t="s">
        <v>178</v>
      </c>
      <c r="BC277" s="160" t="s">
        <v>178</v>
      </c>
      <c r="BD277" s="162"/>
      <c r="BE277" s="162"/>
    </row>
    <row r="278" spans="1:57" ht="15">
      <c r="A278" s="153"/>
      <c r="B278" s="153"/>
      <c r="C278" s="153"/>
      <c r="D278" s="163"/>
      <c r="E278" s="163"/>
      <c r="F278" s="163"/>
      <c r="G278" s="163"/>
      <c r="H278" s="155" t="s">
        <v>178</v>
      </c>
      <c r="I278" s="164"/>
      <c r="J278" s="155"/>
      <c r="K278" s="165"/>
      <c r="L278" s="157"/>
      <c r="M278" s="166"/>
      <c r="N278" s="166"/>
      <c r="O278" s="166"/>
      <c r="P278" s="158" t="s">
        <v>178</v>
      </c>
      <c r="Q278" s="163"/>
      <c r="R278" s="160"/>
      <c r="S278" s="160"/>
      <c r="T278" s="160"/>
      <c r="U278" s="160"/>
      <c r="V278" s="160"/>
      <c r="W278" s="160"/>
      <c r="X278" s="160"/>
      <c r="Y278" s="160"/>
      <c r="Z278" s="160"/>
      <c r="AA278" s="160"/>
      <c r="AB278" s="161"/>
      <c r="AC278" s="160"/>
      <c r="AD278" s="160"/>
      <c r="AE278" s="160"/>
      <c r="AF278" s="163"/>
      <c r="AG278" s="160"/>
      <c r="AH278" s="160" t="s">
        <v>178</v>
      </c>
      <c r="AI278" s="169"/>
      <c r="AJ278" s="160"/>
      <c r="AK278" s="161"/>
      <c r="AL278" s="161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70"/>
      <c r="AX278" s="160"/>
      <c r="AY278" s="160"/>
      <c r="AZ278" s="160"/>
      <c r="BA278" s="161"/>
      <c r="BB278" s="160" t="s">
        <v>178</v>
      </c>
      <c r="BC278" s="160" t="s">
        <v>178</v>
      </c>
      <c r="BD278" s="162"/>
      <c r="BE278" s="162"/>
    </row>
    <row r="279" spans="1:57" ht="15">
      <c r="A279" s="153"/>
      <c r="B279" s="153"/>
      <c r="C279" s="153"/>
      <c r="D279" s="163"/>
      <c r="E279" s="163"/>
      <c r="F279" s="163"/>
      <c r="G279" s="163"/>
      <c r="H279" s="155" t="s">
        <v>178</v>
      </c>
      <c r="I279" s="164"/>
      <c r="J279" s="155"/>
      <c r="K279" s="165"/>
      <c r="L279" s="157"/>
      <c r="M279" s="166"/>
      <c r="N279" s="166"/>
      <c r="O279" s="166"/>
      <c r="P279" s="158" t="s">
        <v>178</v>
      </c>
      <c r="Q279" s="163"/>
      <c r="R279" s="160"/>
      <c r="S279" s="160"/>
      <c r="T279" s="160"/>
      <c r="U279" s="160"/>
      <c r="V279" s="160"/>
      <c r="W279" s="160"/>
      <c r="X279" s="160"/>
      <c r="Y279" s="160"/>
      <c r="Z279" s="160"/>
      <c r="AA279" s="160"/>
      <c r="AB279" s="161"/>
      <c r="AC279" s="160"/>
      <c r="AD279" s="160"/>
      <c r="AE279" s="160"/>
      <c r="AF279" s="163"/>
      <c r="AG279" s="160"/>
      <c r="AH279" s="160" t="s">
        <v>178</v>
      </c>
      <c r="AI279" s="169"/>
      <c r="AJ279" s="160"/>
      <c r="AK279" s="161"/>
      <c r="AL279" s="161"/>
      <c r="AM279" s="160"/>
      <c r="AN279" s="160"/>
      <c r="AO279" s="160"/>
      <c r="AP279" s="160"/>
      <c r="AQ279" s="160"/>
      <c r="AR279" s="160"/>
      <c r="AS279" s="160"/>
      <c r="AT279" s="160"/>
      <c r="AU279" s="160"/>
      <c r="AV279" s="160"/>
      <c r="AW279" s="170"/>
      <c r="AX279" s="160"/>
      <c r="AY279" s="160"/>
      <c r="AZ279" s="160"/>
      <c r="BA279" s="161"/>
      <c r="BB279" s="160" t="s">
        <v>178</v>
      </c>
      <c r="BC279" s="160" t="s">
        <v>178</v>
      </c>
      <c r="BD279" s="162"/>
      <c r="BE279" s="162"/>
    </row>
    <row r="280" spans="1:57" ht="15">
      <c r="A280" s="153"/>
      <c r="B280" s="153"/>
      <c r="C280" s="153"/>
      <c r="D280" s="163"/>
      <c r="E280" s="163"/>
      <c r="F280" s="163"/>
      <c r="G280" s="163"/>
      <c r="H280" s="155" t="s">
        <v>178</v>
      </c>
      <c r="I280" s="164"/>
      <c r="J280" s="155"/>
      <c r="K280" s="165"/>
      <c r="L280" s="157"/>
      <c r="M280" s="166"/>
      <c r="N280" s="166"/>
      <c r="O280" s="166"/>
      <c r="P280" s="158" t="s">
        <v>178</v>
      </c>
      <c r="Q280" s="163"/>
      <c r="R280" s="160"/>
      <c r="S280" s="160"/>
      <c r="T280" s="160"/>
      <c r="U280" s="160"/>
      <c r="V280" s="160"/>
      <c r="W280" s="160"/>
      <c r="X280" s="160"/>
      <c r="Y280" s="160"/>
      <c r="Z280" s="160"/>
      <c r="AA280" s="160"/>
      <c r="AB280" s="161"/>
      <c r="AC280" s="160"/>
      <c r="AD280" s="160"/>
      <c r="AE280" s="160"/>
      <c r="AF280" s="163"/>
      <c r="AG280" s="160"/>
      <c r="AH280" s="160" t="s">
        <v>178</v>
      </c>
      <c r="AI280" s="169"/>
      <c r="AJ280" s="160"/>
      <c r="AK280" s="161"/>
      <c r="AL280" s="161"/>
      <c r="AM280" s="160"/>
      <c r="AN280" s="160"/>
      <c r="AO280" s="160"/>
      <c r="AP280" s="160"/>
      <c r="AQ280" s="160"/>
      <c r="AR280" s="160"/>
      <c r="AS280" s="160"/>
      <c r="AT280" s="160"/>
      <c r="AU280" s="160"/>
      <c r="AV280" s="160"/>
      <c r="AW280" s="170"/>
      <c r="AX280" s="160"/>
      <c r="AY280" s="160"/>
      <c r="AZ280" s="160"/>
      <c r="BA280" s="161"/>
      <c r="BB280" s="160" t="s">
        <v>178</v>
      </c>
      <c r="BC280" s="160" t="s">
        <v>178</v>
      </c>
      <c r="BD280" s="162"/>
      <c r="BE280" s="162"/>
    </row>
    <row r="281" spans="1:57" ht="15">
      <c r="A281" s="153"/>
      <c r="B281" s="153"/>
      <c r="C281" s="153"/>
      <c r="D281" s="163"/>
      <c r="E281" s="163"/>
      <c r="F281" s="163"/>
      <c r="G281" s="163"/>
      <c r="H281" s="155" t="s">
        <v>178</v>
      </c>
      <c r="I281" s="164"/>
      <c r="J281" s="155"/>
      <c r="K281" s="165"/>
      <c r="L281" s="157"/>
      <c r="M281" s="166"/>
      <c r="N281" s="166"/>
      <c r="O281" s="166"/>
      <c r="P281" s="158" t="s">
        <v>178</v>
      </c>
      <c r="Q281" s="163"/>
      <c r="R281" s="160"/>
      <c r="S281" s="160"/>
      <c r="T281" s="160"/>
      <c r="U281" s="160"/>
      <c r="V281" s="160"/>
      <c r="W281" s="160"/>
      <c r="X281" s="160"/>
      <c r="Y281" s="160"/>
      <c r="Z281" s="160"/>
      <c r="AA281" s="160"/>
      <c r="AB281" s="161"/>
      <c r="AC281" s="160"/>
      <c r="AD281" s="160"/>
      <c r="AE281" s="160"/>
      <c r="AF281" s="163"/>
      <c r="AG281" s="160"/>
      <c r="AH281" s="160" t="s">
        <v>178</v>
      </c>
      <c r="AI281" s="169"/>
      <c r="AJ281" s="160"/>
      <c r="AK281" s="161"/>
      <c r="AL281" s="161"/>
      <c r="AM281" s="160"/>
      <c r="AN281" s="160"/>
      <c r="AO281" s="160"/>
      <c r="AP281" s="160"/>
      <c r="AQ281" s="160"/>
      <c r="AR281" s="160"/>
      <c r="AS281" s="160"/>
      <c r="AT281" s="160"/>
      <c r="AU281" s="160"/>
      <c r="AV281" s="160"/>
      <c r="AW281" s="170"/>
      <c r="AX281" s="160"/>
      <c r="AY281" s="160"/>
      <c r="AZ281" s="160"/>
      <c r="BA281" s="161"/>
      <c r="BB281" s="160" t="s">
        <v>178</v>
      </c>
      <c r="BC281" s="160" t="s">
        <v>178</v>
      </c>
      <c r="BD281" s="162"/>
      <c r="BE281" s="162"/>
    </row>
    <row r="282" spans="1:57" ht="15">
      <c r="A282" s="153"/>
      <c r="B282" s="153"/>
      <c r="C282" s="153"/>
      <c r="D282" s="163"/>
      <c r="E282" s="163"/>
      <c r="F282" s="163"/>
      <c r="G282" s="163"/>
      <c r="H282" s="155" t="s">
        <v>178</v>
      </c>
      <c r="I282" s="164"/>
      <c r="J282" s="155"/>
      <c r="K282" s="165"/>
      <c r="L282" s="157"/>
      <c r="M282" s="166"/>
      <c r="N282" s="166"/>
      <c r="O282" s="166"/>
      <c r="P282" s="158" t="s">
        <v>178</v>
      </c>
      <c r="Q282" s="163"/>
      <c r="R282" s="160"/>
      <c r="S282" s="160"/>
      <c r="T282" s="160"/>
      <c r="U282" s="160"/>
      <c r="V282" s="160"/>
      <c r="W282" s="160"/>
      <c r="X282" s="160"/>
      <c r="Y282" s="160"/>
      <c r="Z282" s="160"/>
      <c r="AA282" s="160"/>
      <c r="AB282" s="161"/>
      <c r="AC282" s="160"/>
      <c r="AD282" s="160"/>
      <c r="AE282" s="160"/>
      <c r="AF282" s="163"/>
      <c r="AG282" s="160"/>
      <c r="AH282" s="160" t="s">
        <v>178</v>
      </c>
      <c r="AI282" s="169"/>
      <c r="AJ282" s="160"/>
      <c r="AK282" s="161"/>
      <c r="AL282" s="161"/>
      <c r="AM282" s="160"/>
      <c r="AN282" s="160"/>
      <c r="AO282" s="160"/>
      <c r="AP282" s="160"/>
      <c r="AQ282" s="160"/>
      <c r="AR282" s="160"/>
      <c r="AS282" s="160"/>
      <c r="AT282" s="160"/>
      <c r="AU282" s="160"/>
      <c r="AV282" s="160"/>
      <c r="AW282" s="170"/>
      <c r="AX282" s="160"/>
      <c r="AY282" s="160"/>
      <c r="AZ282" s="160"/>
      <c r="BA282" s="161"/>
      <c r="BB282" s="160" t="s">
        <v>178</v>
      </c>
      <c r="BC282" s="160" t="s">
        <v>178</v>
      </c>
      <c r="BD282" s="162"/>
      <c r="BE282" s="162"/>
    </row>
    <row r="283" spans="1:57" ht="15">
      <c r="A283" s="153"/>
      <c r="B283" s="153"/>
      <c r="C283" s="153"/>
      <c r="D283" s="163"/>
      <c r="E283" s="163"/>
      <c r="F283" s="163"/>
      <c r="G283" s="163"/>
      <c r="H283" s="155" t="s">
        <v>178</v>
      </c>
      <c r="I283" s="164"/>
      <c r="J283" s="155"/>
      <c r="K283" s="165"/>
      <c r="L283" s="157"/>
      <c r="M283" s="166"/>
      <c r="N283" s="166"/>
      <c r="O283" s="166"/>
      <c r="P283" s="158" t="s">
        <v>178</v>
      </c>
      <c r="Q283" s="163"/>
      <c r="R283" s="160"/>
      <c r="S283" s="160"/>
      <c r="T283" s="160"/>
      <c r="U283" s="160"/>
      <c r="V283" s="160"/>
      <c r="W283" s="160"/>
      <c r="X283" s="160"/>
      <c r="Y283" s="160"/>
      <c r="Z283" s="160"/>
      <c r="AA283" s="160"/>
      <c r="AB283" s="161"/>
      <c r="AC283" s="160"/>
      <c r="AD283" s="160"/>
      <c r="AE283" s="160"/>
      <c r="AF283" s="163"/>
      <c r="AG283" s="160"/>
      <c r="AH283" s="160" t="s">
        <v>178</v>
      </c>
      <c r="AI283" s="169"/>
      <c r="AJ283" s="160"/>
      <c r="AK283" s="161"/>
      <c r="AL283" s="161"/>
      <c r="AM283" s="160"/>
      <c r="AN283" s="160"/>
      <c r="AO283" s="160"/>
      <c r="AP283" s="160"/>
      <c r="AQ283" s="160"/>
      <c r="AR283" s="160"/>
      <c r="AS283" s="160"/>
      <c r="AT283" s="160"/>
      <c r="AU283" s="160"/>
      <c r="AV283" s="160"/>
      <c r="AW283" s="170"/>
      <c r="AX283" s="160"/>
      <c r="AY283" s="160"/>
      <c r="AZ283" s="160"/>
      <c r="BA283" s="161"/>
      <c r="BB283" s="160" t="s">
        <v>178</v>
      </c>
      <c r="BC283" s="160" t="s">
        <v>178</v>
      </c>
      <c r="BD283" s="162"/>
      <c r="BE283" s="162"/>
    </row>
    <row r="284" spans="1:57" ht="15">
      <c r="A284" s="153"/>
      <c r="B284" s="153"/>
      <c r="C284" s="153"/>
      <c r="D284" s="163"/>
      <c r="E284" s="163"/>
      <c r="F284" s="163"/>
      <c r="G284" s="163"/>
      <c r="H284" s="155" t="s">
        <v>178</v>
      </c>
      <c r="I284" s="164"/>
      <c r="J284" s="155"/>
      <c r="K284" s="165"/>
      <c r="L284" s="157"/>
      <c r="M284" s="166"/>
      <c r="N284" s="166"/>
      <c r="O284" s="166"/>
      <c r="P284" s="158" t="s">
        <v>178</v>
      </c>
      <c r="Q284" s="163"/>
      <c r="R284" s="160"/>
      <c r="S284" s="160"/>
      <c r="T284" s="160"/>
      <c r="U284" s="160"/>
      <c r="V284" s="160"/>
      <c r="W284" s="160"/>
      <c r="X284" s="160"/>
      <c r="Y284" s="160"/>
      <c r="Z284" s="160"/>
      <c r="AA284" s="160"/>
      <c r="AB284" s="161"/>
      <c r="AC284" s="160"/>
      <c r="AD284" s="160"/>
      <c r="AE284" s="160"/>
      <c r="AF284" s="163"/>
      <c r="AG284" s="160"/>
      <c r="AH284" s="160" t="s">
        <v>178</v>
      </c>
      <c r="AI284" s="169"/>
      <c r="AJ284" s="160"/>
      <c r="AK284" s="161"/>
      <c r="AL284" s="161"/>
      <c r="AM284" s="160"/>
      <c r="AN284" s="160"/>
      <c r="AO284" s="160"/>
      <c r="AP284" s="160"/>
      <c r="AQ284" s="160"/>
      <c r="AR284" s="160"/>
      <c r="AS284" s="160"/>
      <c r="AT284" s="160"/>
      <c r="AU284" s="160"/>
      <c r="AV284" s="160"/>
      <c r="AW284" s="170"/>
      <c r="AX284" s="160"/>
      <c r="AY284" s="160"/>
      <c r="AZ284" s="160"/>
      <c r="BA284" s="161"/>
      <c r="BB284" s="160" t="s">
        <v>178</v>
      </c>
      <c r="BC284" s="160" t="s">
        <v>178</v>
      </c>
      <c r="BD284" s="162"/>
      <c r="BE284" s="162"/>
    </row>
    <row r="285" spans="1:57" ht="15">
      <c r="A285" s="153"/>
      <c r="B285" s="153"/>
      <c r="C285" s="153"/>
      <c r="D285" s="163"/>
      <c r="E285" s="163"/>
      <c r="F285" s="163"/>
      <c r="G285" s="163"/>
      <c r="H285" s="155" t="s">
        <v>178</v>
      </c>
      <c r="I285" s="164"/>
      <c r="J285" s="155"/>
      <c r="K285" s="165"/>
      <c r="L285" s="157"/>
      <c r="M285" s="166"/>
      <c r="N285" s="166"/>
      <c r="O285" s="166"/>
      <c r="P285" s="158" t="s">
        <v>178</v>
      </c>
      <c r="Q285" s="163"/>
      <c r="R285" s="160"/>
      <c r="S285" s="160"/>
      <c r="T285" s="160"/>
      <c r="U285" s="160"/>
      <c r="V285" s="160"/>
      <c r="W285" s="160"/>
      <c r="X285" s="160"/>
      <c r="Y285" s="160"/>
      <c r="Z285" s="160"/>
      <c r="AA285" s="160"/>
      <c r="AB285" s="161"/>
      <c r="AC285" s="160"/>
      <c r="AD285" s="160"/>
      <c r="AE285" s="160"/>
      <c r="AF285" s="163"/>
      <c r="AG285" s="160"/>
      <c r="AH285" s="160" t="s">
        <v>178</v>
      </c>
      <c r="AI285" s="169"/>
      <c r="AJ285" s="160"/>
      <c r="AK285" s="161"/>
      <c r="AL285" s="161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70"/>
      <c r="AX285" s="160"/>
      <c r="AY285" s="160"/>
      <c r="AZ285" s="160"/>
      <c r="BA285" s="161"/>
      <c r="BB285" s="160" t="s">
        <v>178</v>
      </c>
      <c r="BC285" s="160" t="s">
        <v>178</v>
      </c>
      <c r="BD285" s="162"/>
      <c r="BE285" s="162"/>
    </row>
    <row r="286" spans="1:57" ht="15">
      <c r="A286" s="153"/>
      <c r="B286" s="153"/>
      <c r="C286" s="153"/>
      <c r="D286" s="163"/>
      <c r="E286" s="163"/>
      <c r="F286" s="163"/>
      <c r="G286" s="163"/>
      <c r="H286" s="155" t="s">
        <v>178</v>
      </c>
      <c r="I286" s="164"/>
      <c r="J286" s="155"/>
      <c r="K286" s="165"/>
      <c r="L286" s="157"/>
      <c r="M286" s="166"/>
      <c r="N286" s="166"/>
      <c r="O286" s="166"/>
      <c r="P286" s="158" t="s">
        <v>178</v>
      </c>
      <c r="Q286" s="163"/>
      <c r="R286" s="160"/>
      <c r="S286" s="160"/>
      <c r="T286" s="160"/>
      <c r="U286" s="160"/>
      <c r="V286" s="160"/>
      <c r="W286" s="160"/>
      <c r="X286" s="160"/>
      <c r="Y286" s="160"/>
      <c r="Z286" s="160"/>
      <c r="AA286" s="160"/>
      <c r="AB286" s="161"/>
      <c r="AC286" s="160"/>
      <c r="AD286" s="160"/>
      <c r="AE286" s="160"/>
      <c r="AF286" s="163"/>
      <c r="AG286" s="160"/>
      <c r="AH286" s="160" t="s">
        <v>178</v>
      </c>
      <c r="AI286" s="169"/>
      <c r="AJ286" s="160"/>
      <c r="AK286" s="161"/>
      <c r="AL286" s="161"/>
      <c r="AM286" s="160"/>
      <c r="AN286" s="160"/>
      <c r="AO286" s="160"/>
      <c r="AP286" s="160"/>
      <c r="AQ286" s="160"/>
      <c r="AR286" s="160"/>
      <c r="AS286" s="160"/>
      <c r="AT286" s="160"/>
      <c r="AU286" s="160"/>
      <c r="AV286" s="160"/>
      <c r="AW286" s="170"/>
      <c r="AX286" s="160"/>
      <c r="AY286" s="160"/>
      <c r="AZ286" s="160"/>
      <c r="BA286" s="161"/>
      <c r="BB286" s="160" t="s">
        <v>178</v>
      </c>
      <c r="BC286" s="160" t="s">
        <v>178</v>
      </c>
      <c r="BD286" s="162"/>
      <c r="BE286" s="162"/>
    </row>
    <row r="287" spans="1:57" ht="15">
      <c r="A287" s="153"/>
      <c r="B287" s="153"/>
      <c r="C287" s="153"/>
      <c r="D287" s="163"/>
      <c r="E287" s="163"/>
      <c r="F287" s="163"/>
      <c r="G287" s="163"/>
      <c r="H287" s="155" t="s">
        <v>178</v>
      </c>
      <c r="I287" s="164"/>
      <c r="J287" s="155"/>
      <c r="K287" s="165"/>
      <c r="L287" s="157"/>
      <c r="M287" s="166"/>
      <c r="N287" s="166"/>
      <c r="O287" s="166"/>
      <c r="P287" s="158" t="s">
        <v>178</v>
      </c>
      <c r="Q287" s="163"/>
      <c r="R287" s="160"/>
      <c r="S287" s="160"/>
      <c r="T287" s="160"/>
      <c r="U287" s="160"/>
      <c r="V287" s="160"/>
      <c r="W287" s="160"/>
      <c r="X287" s="160"/>
      <c r="Y287" s="160"/>
      <c r="Z287" s="160"/>
      <c r="AA287" s="160"/>
      <c r="AB287" s="161"/>
      <c r="AC287" s="160"/>
      <c r="AD287" s="160"/>
      <c r="AE287" s="160"/>
      <c r="AF287" s="163"/>
      <c r="AG287" s="160"/>
      <c r="AH287" s="160" t="s">
        <v>178</v>
      </c>
      <c r="AI287" s="169"/>
      <c r="AJ287" s="160"/>
      <c r="AK287" s="161"/>
      <c r="AL287" s="161"/>
      <c r="AM287" s="160"/>
      <c r="AN287" s="160"/>
      <c r="AO287" s="160"/>
      <c r="AP287" s="160"/>
      <c r="AQ287" s="160"/>
      <c r="AR287" s="160"/>
      <c r="AS287" s="160"/>
      <c r="AT287" s="160"/>
      <c r="AU287" s="160"/>
      <c r="AV287" s="160"/>
      <c r="AW287" s="170"/>
      <c r="AX287" s="160"/>
      <c r="AY287" s="160"/>
      <c r="AZ287" s="160"/>
      <c r="BA287" s="161"/>
      <c r="BB287" s="160" t="s">
        <v>178</v>
      </c>
      <c r="BC287" s="160" t="s">
        <v>178</v>
      </c>
      <c r="BD287" s="162"/>
      <c r="BE287" s="162"/>
    </row>
    <row r="288" spans="1:57" ht="15">
      <c r="A288" s="153"/>
      <c r="B288" s="153"/>
      <c r="C288" s="153"/>
      <c r="D288" s="163"/>
      <c r="E288" s="163"/>
      <c r="F288" s="163"/>
      <c r="G288" s="163"/>
      <c r="H288" s="155" t="s">
        <v>178</v>
      </c>
      <c r="I288" s="164"/>
      <c r="J288" s="155"/>
      <c r="K288" s="165"/>
      <c r="L288" s="157"/>
      <c r="M288" s="166"/>
      <c r="N288" s="166"/>
      <c r="O288" s="166"/>
      <c r="P288" s="158" t="s">
        <v>178</v>
      </c>
      <c r="Q288" s="163"/>
      <c r="R288" s="160"/>
      <c r="S288" s="160"/>
      <c r="T288" s="160"/>
      <c r="U288" s="160"/>
      <c r="V288" s="160"/>
      <c r="W288" s="160"/>
      <c r="X288" s="160"/>
      <c r="Y288" s="160"/>
      <c r="Z288" s="160"/>
      <c r="AA288" s="160"/>
      <c r="AB288" s="161"/>
      <c r="AC288" s="160"/>
      <c r="AD288" s="160"/>
      <c r="AE288" s="160"/>
      <c r="AF288" s="163"/>
      <c r="AG288" s="160"/>
      <c r="AH288" s="160" t="s">
        <v>178</v>
      </c>
      <c r="AI288" s="169"/>
      <c r="AJ288" s="160"/>
      <c r="AK288" s="161"/>
      <c r="AL288" s="161"/>
      <c r="AM288" s="160"/>
      <c r="AN288" s="160"/>
      <c r="AO288" s="160"/>
      <c r="AP288" s="160"/>
      <c r="AQ288" s="160"/>
      <c r="AR288" s="160"/>
      <c r="AS288" s="160"/>
      <c r="AT288" s="160"/>
      <c r="AU288" s="160"/>
      <c r="AV288" s="160"/>
      <c r="AW288" s="170"/>
      <c r="AX288" s="160"/>
      <c r="AY288" s="160"/>
      <c r="AZ288" s="160"/>
      <c r="BA288" s="161"/>
      <c r="BB288" s="160" t="s">
        <v>178</v>
      </c>
      <c r="BC288" s="160" t="s">
        <v>178</v>
      </c>
      <c r="BD288" s="162"/>
      <c r="BE288" s="162"/>
    </row>
    <row r="289" spans="1:57" ht="15">
      <c r="A289" s="153"/>
      <c r="B289" s="153"/>
      <c r="C289" s="153"/>
      <c r="D289" s="163"/>
      <c r="E289" s="163"/>
      <c r="F289" s="163"/>
      <c r="G289" s="163"/>
      <c r="H289" s="155" t="s">
        <v>178</v>
      </c>
      <c r="I289" s="164"/>
      <c r="J289" s="155"/>
      <c r="K289" s="165"/>
      <c r="L289" s="157"/>
      <c r="M289" s="166"/>
      <c r="N289" s="166"/>
      <c r="O289" s="166"/>
      <c r="P289" s="158" t="s">
        <v>178</v>
      </c>
      <c r="Q289" s="163"/>
      <c r="R289" s="160"/>
      <c r="S289" s="160"/>
      <c r="T289" s="160"/>
      <c r="U289" s="160"/>
      <c r="V289" s="160"/>
      <c r="W289" s="160"/>
      <c r="X289" s="160"/>
      <c r="Y289" s="160"/>
      <c r="Z289" s="160"/>
      <c r="AA289" s="160"/>
      <c r="AB289" s="161"/>
      <c r="AC289" s="160"/>
      <c r="AD289" s="160"/>
      <c r="AE289" s="160"/>
      <c r="AF289" s="163"/>
      <c r="AG289" s="160"/>
      <c r="AH289" s="160" t="s">
        <v>178</v>
      </c>
      <c r="AI289" s="169"/>
      <c r="AJ289" s="160"/>
      <c r="AK289" s="161"/>
      <c r="AL289" s="161"/>
      <c r="AM289" s="160"/>
      <c r="AN289" s="160"/>
      <c r="AO289" s="160"/>
      <c r="AP289" s="160"/>
      <c r="AQ289" s="160"/>
      <c r="AR289" s="160"/>
      <c r="AS289" s="160"/>
      <c r="AT289" s="160"/>
      <c r="AU289" s="160"/>
      <c r="AV289" s="160"/>
      <c r="AW289" s="170"/>
      <c r="AX289" s="160"/>
      <c r="AY289" s="160"/>
      <c r="AZ289" s="160"/>
      <c r="BA289" s="161"/>
      <c r="BB289" s="160" t="s">
        <v>178</v>
      </c>
      <c r="BC289" s="160" t="s">
        <v>178</v>
      </c>
      <c r="BD289" s="162"/>
      <c r="BE289" s="162"/>
    </row>
    <row r="290" spans="1:57" ht="15">
      <c r="A290" s="153"/>
      <c r="B290" s="153"/>
      <c r="C290" s="153"/>
      <c r="D290" s="163"/>
      <c r="E290" s="163"/>
      <c r="F290" s="163"/>
      <c r="G290" s="163"/>
      <c r="H290" s="155" t="s">
        <v>178</v>
      </c>
      <c r="I290" s="164"/>
      <c r="J290" s="155"/>
      <c r="K290" s="165"/>
      <c r="L290" s="157"/>
      <c r="M290" s="166"/>
      <c r="N290" s="166"/>
      <c r="O290" s="166"/>
      <c r="P290" s="158" t="s">
        <v>178</v>
      </c>
      <c r="Q290" s="163"/>
      <c r="R290" s="160"/>
      <c r="S290" s="160"/>
      <c r="T290" s="160"/>
      <c r="U290" s="160"/>
      <c r="V290" s="160"/>
      <c r="W290" s="160"/>
      <c r="X290" s="160"/>
      <c r="Y290" s="160"/>
      <c r="Z290" s="160"/>
      <c r="AA290" s="160"/>
      <c r="AB290" s="161"/>
      <c r="AC290" s="160"/>
      <c r="AD290" s="160"/>
      <c r="AE290" s="160"/>
      <c r="AF290" s="163"/>
      <c r="AG290" s="160"/>
      <c r="AH290" s="160" t="s">
        <v>178</v>
      </c>
      <c r="AI290" s="169"/>
      <c r="AJ290" s="160"/>
      <c r="AK290" s="161"/>
      <c r="AL290" s="161"/>
      <c r="AM290" s="160"/>
      <c r="AN290" s="160"/>
      <c r="AO290" s="160"/>
      <c r="AP290" s="160"/>
      <c r="AQ290" s="160"/>
      <c r="AR290" s="160"/>
      <c r="AS290" s="160"/>
      <c r="AT290" s="160"/>
      <c r="AU290" s="160"/>
      <c r="AV290" s="160"/>
      <c r="AW290" s="170"/>
      <c r="AX290" s="160"/>
      <c r="AY290" s="160"/>
      <c r="AZ290" s="160"/>
      <c r="BA290" s="161"/>
      <c r="BB290" s="160" t="s">
        <v>178</v>
      </c>
      <c r="BC290" s="160" t="s">
        <v>178</v>
      </c>
      <c r="BD290" s="162"/>
      <c r="BE290" s="162"/>
    </row>
    <row r="291" spans="1:57" ht="15">
      <c r="A291" s="153"/>
      <c r="B291" s="153"/>
      <c r="C291" s="153"/>
      <c r="D291" s="163"/>
      <c r="E291" s="163"/>
      <c r="F291" s="163"/>
      <c r="G291" s="163"/>
      <c r="H291" s="155" t="s">
        <v>178</v>
      </c>
      <c r="I291" s="164"/>
      <c r="J291" s="155"/>
      <c r="K291" s="165"/>
      <c r="L291" s="157"/>
      <c r="M291" s="166"/>
      <c r="N291" s="166"/>
      <c r="O291" s="166"/>
      <c r="P291" s="158" t="s">
        <v>178</v>
      </c>
      <c r="Q291" s="163"/>
      <c r="R291" s="160"/>
      <c r="S291" s="160"/>
      <c r="T291" s="160"/>
      <c r="U291" s="160"/>
      <c r="V291" s="160"/>
      <c r="W291" s="160"/>
      <c r="X291" s="160"/>
      <c r="Y291" s="160"/>
      <c r="Z291" s="160"/>
      <c r="AA291" s="160"/>
      <c r="AB291" s="161"/>
      <c r="AC291" s="160"/>
      <c r="AD291" s="160"/>
      <c r="AE291" s="160"/>
      <c r="AF291" s="163"/>
      <c r="AG291" s="160"/>
      <c r="AH291" s="160" t="s">
        <v>178</v>
      </c>
      <c r="AI291" s="169"/>
      <c r="AJ291" s="160"/>
      <c r="AK291" s="161"/>
      <c r="AL291" s="161"/>
      <c r="AM291" s="160"/>
      <c r="AN291" s="160"/>
      <c r="AO291" s="160"/>
      <c r="AP291" s="160"/>
      <c r="AQ291" s="160"/>
      <c r="AR291" s="160"/>
      <c r="AS291" s="160"/>
      <c r="AT291" s="160"/>
      <c r="AU291" s="160"/>
      <c r="AV291" s="160"/>
      <c r="AW291" s="170"/>
      <c r="AX291" s="160"/>
      <c r="AY291" s="160"/>
      <c r="AZ291" s="160"/>
      <c r="BA291" s="161"/>
      <c r="BB291" s="160" t="s">
        <v>178</v>
      </c>
      <c r="BC291" s="160" t="s">
        <v>178</v>
      </c>
      <c r="BD291" s="162"/>
      <c r="BE291" s="162"/>
    </row>
    <row r="292" spans="1:57" ht="15">
      <c r="A292" s="153"/>
      <c r="B292" s="153"/>
      <c r="C292" s="153"/>
      <c r="D292" s="163"/>
      <c r="E292" s="163"/>
      <c r="F292" s="163"/>
      <c r="G292" s="163"/>
      <c r="H292" s="155" t="s">
        <v>178</v>
      </c>
      <c r="I292" s="164"/>
      <c r="J292" s="155"/>
      <c r="K292" s="165"/>
      <c r="L292" s="157"/>
      <c r="M292" s="166"/>
      <c r="N292" s="166"/>
      <c r="O292" s="166"/>
      <c r="P292" s="158" t="s">
        <v>178</v>
      </c>
      <c r="Q292" s="163"/>
      <c r="R292" s="160"/>
      <c r="S292" s="160"/>
      <c r="T292" s="160"/>
      <c r="U292" s="160"/>
      <c r="V292" s="160"/>
      <c r="W292" s="160"/>
      <c r="X292" s="160"/>
      <c r="Y292" s="160"/>
      <c r="Z292" s="160"/>
      <c r="AA292" s="160"/>
      <c r="AB292" s="161"/>
      <c r="AC292" s="160"/>
      <c r="AD292" s="160"/>
      <c r="AE292" s="160"/>
      <c r="AF292" s="163"/>
      <c r="AG292" s="160"/>
      <c r="AH292" s="160" t="s">
        <v>178</v>
      </c>
      <c r="AI292" s="169"/>
      <c r="AJ292" s="160"/>
      <c r="AK292" s="161"/>
      <c r="AL292" s="161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70"/>
      <c r="AX292" s="160"/>
      <c r="AY292" s="160"/>
      <c r="AZ292" s="160"/>
      <c r="BA292" s="161"/>
      <c r="BB292" s="160" t="s">
        <v>178</v>
      </c>
      <c r="BC292" s="160" t="s">
        <v>178</v>
      </c>
      <c r="BD292" s="162"/>
      <c r="BE292" s="162"/>
    </row>
    <row r="293" spans="1:57" ht="15">
      <c r="A293" s="153"/>
      <c r="B293" s="153"/>
      <c r="C293" s="153"/>
      <c r="D293" s="163"/>
      <c r="E293" s="163"/>
      <c r="F293" s="163"/>
      <c r="G293" s="163"/>
      <c r="H293" s="155" t="s">
        <v>178</v>
      </c>
      <c r="I293" s="164"/>
      <c r="J293" s="155"/>
      <c r="K293" s="165"/>
      <c r="L293" s="157"/>
      <c r="M293" s="166"/>
      <c r="N293" s="166"/>
      <c r="O293" s="166"/>
      <c r="P293" s="158" t="s">
        <v>178</v>
      </c>
      <c r="Q293" s="163"/>
      <c r="R293" s="160"/>
      <c r="S293" s="160"/>
      <c r="T293" s="160"/>
      <c r="U293" s="160"/>
      <c r="V293" s="160"/>
      <c r="W293" s="160"/>
      <c r="X293" s="160"/>
      <c r="Y293" s="160"/>
      <c r="Z293" s="160"/>
      <c r="AA293" s="160"/>
      <c r="AB293" s="161"/>
      <c r="AC293" s="160"/>
      <c r="AD293" s="160"/>
      <c r="AE293" s="160"/>
      <c r="AF293" s="163"/>
      <c r="AG293" s="160"/>
      <c r="AH293" s="160" t="s">
        <v>178</v>
      </c>
      <c r="AI293" s="169"/>
      <c r="AJ293" s="160"/>
      <c r="AK293" s="161"/>
      <c r="AL293" s="161"/>
      <c r="AM293" s="160"/>
      <c r="AN293" s="160"/>
      <c r="AO293" s="160"/>
      <c r="AP293" s="160"/>
      <c r="AQ293" s="160"/>
      <c r="AR293" s="160"/>
      <c r="AS293" s="160"/>
      <c r="AT293" s="160"/>
      <c r="AU293" s="160"/>
      <c r="AV293" s="160"/>
      <c r="AW293" s="170"/>
      <c r="AX293" s="160"/>
      <c r="AY293" s="160"/>
      <c r="AZ293" s="160"/>
      <c r="BA293" s="161"/>
      <c r="BB293" s="160" t="s">
        <v>178</v>
      </c>
      <c r="BC293" s="160" t="s">
        <v>178</v>
      </c>
      <c r="BD293" s="162"/>
      <c r="BE293" s="162"/>
    </row>
    <row r="294" spans="1:57" ht="15">
      <c r="A294" s="153"/>
      <c r="B294" s="153"/>
      <c r="C294" s="153"/>
      <c r="D294" s="163"/>
      <c r="E294" s="163"/>
      <c r="F294" s="163"/>
      <c r="G294" s="163"/>
      <c r="H294" s="155" t="s">
        <v>178</v>
      </c>
      <c r="I294" s="164"/>
      <c r="J294" s="155"/>
      <c r="K294" s="165"/>
      <c r="L294" s="157"/>
      <c r="M294" s="166"/>
      <c r="N294" s="166"/>
      <c r="O294" s="166"/>
      <c r="P294" s="158" t="s">
        <v>178</v>
      </c>
      <c r="Q294" s="163"/>
      <c r="R294" s="160"/>
      <c r="S294" s="160"/>
      <c r="T294" s="160"/>
      <c r="U294" s="160"/>
      <c r="V294" s="160"/>
      <c r="W294" s="160"/>
      <c r="X294" s="160"/>
      <c r="Y294" s="160"/>
      <c r="Z294" s="160"/>
      <c r="AA294" s="160"/>
      <c r="AB294" s="161"/>
      <c r="AC294" s="160"/>
      <c r="AD294" s="160"/>
      <c r="AE294" s="160"/>
      <c r="AF294" s="163"/>
      <c r="AG294" s="160"/>
      <c r="AH294" s="160" t="s">
        <v>178</v>
      </c>
      <c r="AI294" s="169"/>
      <c r="AJ294" s="160"/>
      <c r="AK294" s="161"/>
      <c r="AL294" s="161"/>
      <c r="AM294" s="160"/>
      <c r="AN294" s="160"/>
      <c r="AO294" s="160"/>
      <c r="AP294" s="160"/>
      <c r="AQ294" s="160"/>
      <c r="AR294" s="160"/>
      <c r="AS294" s="160"/>
      <c r="AT294" s="160"/>
      <c r="AU294" s="160"/>
      <c r="AV294" s="160"/>
      <c r="AW294" s="170"/>
      <c r="AX294" s="160"/>
      <c r="AY294" s="160"/>
      <c r="AZ294" s="160"/>
      <c r="BA294" s="161"/>
      <c r="BB294" s="160" t="s">
        <v>178</v>
      </c>
      <c r="BC294" s="160" t="s">
        <v>178</v>
      </c>
      <c r="BD294" s="162"/>
      <c r="BE294" s="162"/>
    </row>
    <row r="295" spans="1:57" ht="15">
      <c r="A295" s="153"/>
      <c r="B295" s="153"/>
      <c r="C295" s="153"/>
      <c r="D295" s="163"/>
      <c r="E295" s="163"/>
      <c r="F295" s="163"/>
      <c r="G295" s="163"/>
      <c r="H295" s="155" t="s">
        <v>178</v>
      </c>
      <c r="I295" s="164"/>
      <c r="J295" s="155"/>
      <c r="K295" s="165"/>
      <c r="L295" s="157"/>
      <c r="M295" s="166"/>
      <c r="N295" s="166"/>
      <c r="O295" s="166"/>
      <c r="P295" s="158" t="s">
        <v>178</v>
      </c>
      <c r="Q295" s="163"/>
      <c r="R295" s="160"/>
      <c r="S295" s="160"/>
      <c r="T295" s="160"/>
      <c r="U295" s="160"/>
      <c r="V295" s="160"/>
      <c r="W295" s="160"/>
      <c r="X295" s="160"/>
      <c r="Y295" s="160"/>
      <c r="Z295" s="160"/>
      <c r="AA295" s="160"/>
      <c r="AB295" s="161"/>
      <c r="AC295" s="160"/>
      <c r="AD295" s="160"/>
      <c r="AE295" s="160"/>
      <c r="AF295" s="163"/>
      <c r="AG295" s="160"/>
      <c r="AH295" s="160" t="s">
        <v>178</v>
      </c>
      <c r="AI295" s="169"/>
      <c r="AJ295" s="160"/>
      <c r="AK295" s="161"/>
      <c r="AL295" s="161"/>
      <c r="AM295" s="160"/>
      <c r="AN295" s="160"/>
      <c r="AO295" s="160"/>
      <c r="AP295" s="160"/>
      <c r="AQ295" s="160"/>
      <c r="AR295" s="160"/>
      <c r="AS295" s="160"/>
      <c r="AT295" s="160"/>
      <c r="AU295" s="160"/>
      <c r="AV295" s="160"/>
      <c r="AW295" s="170"/>
      <c r="AX295" s="160"/>
      <c r="AY295" s="160"/>
      <c r="AZ295" s="160"/>
      <c r="BA295" s="161"/>
      <c r="BB295" s="160" t="s">
        <v>178</v>
      </c>
      <c r="BC295" s="160" t="s">
        <v>178</v>
      </c>
      <c r="BD295" s="162"/>
      <c r="BE295" s="162"/>
    </row>
    <row r="296" spans="1:57" ht="15">
      <c r="A296" s="153"/>
      <c r="B296" s="153"/>
      <c r="C296" s="153"/>
      <c r="D296" s="163"/>
      <c r="E296" s="163"/>
      <c r="F296" s="163"/>
      <c r="G296" s="163"/>
      <c r="H296" s="155" t="s">
        <v>178</v>
      </c>
      <c r="I296" s="164"/>
      <c r="J296" s="155"/>
      <c r="K296" s="165"/>
      <c r="L296" s="157"/>
      <c r="M296" s="166"/>
      <c r="N296" s="166"/>
      <c r="O296" s="166"/>
      <c r="P296" s="158" t="s">
        <v>178</v>
      </c>
      <c r="Q296" s="163"/>
      <c r="R296" s="160"/>
      <c r="S296" s="160"/>
      <c r="T296" s="160"/>
      <c r="U296" s="160"/>
      <c r="V296" s="160"/>
      <c r="W296" s="160"/>
      <c r="X296" s="160"/>
      <c r="Y296" s="160"/>
      <c r="Z296" s="160"/>
      <c r="AA296" s="160"/>
      <c r="AB296" s="161"/>
      <c r="AC296" s="160"/>
      <c r="AD296" s="160"/>
      <c r="AE296" s="160"/>
      <c r="AF296" s="163"/>
      <c r="AG296" s="160"/>
      <c r="AH296" s="160" t="s">
        <v>178</v>
      </c>
      <c r="AI296" s="169"/>
      <c r="AJ296" s="160"/>
      <c r="AK296" s="161"/>
      <c r="AL296" s="161"/>
      <c r="AM296" s="160"/>
      <c r="AN296" s="160"/>
      <c r="AO296" s="160"/>
      <c r="AP296" s="160"/>
      <c r="AQ296" s="160"/>
      <c r="AR296" s="160"/>
      <c r="AS296" s="160"/>
      <c r="AT296" s="160"/>
      <c r="AU296" s="160"/>
      <c r="AV296" s="160"/>
      <c r="AW296" s="170"/>
      <c r="AX296" s="160"/>
      <c r="AY296" s="160"/>
      <c r="AZ296" s="160"/>
      <c r="BA296" s="161"/>
      <c r="BB296" s="160" t="s">
        <v>178</v>
      </c>
      <c r="BC296" s="160" t="s">
        <v>178</v>
      </c>
      <c r="BD296" s="162"/>
      <c r="BE296" s="162"/>
    </row>
    <row r="297" spans="1:57" ht="15">
      <c r="A297" s="153"/>
      <c r="B297" s="153"/>
      <c r="C297" s="153"/>
      <c r="D297" s="163"/>
      <c r="E297" s="163"/>
      <c r="F297" s="163"/>
      <c r="G297" s="163"/>
      <c r="H297" s="155" t="s">
        <v>178</v>
      </c>
      <c r="I297" s="164"/>
      <c r="J297" s="155"/>
      <c r="K297" s="165"/>
      <c r="L297" s="157"/>
      <c r="M297" s="166"/>
      <c r="N297" s="166"/>
      <c r="O297" s="166"/>
      <c r="P297" s="158" t="s">
        <v>178</v>
      </c>
      <c r="Q297" s="163"/>
      <c r="R297" s="160"/>
      <c r="S297" s="160"/>
      <c r="T297" s="160"/>
      <c r="U297" s="160"/>
      <c r="V297" s="160"/>
      <c r="W297" s="160"/>
      <c r="X297" s="160"/>
      <c r="Y297" s="160"/>
      <c r="Z297" s="160"/>
      <c r="AA297" s="160"/>
      <c r="AB297" s="161"/>
      <c r="AC297" s="160"/>
      <c r="AD297" s="160"/>
      <c r="AE297" s="160"/>
      <c r="AF297" s="163"/>
      <c r="AG297" s="160"/>
      <c r="AH297" s="160" t="s">
        <v>178</v>
      </c>
      <c r="AI297" s="169"/>
      <c r="AJ297" s="160"/>
      <c r="AK297" s="161"/>
      <c r="AL297" s="161"/>
      <c r="AM297" s="160"/>
      <c r="AN297" s="160"/>
      <c r="AO297" s="160"/>
      <c r="AP297" s="160"/>
      <c r="AQ297" s="160"/>
      <c r="AR297" s="160"/>
      <c r="AS297" s="160"/>
      <c r="AT297" s="160"/>
      <c r="AU297" s="160"/>
      <c r="AV297" s="160"/>
      <c r="AW297" s="170"/>
      <c r="AX297" s="160"/>
      <c r="AY297" s="160"/>
      <c r="AZ297" s="160"/>
      <c r="BA297" s="161"/>
      <c r="BB297" s="160" t="s">
        <v>178</v>
      </c>
      <c r="BC297" s="160" t="s">
        <v>178</v>
      </c>
      <c r="BD297" s="162"/>
      <c r="BE297" s="162"/>
    </row>
    <row r="298" spans="1:57" ht="15">
      <c r="A298" s="153"/>
      <c r="B298" s="153"/>
      <c r="C298" s="153"/>
      <c r="D298" s="163"/>
      <c r="E298" s="163"/>
      <c r="F298" s="163"/>
      <c r="G298" s="163"/>
      <c r="H298" s="155" t="s">
        <v>178</v>
      </c>
      <c r="I298" s="164"/>
      <c r="J298" s="155"/>
      <c r="K298" s="165"/>
      <c r="L298" s="157"/>
      <c r="M298" s="166"/>
      <c r="N298" s="166"/>
      <c r="O298" s="166"/>
      <c r="P298" s="158" t="s">
        <v>178</v>
      </c>
      <c r="Q298" s="163"/>
      <c r="R298" s="160"/>
      <c r="S298" s="160"/>
      <c r="T298" s="160"/>
      <c r="U298" s="160"/>
      <c r="V298" s="160"/>
      <c r="W298" s="160"/>
      <c r="X298" s="160"/>
      <c r="Y298" s="160"/>
      <c r="Z298" s="160"/>
      <c r="AA298" s="160"/>
      <c r="AB298" s="161"/>
      <c r="AC298" s="160"/>
      <c r="AD298" s="160"/>
      <c r="AE298" s="160"/>
      <c r="AF298" s="163"/>
      <c r="AG298" s="160"/>
      <c r="AH298" s="160" t="s">
        <v>178</v>
      </c>
      <c r="AI298" s="169"/>
      <c r="AJ298" s="160"/>
      <c r="AK298" s="161"/>
      <c r="AL298" s="161"/>
      <c r="AM298" s="160"/>
      <c r="AN298" s="160"/>
      <c r="AO298" s="160"/>
      <c r="AP298" s="160"/>
      <c r="AQ298" s="160"/>
      <c r="AR298" s="160"/>
      <c r="AS298" s="160"/>
      <c r="AT298" s="160"/>
      <c r="AU298" s="160"/>
      <c r="AV298" s="160"/>
      <c r="AW298" s="170"/>
      <c r="AX298" s="160"/>
      <c r="AY298" s="160"/>
      <c r="AZ298" s="160"/>
      <c r="BA298" s="161"/>
      <c r="BB298" s="160" t="s">
        <v>178</v>
      </c>
      <c r="BC298" s="160" t="s">
        <v>178</v>
      </c>
      <c r="BD298" s="162"/>
      <c r="BE298" s="162"/>
    </row>
    <row r="299" spans="1:57" ht="15">
      <c r="A299" s="153"/>
      <c r="B299" s="153"/>
      <c r="C299" s="153"/>
      <c r="D299" s="163"/>
      <c r="E299" s="163"/>
      <c r="F299" s="163"/>
      <c r="G299" s="163"/>
      <c r="H299" s="155" t="s">
        <v>178</v>
      </c>
      <c r="I299" s="164"/>
      <c r="J299" s="155"/>
      <c r="K299" s="165"/>
      <c r="L299" s="157"/>
      <c r="M299" s="166"/>
      <c r="N299" s="166"/>
      <c r="O299" s="166"/>
      <c r="P299" s="158" t="s">
        <v>178</v>
      </c>
      <c r="Q299" s="163"/>
      <c r="R299" s="160"/>
      <c r="S299" s="160"/>
      <c r="T299" s="160"/>
      <c r="U299" s="160"/>
      <c r="V299" s="160"/>
      <c r="W299" s="160"/>
      <c r="X299" s="160"/>
      <c r="Y299" s="160"/>
      <c r="Z299" s="160"/>
      <c r="AA299" s="160"/>
      <c r="AB299" s="161"/>
      <c r="AC299" s="160"/>
      <c r="AD299" s="160"/>
      <c r="AE299" s="160"/>
      <c r="AF299" s="163"/>
      <c r="AG299" s="160"/>
      <c r="AH299" s="160" t="s">
        <v>178</v>
      </c>
      <c r="AI299" s="169"/>
      <c r="AJ299" s="160"/>
      <c r="AK299" s="161"/>
      <c r="AL299" s="161"/>
      <c r="AM299" s="160"/>
      <c r="AN299" s="160"/>
      <c r="AO299" s="160"/>
      <c r="AP299" s="160"/>
      <c r="AQ299" s="160"/>
      <c r="AR299" s="160"/>
      <c r="AS299" s="160"/>
      <c r="AT299" s="160"/>
      <c r="AU299" s="160"/>
      <c r="AV299" s="160"/>
      <c r="AW299" s="170"/>
      <c r="AX299" s="160"/>
      <c r="AY299" s="160"/>
      <c r="AZ299" s="160"/>
      <c r="BA299" s="161"/>
      <c r="BB299" s="160" t="s">
        <v>178</v>
      </c>
      <c r="BC299" s="160" t="s">
        <v>178</v>
      </c>
      <c r="BD299" s="162"/>
      <c r="BE299" s="162"/>
    </row>
    <row r="300" spans="1:57" ht="15">
      <c r="A300" s="153"/>
      <c r="B300" s="153"/>
      <c r="C300" s="153"/>
      <c r="D300" s="163"/>
      <c r="E300" s="163"/>
      <c r="F300" s="163"/>
      <c r="G300" s="163"/>
      <c r="H300" s="155" t="s">
        <v>178</v>
      </c>
      <c r="I300" s="164"/>
      <c r="J300" s="155"/>
      <c r="K300" s="165"/>
      <c r="L300" s="157"/>
      <c r="M300" s="166"/>
      <c r="N300" s="166"/>
      <c r="O300" s="166"/>
      <c r="P300" s="158" t="s">
        <v>178</v>
      </c>
      <c r="Q300" s="163"/>
      <c r="R300" s="160"/>
      <c r="S300" s="160"/>
      <c r="T300" s="160"/>
      <c r="U300" s="160"/>
      <c r="V300" s="160"/>
      <c r="W300" s="160"/>
      <c r="X300" s="160"/>
      <c r="Y300" s="160"/>
      <c r="Z300" s="160"/>
      <c r="AA300" s="160"/>
      <c r="AB300" s="161"/>
      <c r="AC300" s="160"/>
      <c r="AD300" s="160"/>
      <c r="AE300" s="160"/>
      <c r="AF300" s="163"/>
      <c r="AG300" s="160"/>
      <c r="AH300" s="160" t="s">
        <v>178</v>
      </c>
      <c r="AI300" s="169"/>
      <c r="AJ300" s="160"/>
      <c r="AK300" s="161"/>
      <c r="AL300" s="161"/>
      <c r="AM300" s="160"/>
      <c r="AN300" s="160"/>
      <c r="AO300" s="160"/>
      <c r="AP300" s="160"/>
      <c r="AQ300" s="160"/>
      <c r="AR300" s="160"/>
      <c r="AS300" s="160"/>
      <c r="AT300" s="160"/>
      <c r="AU300" s="160"/>
      <c r="AV300" s="160"/>
      <c r="AW300" s="170"/>
      <c r="AX300" s="160"/>
      <c r="AY300" s="160"/>
      <c r="AZ300" s="160"/>
      <c r="BA300" s="161"/>
      <c r="BB300" s="160" t="s">
        <v>178</v>
      </c>
      <c r="BC300" s="160" t="s">
        <v>178</v>
      </c>
      <c r="BD300" s="162"/>
      <c r="BE300" s="162"/>
    </row>
    <row r="301" spans="1:57" ht="15">
      <c r="A301" s="153"/>
      <c r="B301" s="153"/>
      <c r="C301" s="153"/>
      <c r="D301" s="163"/>
      <c r="E301" s="163"/>
      <c r="F301" s="163"/>
      <c r="G301" s="163"/>
      <c r="H301" s="155" t="s">
        <v>178</v>
      </c>
      <c r="I301" s="164"/>
      <c r="J301" s="155"/>
      <c r="K301" s="165"/>
      <c r="L301" s="157"/>
      <c r="M301" s="166"/>
      <c r="N301" s="166"/>
      <c r="O301" s="166"/>
      <c r="P301" s="158" t="s">
        <v>178</v>
      </c>
      <c r="Q301" s="163"/>
      <c r="R301" s="160"/>
      <c r="S301" s="160"/>
      <c r="T301" s="160"/>
      <c r="U301" s="160"/>
      <c r="V301" s="160"/>
      <c r="W301" s="160"/>
      <c r="X301" s="160"/>
      <c r="Y301" s="160"/>
      <c r="Z301" s="160"/>
      <c r="AA301" s="160"/>
      <c r="AB301" s="161"/>
      <c r="AC301" s="160"/>
      <c r="AD301" s="160"/>
      <c r="AE301" s="160"/>
      <c r="AF301" s="163"/>
      <c r="AG301" s="160"/>
      <c r="AH301" s="160" t="s">
        <v>178</v>
      </c>
      <c r="AI301" s="169"/>
      <c r="AJ301" s="160"/>
      <c r="AK301" s="161"/>
      <c r="AL301" s="161"/>
      <c r="AM301" s="160"/>
      <c r="AN301" s="160"/>
      <c r="AO301" s="160"/>
      <c r="AP301" s="160"/>
      <c r="AQ301" s="160"/>
      <c r="AR301" s="160"/>
      <c r="AS301" s="160"/>
      <c r="AT301" s="160"/>
      <c r="AU301" s="160"/>
      <c r="AV301" s="160"/>
      <c r="AW301" s="170"/>
      <c r="AX301" s="160"/>
      <c r="AY301" s="160"/>
      <c r="AZ301" s="160"/>
      <c r="BA301" s="161"/>
      <c r="BB301" s="160" t="s">
        <v>178</v>
      </c>
      <c r="BC301" s="160" t="s">
        <v>178</v>
      </c>
      <c r="BD301" s="162"/>
      <c r="BE301" s="162"/>
    </row>
    <row r="302" spans="1:57" ht="15">
      <c r="A302" s="153"/>
      <c r="B302" s="153"/>
      <c r="C302" s="153"/>
      <c r="D302" s="163"/>
      <c r="E302" s="163"/>
      <c r="F302" s="163"/>
      <c r="G302" s="163"/>
      <c r="H302" s="155" t="s">
        <v>178</v>
      </c>
      <c r="I302" s="164"/>
      <c r="J302" s="155"/>
      <c r="K302" s="165"/>
      <c r="L302" s="157"/>
      <c r="M302" s="166"/>
      <c r="N302" s="166"/>
      <c r="O302" s="166"/>
      <c r="P302" s="158" t="s">
        <v>178</v>
      </c>
      <c r="Q302" s="163"/>
      <c r="R302" s="160"/>
      <c r="S302" s="160"/>
      <c r="T302" s="160"/>
      <c r="U302" s="160"/>
      <c r="V302" s="160"/>
      <c r="W302" s="160"/>
      <c r="X302" s="160"/>
      <c r="Y302" s="160"/>
      <c r="Z302" s="160"/>
      <c r="AA302" s="160"/>
      <c r="AB302" s="161"/>
      <c r="AC302" s="160"/>
      <c r="AD302" s="160"/>
      <c r="AE302" s="160"/>
      <c r="AF302" s="163"/>
      <c r="AG302" s="160"/>
      <c r="AH302" s="160" t="s">
        <v>178</v>
      </c>
      <c r="AI302" s="169"/>
      <c r="AJ302" s="160"/>
      <c r="AK302" s="161"/>
      <c r="AL302" s="161"/>
      <c r="AM302" s="160"/>
      <c r="AN302" s="160"/>
      <c r="AO302" s="160"/>
      <c r="AP302" s="160"/>
      <c r="AQ302" s="160"/>
      <c r="AR302" s="160"/>
      <c r="AS302" s="160"/>
      <c r="AT302" s="160"/>
      <c r="AU302" s="160"/>
      <c r="AV302" s="160"/>
      <c r="AW302" s="170"/>
      <c r="AX302" s="160"/>
      <c r="AY302" s="160"/>
      <c r="AZ302" s="160"/>
      <c r="BA302" s="161"/>
      <c r="BB302" s="160" t="s">
        <v>178</v>
      </c>
      <c r="BC302" s="160" t="s">
        <v>178</v>
      </c>
      <c r="BD302" s="162"/>
      <c r="BE302" s="162"/>
    </row>
    <row r="303" spans="1:57" ht="15">
      <c r="A303" s="153"/>
      <c r="B303" s="153"/>
      <c r="C303" s="153"/>
      <c r="D303" s="163"/>
      <c r="E303" s="163"/>
      <c r="F303" s="163"/>
      <c r="G303" s="163"/>
      <c r="H303" s="155" t="s">
        <v>178</v>
      </c>
      <c r="I303" s="164"/>
      <c r="J303" s="155"/>
      <c r="K303" s="165"/>
      <c r="L303" s="157"/>
      <c r="M303" s="166"/>
      <c r="N303" s="166"/>
      <c r="O303" s="166"/>
      <c r="P303" s="158" t="s">
        <v>178</v>
      </c>
      <c r="Q303" s="163"/>
      <c r="R303" s="160"/>
      <c r="S303" s="160"/>
      <c r="T303" s="160"/>
      <c r="U303" s="160"/>
      <c r="V303" s="160"/>
      <c r="W303" s="160"/>
      <c r="X303" s="160"/>
      <c r="Y303" s="160"/>
      <c r="Z303" s="160"/>
      <c r="AA303" s="160"/>
      <c r="AB303" s="161"/>
      <c r="AC303" s="160"/>
      <c r="AD303" s="160"/>
      <c r="AE303" s="160"/>
      <c r="AF303" s="163"/>
      <c r="AG303" s="160"/>
      <c r="AH303" s="160" t="s">
        <v>178</v>
      </c>
      <c r="AI303" s="169"/>
      <c r="AJ303" s="160"/>
      <c r="AK303" s="161"/>
      <c r="AL303" s="161"/>
      <c r="AM303" s="160"/>
      <c r="AN303" s="160"/>
      <c r="AO303" s="160"/>
      <c r="AP303" s="160"/>
      <c r="AQ303" s="160"/>
      <c r="AR303" s="160"/>
      <c r="AS303" s="160"/>
      <c r="AT303" s="160"/>
      <c r="AU303" s="160"/>
      <c r="AV303" s="160"/>
      <c r="AW303" s="170"/>
      <c r="AX303" s="160"/>
      <c r="AY303" s="160"/>
      <c r="AZ303" s="160"/>
      <c r="BA303" s="161"/>
      <c r="BB303" s="160" t="s">
        <v>178</v>
      </c>
      <c r="BC303" s="160" t="s">
        <v>178</v>
      </c>
      <c r="BD303" s="162"/>
      <c r="BE303" s="162"/>
    </row>
    <row r="304" spans="1:57" ht="15">
      <c r="A304" s="153"/>
      <c r="B304" s="153"/>
      <c r="C304" s="153"/>
      <c r="D304" s="163"/>
      <c r="E304" s="163"/>
      <c r="F304" s="163"/>
      <c r="G304" s="163"/>
      <c r="H304" s="155" t="s">
        <v>178</v>
      </c>
      <c r="I304" s="164"/>
      <c r="J304" s="155"/>
      <c r="K304" s="165"/>
      <c r="L304" s="157"/>
      <c r="M304" s="166"/>
      <c r="N304" s="166"/>
      <c r="O304" s="166"/>
      <c r="P304" s="158" t="s">
        <v>178</v>
      </c>
      <c r="Q304" s="163"/>
      <c r="R304" s="160"/>
      <c r="S304" s="160"/>
      <c r="T304" s="160"/>
      <c r="U304" s="160"/>
      <c r="V304" s="160"/>
      <c r="W304" s="160"/>
      <c r="X304" s="160"/>
      <c r="Y304" s="160"/>
      <c r="Z304" s="160"/>
      <c r="AA304" s="160"/>
      <c r="AB304" s="161"/>
      <c r="AC304" s="160"/>
      <c r="AD304" s="160"/>
      <c r="AE304" s="160"/>
      <c r="AF304" s="163"/>
      <c r="AG304" s="160"/>
      <c r="AH304" s="160" t="s">
        <v>178</v>
      </c>
      <c r="AI304" s="169"/>
      <c r="AJ304" s="160"/>
      <c r="AK304" s="161"/>
      <c r="AL304" s="161"/>
      <c r="AM304" s="160"/>
      <c r="AN304" s="160"/>
      <c r="AO304" s="160"/>
      <c r="AP304" s="160"/>
      <c r="AQ304" s="160"/>
      <c r="AR304" s="160"/>
      <c r="AS304" s="160"/>
      <c r="AT304" s="160"/>
      <c r="AU304" s="160"/>
      <c r="AV304" s="160"/>
      <c r="AW304" s="170"/>
      <c r="AX304" s="160"/>
      <c r="AY304" s="160"/>
      <c r="AZ304" s="160"/>
      <c r="BA304" s="161"/>
      <c r="BB304" s="160" t="s">
        <v>178</v>
      </c>
      <c r="BC304" s="160" t="s">
        <v>178</v>
      </c>
      <c r="BD304" s="162"/>
      <c r="BE304" s="162"/>
    </row>
    <row r="305" spans="1:57" ht="15">
      <c r="A305" s="153"/>
      <c r="B305" s="153"/>
      <c r="C305" s="153"/>
      <c r="D305" s="163"/>
      <c r="E305" s="163"/>
      <c r="F305" s="163"/>
      <c r="G305" s="163"/>
      <c r="H305" s="155" t="s">
        <v>178</v>
      </c>
      <c r="I305" s="164"/>
      <c r="J305" s="155"/>
      <c r="K305" s="165"/>
      <c r="L305" s="157"/>
      <c r="M305" s="166"/>
      <c r="N305" s="166"/>
      <c r="O305" s="166"/>
      <c r="P305" s="158" t="s">
        <v>178</v>
      </c>
      <c r="Q305" s="163"/>
      <c r="R305" s="160"/>
      <c r="S305" s="160"/>
      <c r="T305" s="160"/>
      <c r="U305" s="160"/>
      <c r="V305" s="160"/>
      <c r="W305" s="160"/>
      <c r="X305" s="160"/>
      <c r="Y305" s="160"/>
      <c r="Z305" s="160"/>
      <c r="AA305" s="160"/>
      <c r="AB305" s="161"/>
      <c r="AC305" s="160"/>
      <c r="AD305" s="160"/>
      <c r="AE305" s="160"/>
      <c r="AF305" s="163"/>
      <c r="AG305" s="160"/>
      <c r="AH305" s="160" t="s">
        <v>178</v>
      </c>
      <c r="AI305" s="169"/>
      <c r="AJ305" s="160"/>
      <c r="AK305" s="161"/>
      <c r="AL305" s="161"/>
      <c r="AM305" s="160"/>
      <c r="AN305" s="160"/>
      <c r="AO305" s="160"/>
      <c r="AP305" s="160"/>
      <c r="AQ305" s="160"/>
      <c r="AR305" s="160"/>
      <c r="AS305" s="160"/>
      <c r="AT305" s="160"/>
      <c r="AU305" s="160"/>
      <c r="AV305" s="160"/>
      <c r="AW305" s="170"/>
      <c r="AX305" s="160"/>
      <c r="AY305" s="160"/>
      <c r="AZ305" s="160"/>
      <c r="BA305" s="161"/>
      <c r="BB305" s="160" t="s">
        <v>178</v>
      </c>
      <c r="BC305" s="160" t="s">
        <v>178</v>
      </c>
      <c r="BD305" s="162"/>
      <c r="BE305" s="162"/>
    </row>
    <row r="306" spans="1:57" ht="15">
      <c r="A306" s="153"/>
      <c r="B306" s="153"/>
      <c r="C306" s="153"/>
      <c r="D306" s="163"/>
      <c r="E306" s="163"/>
      <c r="F306" s="163"/>
      <c r="G306" s="163"/>
      <c r="H306" s="155" t="s">
        <v>178</v>
      </c>
      <c r="I306" s="164"/>
      <c r="J306" s="155"/>
      <c r="K306" s="165"/>
      <c r="L306" s="157"/>
      <c r="M306" s="166"/>
      <c r="N306" s="166"/>
      <c r="O306" s="166"/>
      <c r="P306" s="158" t="s">
        <v>178</v>
      </c>
      <c r="Q306" s="163"/>
      <c r="R306" s="160"/>
      <c r="S306" s="160"/>
      <c r="T306" s="160"/>
      <c r="U306" s="160"/>
      <c r="V306" s="160"/>
      <c r="W306" s="160"/>
      <c r="X306" s="160"/>
      <c r="Y306" s="160"/>
      <c r="Z306" s="160"/>
      <c r="AA306" s="160"/>
      <c r="AB306" s="161"/>
      <c r="AC306" s="160"/>
      <c r="AD306" s="160"/>
      <c r="AE306" s="160"/>
      <c r="AF306" s="163"/>
      <c r="AG306" s="160"/>
      <c r="AH306" s="160" t="s">
        <v>178</v>
      </c>
      <c r="AI306" s="169"/>
      <c r="AJ306" s="160"/>
      <c r="AK306" s="161"/>
      <c r="AL306" s="161"/>
      <c r="AM306" s="160"/>
      <c r="AN306" s="160"/>
      <c r="AO306" s="160"/>
      <c r="AP306" s="160"/>
      <c r="AQ306" s="160"/>
      <c r="AR306" s="160"/>
      <c r="AS306" s="160"/>
      <c r="AT306" s="160"/>
      <c r="AU306" s="160"/>
      <c r="AV306" s="160"/>
      <c r="AW306" s="170"/>
      <c r="AX306" s="160"/>
      <c r="AY306" s="160"/>
      <c r="AZ306" s="160"/>
      <c r="BA306" s="161"/>
      <c r="BB306" s="160" t="s">
        <v>178</v>
      </c>
      <c r="BC306" s="160" t="s">
        <v>178</v>
      </c>
      <c r="BD306" s="162"/>
      <c r="BE306" s="162"/>
    </row>
    <row r="307" spans="1:57" ht="15">
      <c r="A307" s="153"/>
      <c r="B307" s="153"/>
      <c r="C307" s="153"/>
      <c r="D307" s="163"/>
      <c r="E307" s="163"/>
      <c r="F307" s="163"/>
      <c r="G307" s="163"/>
      <c r="H307" s="155" t="s">
        <v>178</v>
      </c>
      <c r="I307" s="164"/>
      <c r="J307" s="155"/>
      <c r="K307" s="165"/>
      <c r="L307" s="157"/>
      <c r="M307" s="166"/>
      <c r="N307" s="166"/>
      <c r="O307" s="166"/>
      <c r="P307" s="158" t="s">
        <v>178</v>
      </c>
      <c r="Q307" s="163"/>
      <c r="R307" s="160"/>
      <c r="S307" s="160"/>
      <c r="T307" s="160"/>
      <c r="U307" s="160"/>
      <c r="V307" s="160"/>
      <c r="W307" s="160"/>
      <c r="X307" s="160"/>
      <c r="Y307" s="160"/>
      <c r="Z307" s="160"/>
      <c r="AA307" s="160"/>
      <c r="AB307" s="161"/>
      <c r="AC307" s="160"/>
      <c r="AD307" s="160"/>
      <c r="AE307" s="160"/>
      <c r="AF307" s="163"/>
      <c r="AG307" s="160"/>
      <c r="AH307" s="160" t="s">
        <v>178</v>
      </c>
      <c r="AI307" s="169"/>
      <c r="AJ307" s="160"/>
      <c r="AK307" s="161"/>
      <c r="AL307" s="161"/>
      <c r="AM307" s="160"/>
      <c r="AN307" s="160"/>
      <c r="AO307" s="160"/>
      <c r="AP307" s="160"/>
      <c r="AQ307" s="160"/>
      <c r="AR307" s="160"/>
      <c r="AS307" s="160"/>
      <c r="AT307" s="160"/>
      <c r="AU307" s="160"/>
      <c r="AV307" s="160"/>
      <c r="AW307" s="170"/>
      <c r="AX307" s="160"/>
      <c r="AY307" s="160"/>
      <c r="AZ307" s="160"/>
      <c r="BA307" s="161"/>
      <c r="BB307" s="160" t="s">
        <v>178</v>
      </c>
      <c r="BC307" s="160" t="s">
        <v>178</v>
      </c>
      <c r="BD307" s="162"/>
      <c r="BE307" s="162"/>
    </row>
    <row r="308" spans="1:57" ht="15">
      <c r="A308" s="153"/>
      <c r="B308" s="153"/>
      <c r="C308" s="153"/>
      <c r="D308" s="163"/>
      <c r="E308" s="163"/>
      <c r="F308" s="163"/>
      <c r="G308" s="163"/>
      <c r="H308" s="155" t="s">
        <v>178</v>
      </c>
      <c r="I308" s="164"/>
      <c r="J308" s="155"/>
      <c r="K308" s="165"/>
      <c r="L308" s="157"/>
      <c r="M308" s="166"/>
      <c r="N308" s="166"/>
      <c r="O308" s="166"/>
      <c r="P308" s="158" t="s">
        <v>178</v>
      </c>
      <c r="Q308" s="163"/>
      <c r="R308" s="160"/>
      <c r="S308" s="160"/>
      <c r="T308" s="160"/>
      <c r="U308" s="160"/>
      <c r="V308" s="160"/>
      <c r="W308" s="160"/>
      <c r="X308" s="160"/>
      <c r="Y308" s="160"/>
      <c r="Z308" s="160"/>
      <c r="AA308" s="160"/>
      <c r="AB308" s="161"/>
      <c r="AC308" s="160"/>
      <c r="AD308" s="160"/>
      <c r="AE308" s="160"/>
      <c r="AF308" s="163"/>
      <c r="AG308" s="160"/>
      <c r="AH308" s="160" t="s">
        <v>178</v>
      </c>
      <c r="AI308" s="169"/>
      <c r="AJ308" s="160"/>
      <c r="AK308" s="161"/>
      <c r="AL308" s="161"/>
      <c r="AM308" s="160"/>
      <c r="AN308" s="160"/>
      <c r="AO308" s="160"/>
      <c r="AP308" s="160"/>
      <c r="AQ308" s="160"/>
      <c r="AR308" s="160"/>
      <c r="AS308" s="160"/>
      <c r="AT308" s="160"/>
      <c r="AU308" s="160"/>
      <c r="AV308" s="160"/>
      <c r="AW308" s="170"/>
      <c r="AX308" s="160"/>
      <c r="AY308" s="160"/>
      <c r="AZ308" s="160"/>
      <c r="BA308" s="161"/>
      <c r="BB308" s="160" t="s">
        <v>178</v>
      </c>
      <c r="BC308" s="160" t="s">
        <v>178</v>
      </c>
      <c r="BD308" s="162"/>
      <c r="BE308" s="162"/>
    </row>
    <row r="309" spans="1:57" ht="15">
      <c r="A309" s="153"/>
      <c r="B309" s="153"/>
      <c r="C309" s="153"/>
      <c r="D309" s="163"/>
      <c r="E309" s="163"/>
      <c r="F309" s="163"/>
      <c r="G309" s="163"/>
      <c r="H309" s="155" t="s">
        <v>178</v>
      </c>
      <c r="I309" s="164"/>
      <c r="J309" s="155"/>
      <c r="K309" s="165"/>
      <c r="L309" s="157"/>
      <c r="M309" s="166"/>
      <c r="N309" s="166"/>
      <c r="O309" s="166"/>
      <c r="P309" s="158" t="s">
        <v>178</v>
      </c>
      <c r="Q309" s="163"/>
      <c r="R309" s="160"/>
      <c r="S309" s="160"/>
      <c r="T309" s="160"/>
      <c r="U309" s="160"/>
      <c r="V309" s="160"/>
      <c r="W309" s="160"/>
      <c r="X309" s="160"/>
      <c r="Y309" s="160"/>
      <c r="Z309" s="160"/>
      <c r="AA309" s="160"/>
      <c r="AB309" s="161"/>
      <c r="AC309" s="160"/>
      <c r="AD309" s="160"/>
      <c r="AE309" s="160"/>
      <c r="AF309" s="163"/>
      <c r="AG309" s="160"/>
      <c r="AH309" s="160" t="s">
        <v>178</v>
      </c>
      <c r="AI309" s="169"/>
      <c r="AJ309" s="160"/>
      <c r="AK309" s="161"/>
      <c r="AL309" s="161"/>
      <c r="AM309" s="160"/>
      <c r="AN309" s="160"/>
      <c r="AO309" s="160"/>
      <c r="AP309" s="160"/>
      <c r="AQ309" s="160"/>
      <c r="AR309" s="160"/>
      <c r="AS309" s="160"/>
      <c r="AT309" s="160"/>
      <c r="AU309" s="160"/>
      <c r="AV309" s="160"/>
      <c r="AW309" s="170"/>
      <c r="AX309" s="160"/>
      <c r="AY309" s="160"/>
      <c r="AZ309" s="160"/>
      <c r="BA309" s="161"/>
      <c r="BB309" s="160" t="s">
        <v>178</v>
      </c>
      <c r="BC309" s="160" t="s">
        <v>178</v>
      </c>
      <c r="BD309" s="162"/>
      <c r="BE309" s="162"/>
    </row>
    <row r="310" spans="1:57" ht="15">
      <c r="A310" s="153"/>
      <c r="B310" s="153"/>
      <c r="C310" s="153"/>
      <c r="D310" s="163"/>
      <c r="E310" s="163"/>
      <c r="F310" s="163"/>
      <c r="G310" s="163"/>
      <c r="H310" s="155" t="s">
        <v>178</v>
      </c>
      <c r="I310" s="164"/>
      <c r="J310" s="155"/>
      <c r="K310" s="165"/>
      <c r="L310" s="157"/>
      <c r="M310" s="166"/>
      <c r="N310" s="166"/>
      <c r="O310" s="166"/>
      <c r="P310" s="158" t="s">
        <v>178</v>
      </c>
      <c r="Q310" s="163"/>
      <c r="R310" s="160"/>
      <c r="S310" s="160"/>
      <c r="T310" s="160"/>
      <c r="U310" s="160"/>
      <c r="V310" s="160"/>
      <c r="W310" s="160"/>
      <c r="X310" s="160"/>
      <c r="Y310" s="160"/>
      <c r="Z310" s="160"/>
      <c r="AA310" s="160"/>
      <c r="AB310" s="161"/>
      <c r="AC310" s="160"/>
      <c r="AD310" s="160"/>
      <c r="AE310" s="160"/>
      <c r="AF310" s="163"/>
      <c r="AG310" s="160"/>
      <c r="AH310" s="160" t="s">
        <v>178</v>
      </c>
      <c r="AI310" s="169"/>
      <c r="AJ310" s="160"/>
      <c r="AK310" s="161"/>
      <c r="AL310" s="161"/>
      <c r="AM310" s="160"/>
      <c r="AN310" s="160"/>
      <c r="AO310" s="160"/>
      <c r="AP310" s="160"/>
      <c r="AQ310" s="160"/>
      <c r="AR310" s="160"/>
      <c r="AS310" s="160"/>
      <c r="AT310" s="160"/>
      <c r="AU310" s="160"/>
      <c r="AV310" s="160"/>
      <c r="AW310" s="170"/>
      <c r="AX310" s="160"/>
      <c r="AY310" s="160"/>
      <c r="AZ310" s="160"/>
      <c r="BA310" s="161"/>
      <c r="BB310" s="160" t="s">
        <v>178</v>
      </c>
      <c r="BC310" s="160" t="s">
        <v>178</v>
      </c>
      <c r="BD310" s="162"/>
      <c r="BE310" s="162"/>
    </row>
    <row r="311" spans="1:57" ht="15">
      <c r="A311" s="153"/>
      <c r="B311" s="153"/>
      <c r="C311" s="153"/>
      <c r="D311" s="163"/>
      <c r="E311" s="163"/>
      <c r="F311" s="163"/>
      <c r="G311" s="163"/>
      <c r="H311" s="155" t="s">
        <v>178</v>
      </c>
      <c r="I311" s="164"/>
      <c r="J311" s="155"/>
      <c r="K311" s="165"/>
      <c r="L311" s="157"/>
      <c r="M311" s="166"/>
      <c r="N311" s="166"/>
      <c r="O311" s="166"/>
      <c r="P311" s="158" t="s">
        <v>178</v>
      </c>
      <c r="Q311" s="163"/>
      <c r="R311" s="160"/>
      <c r="S311" s="160"/>
      <c r="T311" s="160"/>
      <c r="U311" s="160"/>
      <c r="V311" s="160"/>
      <c r="W311" s="160"/>
      <c r="X311" s="160"/>
      <c r="Y311" s="160"/>
      <c r="Z311" s="160"/>
      <c r="AA311" s="160"/>
      <c r="AB311" s="161"/>
      <c r="AC311" s="160"/>
      <c r="AD311" s="160"/>
      <c r="AE311" s="160"/>
      <c r="AF311" s="163"/>
      <c r="AG311" s="160"/>
      <c r="AH311" s="160" t="s">
        <v>178</v>
      </c>
      <c r="AI311" s="169"/>
      <c r="AJ311" s="160"/>
      <c r="AK311" s="161"/>
      <c r="AL311" s="161"/>
      <c r="AM311" s="160"/>
      <c r="AN311" s="160"/>
      <c r="AO311" s="160"/>
      <c r="AP311" s="160"/>
      <c r="AQ311" s="160"/>
      <c r="AR311" s="160"/>
      <c r="AS311" s="160"/>
      <c r="AT311" s="160"/>
      <c r="AU311" s="160"/>
      <c r="AV311" s="160"/>
      <c r="AW311" s="170"/>
      <c r="AX311" s="160"/>
      <c r="AY311" s="160"/>
      <c r="AZ311" s="160"/>
      <c r="BA311" s="161"/>
      <c r="BB311" s="160" t="s">
        <v>178</v>
      </c>
      <c r="BC311" s="160" t="s">
        <v>178</v>
      </c>
      <c r="BD311" s="162"/>
      <c r="BE311" s="162"/>
    </row>
    <row r="312" spans="1:57" ht="15">
      <c r="A312" s="153"/>
      <c r="B312" s="153"/>
      <c r="C312" s="153"/>
      <c r="D312" s="163"/>
      <c r="E312" s="163"/>
      <c r="F312" s="163"/>
      <c r="G312" s="163"/>
      <c r="H312" s="155" t="s">
        <v>178</v>
      </c>
      <c r="I312" s="164"/>
      <c r="J312" s="155"/>
      <c r="K312" s="165"/>
      <c r="L312" s="157"/>
      <c r="M312" s="166"/>
      <c r="N312" s="166"/>
      <c r="O312" s="166"/>
      <c r="P312" s="158" t="s">
        <v>178</v>
      </c>
      <c r="Q312" s="163"/>
      <c r="R312" s="160"/>
      <c r="S312" s="160"/>
      <c r="T312" s="160"/>
      <c r="U312" s="160"/>
      <c r="V312" s="160"/>
      <c r="W312" s="160"/>
      <c r="X312" s="160"/>
      <c r="Y312" s="160"/>
      <c r="Z312" s="160"/>
      <c r="AA312" s="160"/>
      <c r="AB312" s="161"/>
      <c r="AC312" s="160"/>
      <c r="AD312" s="160"/>
      <c r="AE312" s="160"/>
      <c r="AF312" s="163"/>
      <c r="AG312" s="160"/>
      <c r="AH312" s="160" t="s">
        <v>178</v>
      </c>
      <c r="AI312" s="169"/>
      <c r="AJ312" s="160"/>
      <c r="AK312" s="161"/>
      <c r="AL312" s="161"/>
      <c r="AM312" s="160"/>
      <c r="AN312" s="160"/>
      <c r="AO312" s="160"/>
      <c r="AP312" s="160"/>
      <c r="AQ312" s="160"/>
      <c r="AR312" s="160"/>
      <c r="AS312" s="160"/>
      <c r="AT312" s="160"/>
      <c r="AU312" s="160"/>
      <c r="AV312" s="160"/>
      <c r="AW312" s="170"/>
      <c r="AX312" s="160"/>
      <c r="AY312" s="160"/>
      <c r="AZ312" s="160"/>
      <c r="BA312" s="161"/>
      <c r="BB312" s="160" t="s">
        <v>178</v>
      </c>
      <c r="BC312" s="160" t="s">
        <v>178</v>
      </c>
      <c r="BD312" s="162"/>
      <c r="BE312" s="162"/>
    </row>
    <row r="313" spans="1:57" ht="15">
      <c r="A313" s="153"/>
      <c r="B313" s="153"/>
      <c r="C313" s="153"/>
      <c r="D313" s="163"/>
      <c r="E313" s="163"/>
      <c r="F313" s="163"/>
      <c r="G313" s="163"/>
      <c r="H313" s="155" t="s">
        <v>178</v>
      </c>
      <c r="I313" s="164"/>
      <c r="J313" s="155"/>
      <c r="K313" s="165"/>
      <c r="L313" s="157"/>
      <c r="M313" s="166"/>
      <c r="N313" s="166"/>
      <c r="O313" s="166"/>
      <c r="P313" s="158" t="s">
        <v>178</v>
      </c>
      <c r="Q313" s="163"/>
      <c r="R313" s="160"/>
      <c r="S313" s="160"/>
      <c r="T313" s="160"/>
      <c r="U313" s="160"/>
      <c r="V313" s="160"/>
      <c r="W313" s="160"/>
      <c r="X313" s="160"/>
      <c r="Y313" s="160"/>
      <c r="Z313" s="160"/>
      <c r="AA313" s="160"/>
      <c r="AB313" s="161"/>
      <c r="AC313" s="160"/>
      <c r="AD313" s="160"/>
      <c r="AE313" s="160"/>
      <c r="AF313" s="163"/>
      <c r="AG313" s="160"/>
      <c r="AH313" s="160" t="s">
        <v>178</v>
      </c>
      <c r="AI313" s="169"/>
      <c r="AJ313" s="160"/>
      <c r="AK313" s="161"/>
      <c r="AL313" s="161"/>
      <c r="AM313" s="160"/>
      <c r="AN313" s="160"/>
      <c r="AO313" s="160"/>
      <c r="AP313" s="160"/>
      <c r="AQ313" s="160"/>
      <c r="AR313" s="160"/>
      <c r="AS313" s="160"/>
      <c r="AT313" s="160"/>
      <c r="AU313" s="160"/>
      <c r="AV313" s="160"/>
      <c r="AW313" s="170"/>
      <c r="AX313" s="160"/>
      <c r="AY313" s="160"/>
      <c r="AZ313" s="160"/>
      <c r="BA313" s="161"/>
      <c r="BB313" s="160" t="s">
        <v>178</v>
      </c>
      <c r="BC313" s="160" t="s">
        <v>178</v>
      </c>
      <c r="BD313" s="162"/>
      <c r="BE313" s="162"/>
    </row>
    <row r="314" spans="1:57" ht="15">
      <c r="A314" s="153"/>
      <c r="B314" s="153"/>
      <c r="C314" s="153"/>
      <c r="D314" s="163"/>
      <c r="E314" s="163"/>
      <c r="F314" s="163"/>
      <c r="G314" s="163"/>
      <c r="H314" s="155" t="s">
        <v>178</v>
      </c>
      <c r="I314" s="164"/>
      <c r="J314" s="155"/>
      <c r="K314" s="165"/>
      <c r="L314" s="157"/>
      <c r="M314" s="166"/>
      <c r="N314" s="166"/>
      <c r="O314" s="166"/>
      <c r="P314" s="158" t="s">
        <v>178</v>
      </c>
      <c r="Q314" s="163"/>
      <c r="R314" s="160"/>
      <c r="S314" s="160"/>
      <c r="T314" s="160"/>
      <c r="U314" s="160"/>
      <c r="V314" s="160"/>
      <c r="W314" s="160"/>
      <c r="X314" s="160"/>
      <c r="Y314" s="160"/>
      <c r="Z314" s="160"/>
      <c r="AA314" s="160"/>
      <c r="AB314" s="161"/>
      <c r="AC314" s="160"/>
      <c r="AD314" s="160"/>
      <c r="AE314" s="160"/>
      <c r="AF314" s="163"/>
      <c r="AG314" s="160"/>
      <c r="AH314" s="160" t="s">
        <v>178</v>
      </c>
      <c r="AI314" s="169"/>
      <c r="AJ314" s="160"/>
      <c r="AK314" s="161"/>
      <c r="AL314" s="161"/>
      <c r="AM314" s="160"/>
      <c r="AN314" s="160"/>
      <c r="AO314" s="160"/>
      <c r="AP314" s="160"/>
      <c r="AQ314" s="160"/>
      <c r="AR314" s="160"/>
      <c r="AS314" s="160"/>
      <c r="AT314" s="160"/>
      <c r="AU314" s="160"/>
      <c r="AV314" s="160"/>
      <c r="AW314" s="170"/>
      <c r="AX314" s="160"/>
      <c r="AY314" s="160"/>
      <c r="AZ314" s="160"/>
      <c r="BA314" s="161"/>
      <c r="BB314" s="160" t="s">
        <v>178</v>
      </c>
      <c r="BC314" s="160" t="s">
        <v>178</v>
      </c>
      <c r="BD314" s="162"/>
      <c r="BE314" s="162"/>
    </row>
    <row r="315" spans="1:57" ht="15">
      <c r="A315" s="153"/>
      <c r="B315" s="153"/>
      <c r="C315" s="153"/>
      <c r="D315" s="163"/>
      <c r="E315" s="163"/>
      <c r="F315" s="163"/>
      <c r="G315" s="163"/>
      <c r="H315" s="155" t="s">
        <v>178</v>
      </c>
      <c r="I315" s="164"/>
      <c r="J315" s="155"/>
      <c r="K315" s="165"/>
      <c r="L315" s="157"/>
      <c r="M315" s="166"/>
      <c r="N315" s="166"/>
      <c r="O315" s="166"/>
      <c r="P315" s="158" t="s">
        <v>178</v>
      </c>
      <c r="Q315" s="163"/>
      <c r="R315" s="160"/>
      <c r="S315" s="160"/>
      <c r="T315" s="160"/>
      <c r="U315" s="160"/>
      <c r="V315" s="160"/>
      <c r="W315" s="160"/>
      <c r="X315" s="160"/>
      <c r="Y315" s="160"/>
      <c r="Z315" s="160"/>
      <c r="AA315" s="160"/>
      <c r="AB315" s="161"/>
      <c r="AC315" s="160"/>
      <c r="AD315" s="160"/>
      <c r="AE315" s="160"/>
      <c r="AF315" s="163"/>
      <c r="AG315" s="160"/>
      <c r="AH315" s="160" t="s">
        <v>178</v>
      </c>
      <c r="AI315" s="169"/>
      <c r="AJ315" s="160"/>
      <c r="AK315" s="161"/>
      <c r="AL315" s="161"/>
      <c r="AM315" s="160"/>
      <c r="AN315" s="160"/>
      <c r="AO315" s="160"/>
      <c r="AP315" s="160"/>
      <c r="AQ315" s="160"/>
      <c r="AR315" s="160"/>
      <c r="AS315" s="160"/>
      <c r="AT315" s="160"/>
      <c r="AU315" s="160"/>
      <c r="AV315" s="160"/>
      <c r="AW315" s="170"/>
      <c r="AX315" s="160"/>
      <c r="AY315" s="160"/>
      <c r="AZ315" s="160"/>
      <c r="BA315" s="161"/>
      <c r="BB315" s="160" t="s">
        <v>178</v>
      </c>
      <c r="BC315" s="160" t="s">
        <v>178</v>
      </c>
      <c r="BD315" s="162"/>
      <c r="BE315" s="162"/>
    </row>
    <row r="316" spans="1:57" ht="15">
      <c r="A316" s="153"/>
      <c r="B316" s="153"/>
      <c r="C316" s="153"/>
      <c r="D316" s="163"/>
      <c r="E316" s="163"/>
      <c r="F316" s="163"/>
      <c r="G316" s="163"/>
      <c r="H316" s="155" t="s">
        <v>178</v>
      </c>
      <c r="I316" s="164"/>
      <c r="J316" s="155"/>
      <c r="K316" s="165"/>
      <c r="L316" s="157"/>
      <c r="M316" s="166"/>
      <c r="N316" s="166"/>
      <c r="O316" s="166"/>
      <c r="P316" s="158" t="s">
        <v>178</v>
      </c>
      <c r="Q316" s="163"/>
      <c r="R316" s="160"/>
      <c r="S316" s="160"/>
      <c r="T316" s="160"/>
      <c r="U316" s="160"/>
      <c r="V316" s="160"/>
      <c r="W316" s="160"/>
      <c r="X316" s="160"/>
      <c r="Y316" s="160"/>
      <c r="Z316" s="160"/>
      <c r="AA316" s="160"/>
      <c r="AB316" s="161"/>
      <c r="AC316" s="160"/>
      <c r="AD316" s="160"/>
      <c r="AE316" s="160"/>
      <c r="AF316" s="163"/>
      <c r="AG316" s="160"/>
      <c r="AH316" s="160" t="s">
        <v>178</v>
      </c>
      <c r="AI316" s="169"/>
      <c r="AJ316" s="160"/>
      <c r="AK316" s="161"/>
      <c r="AL316" s="161"/>
      <c r="AM316" s="160"/>
      <c r="AN316" s="160"/>
      <c r="AO316" s="160"/>
      <c r="AP316" s="160"/>
      <c r="AQ316" s="160"/>
      <c r="AR316" s="160"/>
      <c r="AS316" s="160"/>
      <c r="AT316" s="160"/>
      <c r="AU316" s="160"/>
      <c r="AV316" s="160"/>
      <c r="AW316" s="170"/>
      <c r="AX316" s="160"/>
      <c r="AY316" s="160"/>
      <c r="AZ316" s="160"/>
      <c r="BA316" s="161"/>
      <c r="BB316" s="160" t="s">
        <v>178</v>
      </c>
      <c r="BC316" s="160" t="s">
        <v>178</v>
      </c>
      <c r="BD316" s="162"/>
      <c r="BE316" s="162"/>
    </row>
    <row r="317" spans="1:57" ht="15">
      <c r="A317" s="153"/>
      <c r="B317" s="153"/>
      <c r="C317" s="153"/>
      <c r="D317" s="163"/>
      <c r="E317" s="163"/>
      <c r="F317" s="163"/>
      <c r="G317" s="163"/>
      <c r="H317" s="155" t="s">
        <v>178</v>
      </c>
      <c r="I317" s="164"/>
      <c r="J317" s="155"/>
      <c r="K317" s="165"/>
      <c r="L317" s="157"/>
      <c r="M317" s="166"/>
      <c r="N317" s="166"/>
      <c r="O317" s="166"/>
      <c r="P317" s="158" t="s">
        <v>178</v>
      </c>
      <c r="Q317" s="163"/>
      <c r="R317" s="160"/>
      <c r="S317" s="160"/>
      <c r="T317" s="160"/>
      <c r="U317" s="160"/>
      <c r="V317" s="160"/>
      <c r="W317" s="160"/>
      <c r="X317" s="160"/>
      <c r="Y317" s="160"/>
      <c r="Z317" s="160"/>
      <c r="AA317" s="160"/>
      <c r="AB317" s="161"/>
      <c r="AC317" s="160"/>
      <c r="AD317" s="160"/>
      <c r="AE317" s="160"/>
      <c r="AF317" s="163"/>
      <c r="AG317" s="160"/>
      <c r="AH317" s="160" t="s">
        <v>178</v>
      </c>
      <c r="AI317" s="169"/>
      <c r="AJ317" s="160"/>
      <c r="AK317" s="161"/>
      <c r="AL317" s="161"/>
      <c r="AM317" s="160"/>
      <c r="AN317" s="160"/>
      <c r="AO317" s="160"/>
      <c r="AP317" s="160"/>
      <c r="AQ317" s="160"/>
      <c r="AR317" s="160"/>
      <c r="AS317" s="160"/>
      <c r="AT317" s="160"/>
      <c r="AU317" s="160"/>
      <c r="AV317" s="160"/>
      <c r="AW317" s="170"/>
      <c r="AX317" s="160"/>
      <c r="AY317" s="160"/>
      <c r="AZ317" s="160"/>
      <c r="BA317" s="161"/>
      <c r="BB317" s="160" t="s">
        <v>178</v>
      </c>
      <c r="BC317" s="160" t="s">
        <v>178</v>
      </c>
      <c r="BD317" s="162"/>
      <c r="BE317" s="162"/>
    </row>
    <row r="318" spans="1:57" ht="15">
      <c r="A318" s="153"/>
      <c r="B318" s="153"/>
      <c r="C318" s="153"/>
      <c r="D318" s="163"/>
      <c r="E318" s="163"/>
      <c r="F318" s="163"/>
      <c r="G318" s="163"/>
      <c r="H318" s="155" t="s">
        <v>178</v>
      </c>
      <c r="I318" s="164"/>
      <c r="J318" s="155"/>
      <c r="K318" s="165"/>
      <c r="L318" s="157"/>
      <c r="M318" s="166"/>
      <c r="N318" s="166"/>
      <c r="O318" s="166"/>
      <c r="P318" s="158" t="s">
        <v>178</v>
      </c>
      <c r="Q318" s="163"/>
      <c r="R318" s="160"/>
      <c r="S318" s="160"/>
      <c r="T318" s="160"/>
      <c r="U318" s="160"/>
      <c r="V318" s="160"/>
      <c r="W318" s="160"/>
      <c r="X318" s="160"/>
      <c r="Y318" s="160"/>
      <c r="Z318" s="160"/>
      <c r="AA318" s="160"/>
      <c r="AB318" s="161"/>
      <c r="AC318" s="160"/>
      <c r="AD318" s="160"/>
      <c r="AE318" s="160"/>
      <c r="AF318" s="163"/>
      <c r="AG318" s="160"/>
      <c r="AH318" s="160" t="s">
        <v>178</v>
      </c>
      <c r="AI318" s="169"/>
      <c r="AJ318" s="160"/>
      <c r="AK318" s="161"/>
      <c r="AL318" s="161"/>
      <c r="AM318" s="160"/>
      <c r="AN318" s="160"/>
      <c r="AO318" s="160"/>
      <c r="AP318" s="160"/>
      <c r="AQ318" s="160"/>
      <c r="AR318" s="160"/>
      <c r="AS318" s="160"/>
      <c r="AT318" s="160"/>
      <c r="AU318" s="160"/>
      <c r="AV318" s="160"/>
      <c r="AW318" s="170"/>
      <c r="AX318" s="160"/>
      <c r="AY318" s="160"/>
      <c r="AZ318" s="160"/>
      <c r="BA318" s="161"/>
      <c r="BB318" s="160" t="s">
        <v>178</v>
      </c>
      <c r="BC318" s="160" t="s">
        <v>178</v>
      </c>
      <c r="BD318" s="162"/>
      <c r="BE318" s="162"/>
    </row>
    <row r="319" spans="1:57" ht="15">
      <c r="A319" s="153"/>
      <c r="B319" s="153"/>
      <c r="C319" s="153"/>
      <c r="D319" s="163"/>
      <c r="E319" s="163"/>
      <c r="F319" s="163"/>
      <c r="G319" s="163"/>
      <c r="H319" s="155" t="s">
        <v>178</v>
      </c>
      <c r="I319" s="164"/>
      <c r="J319" s="155"/>
      <c r="K319" s="165"/>
      <c r="L319" s="157"/>
      <c r="M319" s="166"/>
      <c r="N319" s="166"/>
      <c r="O319" s="166"/>
      <c r="P319" s="158" t="s">
        <v>178</v>
      </c>
      <c r="Q319" s="163"/>
      <c r="R319" s="160"/>
      <c r="S319" s="160"/>
      <c r="T319" s="160"/>
      <c r="U319" s="160"/>
      <c r="V319" s="160"/>
      <c r="W319" s="160"/>
      <c r="X319" s="160"/>
      <c r="Y319" s="160"/>
      <c r="Z319" s="160"/>
      <c r="AA319" s="160"/>
      <c r="AB319" s="161"/>
      <c r="AC319" s="160"/>
      <c r="AD319" s="160"/>
      <c r="AE319" s="160"/>
      <c r="AF319" s="163"/>
      <c r="AG319" s="160"/>
      <c r="AH319" s="160" t="s">
        <v>178</v>
      </c>
      <c r="AI319" s="169"/>
      <c r="AJ319" s="160"/>
      <c r="AK319" s="161"/>
      <c r="AL319" s="161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70"/>
      <c r="AX319" s="160"/>
      <c r="AY319" s="160"/>
      <c r="AZ319" s="160"/>
      <c r="BA319" s="161"/>
      <c r="BB319" s="160" t="s">
        <v>178</v>
      </c>
      <c r="BC319" s="160" t="s">
        <v>178</v>
      </c>
      <c r="BD319" s="162"/>
      <c r="BE319" s="162"/>
    </row>
    <row r="320" spans="1:57" ht="15">
      <c r="A320" s="153"/>
      <c r="B320" s="153"/>
      <c r="C320" s="153"/>
      <c r="D320" s="163"/>
      <c r="E320" s="163"/>
      <c r="F320" s="163"/>
      <c r="G320" s="163"/>
      <c r="H320" s="155" t="s">
        <v>178</v>
      </c>
      <c r="I320" s="164"/>
      <c r="J320" s="155"/>
      <c r="K320" s="165"/>
      <c r="L320" s="157"/>
      <c r="M320" s="166"/>
      <c r="N320" s="166"/>
      <c r="O320" s="166"/>
      <c r="P320" s="158" t="s">
        <v>178</v>
      </c>
      <c r="Q320" s="163"/>
      <c r="R320" s="160"/>
      <c r="S320" s="160"/>
      <c r="T320" s="160"/>
      <c r="U320" s="160"/>
      <c r="V320" s="160"/>
      <c r="W320" s="160"/>
      <c r="X320" s="160"/>
      <c r="Y320" s="160"/>
      <c r="Z320" s="160"/>
      <c r="AA320" s="160"/>
      <c r="AB320" s="161"/>
      <c r="AC320" s="160"/>
      <c r="AD320" s="160"/>
      <c r="AE320" s="160"/>
      <c r="AF320" s="163"/>
      <c r="AG320" s="160"/>
      <c r="AH320" s="160" t="s">
        <v>178</v>
      </c>
      <c r="AI320" s="169"/>
      <c r="AJ320" s="160"/>
      <c r="AK320" s="161"/>
      <c r="AL320" s="161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70"/>
      <c r="AX320" s="160"/>
      <c r="AY320" s="160"/>
      <c r="AZ320" s="160"/>
      <c r="BA320" s="161"/>
      <c r="BB320" s="160" t="s">
        <v>178</v>
      </c>
      <c r="BC320" s="160" t="s">
        <v>178</v>
      </c>
      <c r="BD320" s="162"/>
      <c r="BE320" s="162"/>
    </row>
    <row r="321" spans="1:57" ht="15">
      <c r="A321" s="153"/>
      <c r="B321" s="153"/>
      <c r="C321" s="153"/>
      <c r="D321" s="163"/>
      <c r="E321" s="163"/>
      <c r="F321" s="163"/>
      <c r="G321" s="163"/>
      <c r="H321" s="155" t="s">
        <v>178</v>
      </c>
      <c r="I321" s="164"/>
      <c r="J321" s="155"/>
      <c r="K321" s="165"/>
      <c r="L321" s="157"/>
      <c r="M321" s="166"/>
      <c r="N321" s="166"/>
      <c r="O321" s="166"/>
      <c r="P321" s="158" t="s">
        <v>178</v>
      </c>
      <c r="Q321" s="163"/>
      <c r="R321" s="160"/>
      <c r="S321" s="160"/>
      <c r="T321" s="160"/>
      <c r="U321" s="160"/>
      <c r="V321" s="160"/>
      <c r="W321" s="160"/>
      <c r="X321" s="160"/>
      <c r="Y321" s="160"/>
      <c r="Z321" s="160"/>
      <c r="AA321" s="160"/>
      <c r="AB321" s="161"/>
      <c r="AC321" s="160"/>
      <c r="AD321" s="160"/>
      <c r="AE321" s="160"/>
      <c r="AF321" s="163"/>
      <c r="AG321" s="160"/>
      <c r="AH321" s="160" t="s">
        <v>178</v>
      </c>
      <c r="AI321" s="169"/>
      <c r="AJ321" s="160"/>
      <c r="AK321" s="161"/>
      <c r="AL321" s="161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70"/>
      <c r="AX321" s="160"/>
      <c r="AY321" s="160"/>
      <c r="AZ321" s="160"/>
      <c r="BA321" s="161"/>
      <c r="BB321" s="160" t="s">
        <v>178</v>
      </c>
      <c r="BC321" s="160" t="s">
        <v>178</v>
      </c>
      <c r="BD321" s="162"/>
      <c r="BE321" s="162"/>
    </row>
    <row r="322" spans="1:57" ht="15">
      <c r="A322" s="153"/>
      <c r="B322" s="153"/>
      <c r="C322" s="153"/>
      <c r="D322" s="163"/>
      <c r="E322" s="163"/>
      <c r="F322" s="163"/>
      <c r="G322" s="163"/>
      <c r="H322" s="155" t="s">
        <v>178</v>
      </c>
      <c r="I322" s="164"/>
      <c r="J322" s="155"/>
      <c r="K322" s="165"/>
      <c r="L322" s="157"/>
      <c r="M322" s="166"/>
      <c r="N322" s="166"/>
      <c r="O322" s="166"/>
      <c r="P322" s="158" t="s">
        <v>178</v>
      </c>
      <c r="Q322" s="163"/>
      <c r="R322" s="160"/>
      <c r="S322" s="160"/>
      <c r="T322" s="160"/>
      <c r="U322" s="160"/>
      <c r="V322" s="160"/>
      <c r="W322" s="160"/>
      <c r="X322" s="160"/>
      <c r="Y322" s="160"/>
      <c r="Z322" s="160"/>
      <c r="AA322" s="160"/>
      <c r="AB322" s="161"/>
      <c r="AC322" s="160"/>
      <c r="AD322" s="160"/>
      <c r="AE322" s="160"/>
      <c r="AF322" s="163"/>
      <c r="AG322" s="160"/>
      <c r="AH322" s="160" t="s">
        <v>178</v>
      </c>
      <c r="AI322" s="169"/>
      <c r="AJ322" s="160"/>
      <c r="AK322" s="161"/>
      <c r="AL322" s="161"/>
      <c r="AM322" s="160"/>
      <c r="AN322" s="160"/>
      <c r="AO322" s="160"/>
      <c r="AP322" s="160"/>
      <c r="AQ322" s="160"/>
      <c r="AR322" s="160"/>
      <c r="AS322" s="160"/>
      <c r="AT322" s="160"/>
      <c r="AU322" s="160"/>
      <c r="AV322" s="160"/>
      <c r="AW322" s="170"/>
      <c r="AX322" s="160"/>
      <c r="AY322" s="160"/>
      <c r="AZ322" s="160"/>
      <c r="BA322" s="161"/>
      <c r="BB322" s="160" t="s">
        <v>178</v>
      </c>
      <c r="BC322" s="160" t="s">
        <v>178</v>
      </c>
      <c r="BD322" s="162"/>
      <c r="BE322" s="162"/>
    </row>
    <row r="323" spans="1:57" ht="15">
      <c r="A323" s="153"/>
      <c r="B323" s="153"/>
      <c r="C323" s="153"/>
      <c r="D323" s="163"/>
      <c r="E323" s="163"/>
      <c r="F323" s="163"/>
      <c r="G323" s="163"/>
      <c r="H323" s="155" t="s">
        <v>178</v>
      </c>
      <c r="I323" s="164"/>
      <c r="J323" s="155"/>
      <c r="K323" s="165"/>
      <c r="L323" s="157"/>
      <c r="M323" s="166"/>
      <c r="N323" s="166"/>
      <c r="O323" s="166"/>
      <c r="P323" s="158" t="s">
        <v>178</v>
      </c>
      <c r="Q323" s="163"/>
      <c r="R323" s="160"/>
      <c r="S323" s="160"/>
      <c r="T323" s="160"/>
      <c r="U323" s="160"/>
      <c r="V323" s="160"/>
      <c r="W323" s="160"/>
      <c r="X323" s="160"/>
      <c r="Y323" s="160"/>
      <c r="Z323" s="160"/>
      <c r="AA323" s="160"/>
      <c r="AB323" s="161"/>
      <c r="AC323" s="160"/>
      <c r="AD323" s="160"/>
      <c r="AE323" s="160"/>
      <c r="AF323" s="163"/>
      <c r="AG323" s="160"/>
      <c r="AH323" s="160" t="s">
        <v>178</v>
      </c>
      <c r="AI323" s="169"/>
      <c r="AJ323" s="160"/>
      <c r="AK323" s="161"/>
      <c r="AL323" s="161"/>
      <c r="AM323" s="160"/>
      <c r="AN323" s="160"/>
      <c r="AO323" s="160"/>
      <c r="AP323" s="160"/>
      <c r="AQ323" s="160"/>
      <c r="AR323" s="160"/>
      <c r="AS323" s="160"/>
      <c r="AT323" s="160"/>
      <c r="AU323" s="160"/>
      <c r="AV323" s="160"/>
      <c r="AW323" s="170"/>
      <c r="AX323" s="160"/>
      <c r="AY323" s="160"/>
      <c r="AZ323" s="160"/>
      <c r="BA323" s="161"/>
      <c r="BB323" s="160" t="s">
        <v>178</v>
      </c>
      <c r="BC323" s="160" t="s">
        <v>178</v>
      </c>
      <c r="BD323" s="162"/>
      <c r="BE323" s="162"/>
    </row>
    <row r="324" spans="1:57" ht="15">
      <c r="A324" s="153"/>
      <c r="B324" s="153"/>
      <c r="C324" s="153"/>
      <c r="D324" s="163"/>
      <c r="E324" s="163"/>
      <c r="F324" s="163"/>
      <c r="G324" s="163"/>
      <c r="H324" s="155" t="s">
        <v>178</v>
      </c>
      <c r="I324" s="164"/>
      <c r="J324" s="155"/>
      <c r="K324" s="165"/>
      <c r="L324" s="157"/>
      <c r="M324" s="166"/>
      <c r="N324" s="166"/>
      <c r="O324" s="166"/>
      <c r="P324" s="158" t="s">
        <v>178</v>
      </c>
      <c r="Q324" s="163"/>
      <c r="R324" s="160"/>
      <c r="S324" s="160"/>
      <c r="T324" s="160"/>
      <c r="U324" s="160"/>
      <c r="V324" s="160"/>
      <c r="W324" s="160"/>
      <c r="X324" s="160"/>
      <c r="Y324" s="160"/>
      <c r="Z324" s="160"/>
      <c r="AA324" s="160"/>
      <c r="AB324" s="161"/>
      <c r="AC324" s="160"/>
      <c r="AD324" s="160"/>
      <c r="AE324" s="160"/>
      <c r="AF324" s="163"/>
      <c r="AG324" s="160"/>
      <c r="AH324" s="160" t="s">
        <v>178</v>
      </c>
      <c r="AI324" s="169"/>
      <c r="AJ324" s="160"/>
      <c r="AK324" s="161"/>
      <c r="AL324" s="161"/>
      <c r="AM324" s="160"/>
      <c r="AN324" s="160"/>
      <c r="AO324" s="160"/>
      <c r="AP324" s="160"/>
      <c r="AQ324" s="160"/>
      <c r="AR324" s="160"/>
      <c r="AS324" s="160"/>
      <c r="AT324" s="160"/>
      <c r="AU324" s="160"/>
      <c r="AV324" s="160"/>
      <c r="AW324" s="170"/>
      <c r="AX324" s="160"/>
      <c r="AY324" s="160"/>
      <c r="AZ324" s="160"/>
      <c r="BA324" s="161"/>
      <c r="BB324" s="160" t="s">
        <v>178</v>
      </c>
      <c r="BC324" s="160" t="s">
        <v>178</v>
      </c>
      <c r="BD324" s="162"/>
      <c r="BE324" s="162"/>
    </row>
    <row r="325" spans="1:57" ht="15">
      <c r="A325" s="153"/>
      <c r="B325" s="153"/>
      <c r="C325" s="153"/>
      <c r="D325" s="163"/>
      <c r="E325" s="163"/>
      <c r="F325" s="163"/>
      <c r="G325" s="163"/>
      <c r="H325" s="155" t="s">
        <v>178</v>
      </c>
      <c r="I325" s="164"/>
      <c r="J325" s="155"/>
      <c r="K325" s="165"/>
      <c r="L325" s="157"/>
      <c r="M325" s="166"/>
      <c r="N325" s="166"/>
      <c r="O325" s="166"/>
      <c r="P325" s="158" t="s">
        <v>178</v>
      </c>
      <c r="Q325" s="163"/>
      <c r="R325" s="160"/>
      <c r="S325" s="160"/>
      <c r="T325" s="160"/>
      <c r="U325" s="160"/>
      <c r="V325" s="160"/>
      <c r="W325" s="160"/>
      <c r="X325" s="160"/>
      <c r="Y325" s="160"/>
      <c r="Z325" s="160"/>
      <c r="AA325" s="160"/>
      <c r="AB325" s="161"/>
      <c r="AC325" s="160"/>
      <c r="AD325" s="160"/>
      <c r="AE325" s="160"/>
      <c r="AF325" s="163"/>
      <c r="AG325" s="160"/>
      <c r="AH325" s="160" t="s">
        <v>178</v>
      </c>
      <c r="AI325" s="169"/>
      <c r="AJ325" s="160"/>
      <c r="AK325" s="161"/>
      <c r="AL325" s="161"/>
      <c r="AM325" s="160"/>
      <c r="AN325" s="160"/>
      <c r="AO325" s="160"/>
      <c r="AP325" s="160"/>
      <c r="AQ325" s="160"/>
      <c r="AR325" s="160"/>
      <c r="AS325" s="160"/>
      <c r="AT325" s="160"/>
      <c r="AU325" s="160"/>
      <c r="AV325" s="160"/>
      <c r="AW325" s="170"/>
      <c r="AX325" s="160"/>
      <c r="AY325" s="160"/>
      <c r="AZ325" s="160"/>
      <c r="BA325" s="161"/>
      <c r="BB325" s="160" t="s">
        <v>178</v>
      </c>
      <c r="BC325" s="160" t="s">
        <v>178</v>
      </c>
      <c r="BD325" s="162"/>
      <c r="BE325" s="162"/>
    </row>
    <row r="326" spans="1:57" ht="15">
      <c r="A326" s="153"/>
      <c r="B326" s="153"/>
      <c r="C326" s="153"/>
      <c r="D326" s="163"/>
      <c r="E326" s="163"/>
      <c r="F326" s="163"/>
      <c r="G326" s="163"/>
      <c r="H326" s="155" t="s">
        <v>178</v>
      </c>
      <c r="I326" s="164"/>
      <c r="J326" s="155"/>
      <c r="K326" s="165"/>
      <c r="L326" s="157"/>
      <c r="M326" s="166"/>
      <c r="N326" s="166"/>
      <c r="O326" s="166"/>
      <c r="P326" s="158" t="s">
        <v>178</v>
      </c>
      <c r="Q326" s="163"/>
      <c r="R326" s="160"/>
      <c r="S326" s="160"/>
      <c r="T326" s="160"/>
      <c r="U326" s="160"/>
      <c r="V326" s="160"/>
      <c r="W326" s="160"/>
      <c r="X326" s="160"/>
      <c r="Y326" s="160"/>
      <c r="Z326" s="160"/>
      <c r="AA326" s="160"/>
      <c r="AB326" s="161"/>
      <c r="AC326" s="160"/>
      <c r="AD326" s="160"/>
      <c r="AE326" s="160"/>
      <c r="AF326" s="163"/>
      <c r="AG326" s="160"/>
      <c r="AH326" s="160" t="s">
        <v>178</v>
      </c>
      <c r="AI326" s="169"/>
      <c r="AJ326" s="160"/>
      <c r="AK326" s="161"/>
      <c r="AL326" s="161"/>
      <c r="AM326" s="160"/>
      <c r="AN326" s="160"/>
      <c r="AO326" s="160"/>
      <c r="AP326" s="160"/>
      <c r="AQ326" s="160"/>
      <c r="AR326" s="160"/>
      <c r="AS326" s="160"/>
      <c r="AT326" s="160"/>
      <c r="AU326" s="160"/>
      <c r="AV326" s="160"/>
      <c r="AW326" s="170"/>
      <c r="AX326" s="160"/>
      <c r="AY326" s="160"/>
      <c r="AZ326" s="160"/>
      <c r="BA326" s="161"/>
      <c r="BB326" s="160" t="s">
        <v>178</v>
      </c>
      <c r="BC326" s="160" t="s">
        <v>178</v>
      </c>
      <c r="BD326" s="162"/>
      <c r="BE326" s="162"/>
    </row>
    <row r="327" spans="1:57" ht="15">
      <c r="A327" s="153"/>
      <c r="B327" s="153"/>
      <c r="C327" s="153"/>
      <c r="D327" s="163"/>
      <c r="E327" s="163"/>
      <c r="F327" s="163"/>
      <c r="G327" s="163"/>
      <c r="H327" s="155" t="s">
        <v>178</v>
      </c>
      <c r="I327" s="164"/>
      <c r="J327" s="155"/>
      <c r="K327" s="165"/>
      <c r="L327" s="157"/>
      <c r="M327" s="166"/>
      <c r="N327" s="166"/>
      <c r="O327" s="166"/>
      <c r="P327" s="158" t="s">
        <v>178</v>
      </c>
      <c r="Q327" s="163"/>
      <c r="R327" s="160"/>
      <c r="S327" s="160"/>
      <c r="T327" s="160"/>
      <c r="U327" s="160"/>
      <c r="V327" s="160"/>
      <c r="W327" s="160"/>
      <c r="X327" s="160"/>
      <c r="Y327" s="160"/>
      <c r="Z327" s="160"/>
      <c r="AA327" s="160"/>
      <c r="AB327" s="161"/>
      <c r="AC327" s="160"/>
      <c r="AD327" s="160"/>
      <c r="AE327" s="160"/>
      <c r="AF327" s="163"/>
      <c r="AG327" s="160"/>
      <c r="AH327" s="160" t="s">
        <v>178</v>
      </c>
      <c r="AI327" s="169"/>
      <c r="AJ327" s="160"/>
      <c r="AK327" s="161"/>
      <c r="AL327" s="161"/>
      <c r="AM327" s="160"/>
      <c r="AN327" s="160"/>
      <c r="AO327" s="160"/>
      <c r="AP327" s="160"/>
      <c r="AQ327" s="160"/>
      <c r="AR327" s="160"/>
      <c r="AS327" s="160"/>
      <c r="AT327" s="160"/>
      <c r="AU327" s="160"/>
      <c r="AV327" s="160"/>
      <c r="AW327" s="170"/>
      <c r="AX327" s="160"/>
      <c r="AY327" s="160"/>
      <c r="AZ327" s="160"/>
      <c r="BA327" s="161"/>
      <c r="BB327" s="160" t="s">
        <v>178</v>
      </c>
      <c r="BC327" s="160" t="s">
        <v>178</v>
      </c>
      <c r="BD327" s="162"/>
      <c r="BE327" s="162"/>
    </row>
    <row r="328" spans="1:57" ht="15">
      <c r="A328" s="153"/>
      <c r="B328" s="153"/>
      <c r="C328" s="153"/>
      <c r="D328" s="163"/>
      <c r="E328" s="163"/>
      <c r="F328" s="163"/>
      <c r="G328" s="163"/>
      <c r="H328" s="155" t="s">
        <v>178</v>
      </c>
      <c r="I328" s="164"/>
      <c r="J328" s="155"/>
      <c r="K328" s="165"/>
      <c r="L328" s="157"/>
      <c r="M328" s="166"/>
      <c r="N328" s="166"/>
      <c r="O328" s="166"/>
      <c r="P328" s="158" t="s">
        <v>178</v>
      </c>
      <c r="Q328" s="163"/>
      <c r="R328" s="160"/>
      <c r="S328" s="160"/>
      <c r="T328" s="160"/>
      <c r="U328" s="160"/>
      <c r="V328" s="160"/>
      <c r="W328" s="160"/>
      <c r="X328" s="160"/>
      <c r="Y328" s="160"/>
      <c r="Z328" s="160"/>
      <c r="AA328" s="160"/>
      <c r="AB328" s="161"/>
      <c r="AC328" s="160"/>
      <c r="AD328" s="160"/>
      <c r="AE328" s="160"/>
      <c r="AF328" s="163"/>
      <c r="AG328" s="160"/>
      <c r="AH328" s="160" t="s">
        <v>178</v>
      </c>
      <c r="AI328" s="169"/>
      <c r="AJ328" s="160"/>
      <c r="AK328" s="161"/>
      <c r="AL328" s="161"/>
      <c r="AM328" s="160"/>
      <c r="AN328" s="160"/>
      <c r="AO328" s="160"/>
      <c r="AP328" s="160"/>
      <c r="AQ328" s="160"/>
      <c r="AR328" s="160"/>
      <c r="AS328" s="160"/>
      <c r="AT328" s="160"/>
      <c r="AU328" s="160"/>
      <c r="AV328" s="160"/>
      <c r="AW328" s="170"/>
      <c r="AX328" s="160"/>
      <c r="AY328" s="160"/>
      <c r="AZ328" s="160"/>
      <c r="BA328" s="161"/>
      <c r="BB328" s="160" t="s">
        <v>178</v>
      </c>
      <c r="BC328" s="160" t="s">
        <v>178</v>
      </c>
      <c r="BD328" s="162"/>
      <c r="BE328" s="162"/>
    </row>
    <row r="329" spans="1:57" ht="15">
      <c r="A329" s="153"/>
      <c r="B329" s="153"/>
      <c r="C329" s="153"/>
      <c r="D329" s="163"/>
      <c r="E329" s="163"/>
      <c r="F329" s="163"/>
      <c r="G329" s="163"/>
      <c r="H329" s="155" t="s">
        <v>178</v>
      </c>
      <c r="I329" s="164"/>
      <c r="J329" s="155"/>
      <c r="K329" s="165"/>
      <c r="L329" s="157"/>
      <c r="M329" s="166"/>
      <c r="N329" s="166"/>
      <c r="O329" s="166"/>
      <c r="P329" s="158" t="s">
        <v>178</v>
      </c>
      <c r="Q329" s="163"/>
      <c r="R329" s="160"/>
      <c r="S329" s="160"/>
      <c r="T329" s="160"/>
      <c r="U329" s="160"/>
      <c r="V329" s="160"/>
      <c r="W329" s="160"/>
      <c r="X329" s="160"/>
      <c r="Y329" s="160"/>
      <c r="Z329" s="160"/>
      <c r="AA329" s="160"/>
      <c r="AB329" s="161"/>
      <c r="AC329" s="160"/>
      <c r="AD329" s="160"/>
      <c r="AE329" s="160"/>
      <c r="AF329" s="163"/>
      <c r="AG329" s="160"/>
      <c r="AH329" s="160" t="s">
        <v>178</v>
      </c>
      <c r="AI329" s="169"/>
      <c r="AJ329" s="160"/>
      <c r="AK329" s="161"/>
      <c r="AL329" s="161"/>
      <c r="AM329" s="160"/>
      <c r="AN329" s="160"/>
      <c r="AO329" s="160"/>
      <c r="AP329" s="160"/>
      <c r="AQ329" s="160"/>
      <c r="AR329" s="160"/>
      <c r="AS329" s="160"/>
      <c r="AT329" s="160"/>
      <c r="AU329" s="160"/>
      <c r="AV329" s="160"/>
      <c r="AW329" s="170"/>
      <c r="AX329" s="160"/>
      <c r="AY329" s="160"/>
      <c r="AZ329" s="160"/>
      <c r="BA329" s="161"/>
      <c r="BB329" s="160" t="s">
        <v>178</v>
      </c>
      <c r="BC329" s="160" t="s">
        <v>178</v>
      </c>
      <c r="BD329" s="162"/>
      <c r="BE329" s="162"/>
    </row>
    <row r="330" spans="1:57" ht="15">
      <c r="A330" s="153"/>
      <c r="B330" s="153"/>
      <c r="C330" s="153"/>
      <c r="D330" s="163"/>
      <c r="E330" s="163"/>
      <c r="F330" s="163"/>
      <c r="G330" s="163"/>
      <c r="H330" s="155" t="s">
        <v>178</v>
      </c>
      <c r="I330" s="164"/>
      <c r="J330" s="155"/>
      <c r="K330" s="165"/>
      <c r="L330" s="157"/>
      <c r="M330" s="166"/>
      <c r="N330" s="166"/>
      <c r="O330" s="166"/>
      <c r="P330" s="158" t="s">
        <v>178</v>
      </c>
      <c r="Q330" s="163"/>
      <c r="R330" s="160"/>
      <c r="S330" s="160"/>
      <c r="T330" s="160"/>
      <c r="U330" s="160"/>
      <c r="V330" s="160"/>
      <c r="W330" s="160"/>
      <c r="X330" s="160"/>
      <c r="Y330" s="160"/>
      <c r="Z330" s="160"/>
      <c r="AA330" s="160"/>
      <c r="AB330" s="161"/>
      <c r="AC330" s="160"/>
      <c r="AD330" s="160"/>
      <c r="AE330" s="160"/>
      <c r="AF330" s="163"/>
      <c r="AG330" s="160"/>
      <c r="AH330" s="160" t="s">
        <v>178</v>
      </c>
      <c r="AI330" s="169"/>
      <c r="AJ330" s="160"/>
      <c r="AK330" s="161"/>
      <c r="AL330" s="161"/>
      <c r="AM330" s="160"/>
      <c r="AN330" s="160"/>
      <c r="AO330" s="160"/>
      <c r="AP330" s="160"/>
      <c r="AQ330" s="160"/>
      <c r="AR330" s="160"/>
      <c r="AS330" s="160"/>
      <c r="AT330" s="160"/>
      <c r="AU330" s="160"/>
      <c r="AV330" s="160"/>
      <c r="AW330" s="170"/>
      <c r="AX330" s="160"/>
      <c r="AY330" s="160"/>
      <c r="AZ330" s="160"/>
      <c r="BA330" s="161"/>
      <c r="BB330" s="160" t="s">
        <v>178</v>
      </c>
      <c r="BC330" s="160" t="s">
        <v>178</v>
      </c>
      <c r="BD330" s="162"/>
      <c r="BE330" s="162"/>
    </row>
    <row r="331" spans="1:57" ht="15">
      <c r="A331" s="153"/>
      <c r="B331" s="153"/>
      <c r="C331" s="153"/>
      <c r="D331" s="163"/>
      <c r="E331" s="163"/>
      <c r="F331" s="163"/>
      <c r="G331" s="163"/>
      <c r="H331" s="155" t="s">
        <v>178</v>
      </c>
      <c r="I331" s="164"/>
      <c r="J331" s="155"/>
      <c r="K331" s="165"/>
      <c r="L331" s="157"/>
      <c r="M331" s="166"/>
      <c r="N331" s="166"/>
      <c r="O331" s="166"/>
      <c r="P331" s="158" t="s">
        <v>178</v>
      </c>
      <c r="Q331" s="163"/>
      <c r="R331" s="160"/>
      <c r="S331" s="160"/>
      <c r="T331" s="160"/>
      <c r="U331" s="160"/>
      <c r="V331" s="160"/>
      <c r="W331" s="160"/>
      <c r="X331" s="160"/>
      <c r="Y331" s="160"/>
      <c r="Z331" s="160"/>
      <c r="AA331" s="160"/>
      <c r="AB331" s="161"/>
      <c r="AC331" s="160"/>
      <c r="AD331" s="160"/>
      <c r="AE331" s="160"/>
      <c r="AF331" s="163"/>
      <c r="AG331" s="160"/>
      <c r="AH331" s="160" t="s">
        <v>178</v>
      </c>
      <c r="AI331" s="169"/>
      <c r="AJ331" s="160"/>
      <c r="AK331" s="161"/>
      <c r="AL331" s="161"/>
      <c r="AM331" s="160"/>
      <c r="AN331" s="160"/>
      <c r="AO331" s="160"/>
      <c r="AP331" s="160"/>
      <c r="AQ331" s="160"/>
      <c r="AR331" s="160"/>
      <c r="AS331" s="160"/>
      <c r="AT331" s="160"/>
      <c r="AU331" s="160"/>
      <c r="AV331" s="160"/>
      <c r="AW331" s="170"/>
      <c r="AX331" s="160"/>
      <c r="AY331" s="160"/>
      <c r="AZ331" s="160"/>
      <c r="BA331" s="161"/>
      <c r="BB331" s="160" t="s">
        <v>178</v>
      </c>
      <c r="BC331" s="160" t="s">
        <v>178</v>
      </c>
      <c r="BD331" s="162"/>
      <c r="BE331" s="162"/>
    </row>
    <row r="332" spans="1:57" ht="15">
      <c r="A332" s="153"/>
      <c r="B332" s="153"/>
      <c r="C332" s="153"/>
      <c r="D332" s="163"/>
      <c r="E332" s="163"/>
      <c r="F332" s="163"/>
      <c r="G332" s="163"/>
      <c r="H332" s="155" t="s">
        <v>178</v>
      </c>
      <c r="I332" s="164"/>
      <c r="J332" s="155"/>
      <c r="K332" s="165"/>
      <c r="L332" s="157"/>
      <c r="M332" s="166"/>
      <c r="N332" s="166"/>
      <c r="O332" s="166"/>
      <c r="P332" s="158" t="s">
        <v>178</v>
      </c>
      <c r="Q332" s="163"/>
      <c r="R332" s="160"/>
      <c r="S332" s="160"/>
      <c r="T332" s="160"/>
      <c r="U332" s="160"/>
      <c r="V332" s="160"/>
      <c r="W332" s="160"/>
      <c r="X332" s="160"/>
      <c r="Y332" s="160"/>
      <c r="Z332" s="160"/>
      <c r="AA332" s="160"/>
      <c r="AB332" s="161"/>
      <c r="AC332" s="160"/>
      <c r="AD332" s="160"/>
      <c r="AE332" s="160"/>
      <c r="AF332" s="163"/>
      <c r="AG332" s="160"/>
      <c r="AH332" s="160" t="s">
        <v>178</v>
      </c>
      <c r="AI332" s="169"/>
      <c r="AJ332" s="160"/>
      <c r="AK332" s="161"/>
      <c r="AL332" s="161"/>
      <c r="AM332" s="160"/>
      <c r="AN332" s="160"/>
      <c r="AO332" s="160"/>
      <c r="AP332" s="160"/>
      <c r="AQ332" s="160"/>
      <c r="AR332" s="160"/>
      <c r="AS332" s="160"/>
      <c r="AT332" s="160"/>
      <c r="AU332" s="160"/>
      <c r="AV332" s="160"/>
      <c r="AW332" s="170"/>
      <c r="AX332" s="160"/>
      <c r="AY332" s="160"/>
      <c r="AZ332" s="160"/>
      <c r="BA332" s="161"/>
      <c r="BB332" s="160" t="s">
        <v>178</v>
      </c>
      <c r="BC332" s="160" t="s">
        <v>178</v>
      </c>
      <c r="BD332" s="162"/>
      <c r="BE332" s="162"/>
    </row>
    <row r="333" spans="1:57" ht="15">
      <c r="A333" s="153"/>
      <c r="B333" s="153"/>
      <c r="C333" s="153"/>
      <c r="D333" s="163"/>
      <c r="E333" s="163"/>
      <c r="F333" s="163"/>
      <c r="G333" s="163"/>
      <c r="H333" s="155" t="s">
        <v>178</v>
      </c>
      <c r="I333" s="164"/>
      <c r="J333" s="155"/>
      <c r="K333" s="165"/>
      <c r="L333" s="157"/>
      <c r="M333" s="166"/>
      <c r="N333" s="166"/>
      <c r="O333" s="166"/>
      <c r="P333" s="158" t="s">
        <v>178</v>
      </c>
      <c r="Q333" s="163"/>
      <c r="R333" s="160"/>
      <c r="S333" s="160"/>
      <c r="T333" s="160"/>
      <c r="U333" s="160"/>
      <c r="V333" s="160"/>
      <c r="W333" s="160"/>
      <c r="X333" s="160"/>
      <c r="Y333" s="160"/>
      <c r="Z333" s="160"/>
      <c r="AA333" s="160"/>
      <c r="AB333" s="161"/>
      <c r="AC333" s="160"/>
      <c r="AD333" s="160"/>
      <c r="AE333" s="160"/>
      <c r="AF333" s="163"/>
      <c r="AG333" s="160"/>
      <c r="AH333" s="160" t="s">
        <v>178</v>
      </c>
      <c r="AI333" s="169"/>
      <c r="AJ333" s="160"/>
      <c r="AK333" s="161"/>
      <c r="AL333" s="161"/>
      <c r="AM333" s="160"/>
      <c r="AN333" s="160"/>
      <c r="AO333" s="160"/>
      <c r="AP333" s="160"/>
      <c r="AQ333" s="160"/>
      <c r="AR333" s="160"/>
      <c r="AS333" s="160"/>
      <c r="AT333" s="160"/>
      <c r="AU333" s="160"/>
      <c r="AV333" s="160"/>
      <c r="AW333" s="170"/>
      <c r="AX333" s="160"/>
      <c r="AY333" s="160"/>
      <c r="AZ333" s="160"/>
      <c r="BA333" s="161"/>
      <c r="BB333" s="160" t="s">
        <v>178</v>
      </c>
      <c r="BC333" s="160" t="s">
        <v>178</v>
      </c>
      <c r="BD333" s="162"/>
      <c r="BE333" s="162"/>
    </row>
    <row r="334" spans="1:57" ht="15">
      <c r="A334" s="153"/>
      <c r="B334" s="153"/>
      <c r="C334" s="153"/>
      <c r="D334" s="163"/>
      <c r="E334" s="163"/>
      <c r="F334" s="163"/>
      <c r="G334" s="163"/>
      <c r="H334" s="155" t="s">
        <v>178</v>
      </c>
      <c r="I334" s="164"/>
      <c r="J334" s="155"/>
      <c r="K334" s="165"/>
      <c r="L334" s="157"/>
      <c r="M334" s="166"/>
      <c r="N334" s="166"/>
      <c r="O334" s="166"/>
      <c r="P334" s="158" t="s">
        <v>178</v>
      </c>
      <c r="Q334" s="163"/>
      <c r="R334" s="160"/>
      <c r="S334" s="160"/>
      <c r="T334" s="160"/>
      <c r="U334" s="160"/>
      <c r="V334" s="160"/>
      <c r="W334" s="160"/>
      <c r="X334" s="160"/>
      <c r="Y334" s="160"/>
      <c r="Z334" s="160"/>
      <c r="AA334" s="160"/>
      <c r="AB334" s="161"/>
      <c r="AC334" s="160"/>
      <c r="AD334" s="160"/>
      <c r="AE334" s="160"/>
      <c r="AF334" s="163"/>
      <c r="AG334" s="160"/>
      <c r="AH334" s="160" t="s">
        <v>178</v>
      </c>
      <c r="AI334" s="169"/>
      <c r="AJ334" s="160"/>
      <c r="AK334" s="161"/>
      <c r="AL334" s="161"/>
      <c r="AM334" s="160"/>
      <c r="AN334" s="160"/>
      <c r="AO334" s="160"/>
      <c r="AP334" s="160"/>
      <c r="AQ334" s="160"/>
      <c r="AR334" s="160"/>
      <c r="AS334" s="160"/>
      <c r="AT334" s="160"/>
      <c r="AU334" s="160"/>
      <c r="AV334" s="160"/>
      <c r="AW334" s="170"/>
      <c r="AX334" s="160"/>
      <c r="AY334" s="160"/>
      <c r="AZ334" s="160"/>
      <c r="BA334" s="161"/>
      <c r="BB334" s="160" t="s">
        <v>178</v>
      </c>
      <c r="BC334" s="160" t="s">
        <v>178</v>
      </c>
      <c r="BD334" s="162"/>
      <c r="BE334" s="162"/>
    </row>
    <row r="335" spans="1:57" ht="15">
      <c r="A335" s="153"/>
      <c r="B335" s="153"/>
      <c r="C335" s="153"/>
      <c r="D335" s="163"/>
      <c r="E335" s="163"/>
      <c r="F335" s="163"/>
      <c r="G335" s="163"/>
      <c r="H335" s="155" t="s">
        <v>178</v>
      </c>
      <c r="I335" s="164"/>
      <c r="J335" s="155"/>
      <c r="K335" s="165"/>
      <c r="L335" s="157"/>
      <c r="M335" s="166"/>
      <c r="N335" s="166"/>
      <c r="O335" s="166"/>
      <c r="P335" s="158" t="s">
        <v>178</v>
      </c>
      <c r="Q335" s="163"/>
      <c r="R335" s="160"/>
      <c r="S335" s="160"/>
      <c r="T335" s="160"/>
      <c r="U335" s="160"/>
      <c r="V335" s="160"/>
      <c r="W335" s="160"/>
      <c r="X335" s="160"/>
      <c r="Y335" s="160"/>
      <c r="Z335" s="160"/>
      <c r="AA335" s="160"/>
      <c r="AB335" s="161"/>
      <c r="AC335" s="160"/>
      <c r="AD335" s="160"/>
      <c r="AE335" s="160"/>
      <c r="AF335" s="163"/>
      <c r="AG335" s="160"/>
      <c r="AH335" s="160" t="s">
        <v>178</v>
      </c>
      <c r="AI335" s="169"/>
      <c r="AJ335" s="160"/>
      <c r="AK335" s="161"/>
      <c r="AL335" s="161"/>
      <c r="AM335" s="160"/>
      <c r="AN335" s="160"/>
      <c r="AO335" s="160"/>
      <c r="AP335" s="160"/>
      <c r="AQ335" s="160"/>
      <c r="AR335" s="160"/>
      <c r="AS335" s="160"/>
      <c r="AT335" s="160"/>
      <c r="AU335" s="160"/>
      <c r="AV335" s="160"/>
      <c r="AW335" s="170"/>
      <c r="AX335" s="160"/>
      <c r="AY335" s="160"/>
      <c r="AZ335" s="160"/>
      <c r="BA335" s="161"/>
      <c r="BB335" s="160" t="s">
        <v>178</v>
      </c>
      <c r="BC335" s="160" t="s">
        <v>178</v>
      </c>
      <c r="BD335" s="162"/>
      <c r="BE335" s="162"/>
    </row>
    <row r="336" spans="1:57" ht="15">
      <c r="A336" s="153"/>
      <c r="B336" s="153"/>
      <c r="C336" s="153"/>
      <c r="D336" s="163"/>
      <c r="E336" s="163"/>
      <c r="F336" s="163"/>
      <c r="G336" s="163"/>
      <c r="H336" s="155" t="s">
        <v>178</v>
      </c>
      <c r="I336" s="164"/>
      <c r="J336" s="155"/>
      <c r="K336" s="165"/>
      <c r="L336" s="157"/>
      <c r="M336" s="166"/>
      <c r="N336" s="166"/>
      <c r="O336" s="166"/>
      <c r="P336" s="158" t="s">
        <v>178</v>
      </c>
      <c r="Q336" s="163"/>
      <c r="R336" s="160"/>
      <c r="S336" s="160"/>
      <c r="T336" s="160"/>
      <c r="U336" s="160"/>
      <c r="V336" s="160"/>
      <c r="W336" s="160"/>
      <c r="X336" s="160"/>
      <c r="Y336" s="160"/>
      <c r="Z336" s="160"/>
      <c r="AA336" s="160"/>
      <c r="AB336" s="161"/>
      <c r="AC336" s="160"/>
      <c r="AD336" s="160"/>
      <c r="AE336" s="160"/>
      <c r="AF336" s="163"/>
      <c r="AG336" s="160"/>
      <c r="AH336" s="160" t="s">
        <v>178</v>
      </c>
      <c r="AI336" s="169"/>
      <c r="AJ336" s="160"/>
      <c r="AK336" s="161"/>
      <c r="AL336" s="161"/>
      <c r="AM336" s="160"/>
      <c r="AN336" s="160"/>
      <c r="AO336" s="160"/>
      <c r="AP336" s="160"/>
      <c r="AQ336" s="160"/>
      <c r="AR336" s="160"/>
      <c r="AS336" s="160"/>
      <c r="AT336" s="160"/>
      <c r="AU336" s="160"/>
      <c r="AV336" s="160"/>
      <c r="AW336" s="170"/>
      <c r="AX336" s="160"/>
      <c r="AY336" s="160"/>
      <c r="AZ336" s="160"/>
      <c r="BA336" s="161"/>
      <c r="BB336" s="160" t="s">
        <v>178</v>
      </c>
      <c r="BC336" s="160" t="s">
        <v>178</v>
      </c>
      <c r="BD336" s="162"/>
      <c r="BE336" s="162"/>
    </row>
    <row r="337" spans="1:57" ht="15">
      <c r="A337" s="153"/>
      <c r="B337" s="153"/>
      <c r="C337" s="153"/>
      <c r="D337" s="163"/>
      <c r="E337" s="163"/>
      <c r="F337" s="163"/>
      <c r="G337" s="163"/>
      <c r="H337" s="155" t="s">
        <v>178</v>
      </c>
      <c r="I337" s="164"/>
      <c r="J337" s="155"/>
      <c r="K337" s="165"/>
      <c r="L337" s="157"/>
      <c r="M337" s="166"/>
      <c r="N337" s="166"/>
      <c r="O337" s="166"/>
      <c r="P337" s="158" t="s">
        <v>178</v>
      </c>
      <c r="Q337" s="163"/>
      <c r="R337" s="160"/>
      <c r="S337" s="160"/>
      <c r="T337" s="160"/>
      <c r="U337" s="160"/>
      <c r="V337" s="160"/>
      <c r="W337" s="160"/>
      <c r="X337" s="160"/>
      <c r="Y337" s="160"/>
      <c r="Z337" s="160"/>
      <c r="AA337" s="160"/>
      <c r="AB337" s="161"/>
      <c r="AC337" s="160"/>
      <c r="AD337" s="160"/>
      <c r="AE337" s="160"/>
      <c r="AF337" s="163"/>
      <c r="AG337" s="160"/>
      <c r="AH337" s="160" t="s">
        <v>178</v>
      </c>
      <c r="AI337" s="169"/>
      <c r="AJ337" s="160"/>
      <c r="AK337" s="161"/>
      <c r="AL337" s="161"/>
      <c r="AM337" s="160"/>
      <c r="AN337" s="160"/>
      <c r="AO337" s="160"/>
      <c r="AP337" s="160"/>
      <c r="AQ337" s="160"/>
      <c r="AR337" s="160"/>
      <c r="AS337" s="160"/>
      <c r="AT337" s="160"/>
      <c r="AU337" s="160"/>
      <c r="AV337" s="160"/>
      <c r="AW337" s="170"/>
      <c r="AX337" s="160"/>
      <c r="AY337" s="160"/>
      <c r="AZ337" s="160"/>
      <c r="BA337" s="161"/>
      <c r="BB337" s="160" t="s">
        <v>178</v>
      </c>
      <c r="BC337" s="160" t="s">
        <v>178</v>
      </c>
      <c r="BD337" s="162"/>
      <c r="BE337" s="162"/>
    </row>
    <row r="338" spans="1:57" ht="15">
      <c r="A338" s="153"/>
      <c r="B338" s="153"/>
      <c r="C338" s="153"/>
      <c r="D338" s="163"/>
      <c r="E338" s="163"/>
      <c r="F338" s="163"/>
      <c r="G338" s="163"/>
      <c r="H338" s="155" t="s">
        <v>178</v>
      </c>
      <c r="I338" s="164"/>
      <c r="J338" s="155"/>
      <c r="K338" s="165"/>
      <c r="L338" s="157"/>
      <c r="M338" s="166"/>
      <c r="N338" s="166"/>
      <c r="O338" s="166"/>
      <c r="P338" s="158" t="s">
        <v>178</v>
      </c>
      <c r="Q338" s="163"/>
      <c r="R338" s="160"/>
      <c r="S338" s="160"/>
      <c r="T338" s="160"/>
      <c r="U338" s="160"/>
      <c r="V338" s="160"/>
      <c r="W338" s="160"/>
      <c r="X338" s="160"/>
      <c r="Y338" s="160"/>
      <c r="Z338" s="160"/>
      <c r="AA338" s="160"/>
      <c r="AB338" s="161"/>
      <c r="AC338" s="160"/>
      <c r="AD338" s="160"/>
      <c r="AE338" s="160"/>
      <c r="AF338" s="163"/>
      <c r="AG338" s="160"/>
      <c r="AH338" s="160" t="s">
        <v>178</v>
      </c>
      <c r="AI338" s="169"/>
      <c r="AJ338" s="160"/>
      <c r="AK338" s="161"/>
      <c r="AL338" s="161"/>
      <c r="AM338" s="160"/>
      <c r="AN338" s="160"/>
      <c r="AO338" s="160"/>
      <c r="AP338" s="160"/>
      <c r="AQ338" s="160"/>
      <c r="AR338" s="160"/>
      <c r="AS338" s="160"/>
      <c r="AT338" s="160"/>
      <c r="AU338" s="160"/>
      <c r="AV338" s="160"/>
      <c r="AW338" s="170"/>
      <c r="AX338" s="160"/>
      <c r="AY338" s="160"/>
      <c r="AZ338" s="160"/>
      <c r="BA338" s="161"/>
      <c r="BB338" s="160" t="s">
        <v>178</v>
      </c>
      <c r="BC338" s="160" t="s">
        <v>178</v>
      </c>
      <c r="BD338" s="162"/>
      <c r="BE338" s="162"/>
    </row>
    <row r="339" spans="1:57" ht="15">
      <c r="A339" s="153"/>
      <c r="B339" s="153"/>
      <c r="C339" s="153"/>
      <c r="D339" s="163"/>
      <c r="E339" s="163"/>
      <c r="F339" s="163"/>
      <c r="G339" s="163"/>
      <c r="H339" s="155" t="s">
        <v>178</v>
      </c>
      <c r="I339" s="164"/>
      <c r="J339" s="155"/>
      <c r="K339" s="165"/>
      <c r="L339" s="157"/>
      <c r="M339" s="166"/>
      <c r="N339" s="166"/>
      <c r="O339" s="166"/>
      <c r="P339" s="158" t="s">
        <v>178</v>
      </c>
      <c r="Q339" s="163"/>
      <c r="R339" s="160"/>
      <c r="S339" s="160"/>
      <c r="T339" s="160"/>
      <c r="U339" s="160"/>
      <c r="V339" s="160"/>
      <c r="W339" s="160"/>
      <c r="X339" s="160"/>
      <c r="Y339" s="160"/>
      <c r="Z339" s="160"/>
      <c r="AA339" s="160"/>
      <c r="AB339" s="161"/>
      <c r="AC339" s="160"/>
      <c r="AD339" s="160"/>
      <c r="AE339" s="160"/>
      <c r="AF339" s="163"/>
      <c r="AG339" s="160"/>
      <c r="AH339" s="160" t="s">
        <v>178</v>
      </c>
      <c r="AI339" s="169"/>
      <c r="AJ339" s="160"/>
      <c r="AK339" s="161"/>
      <c r="AL339" s="161"/>
      <c r="AM339" s="160"/>
      <c r="AN339" s="160"/>
      <c r="AO339" s="160"/>
      <c r="AP339" s="160"/>
      <c r="AQ339" s="160"/>
      <c r="AR339" s="160"/>
      <c r="AS339" s="160"/>
      <c r="AT339" s="160"/>
      <c r="AU339" s="160"/>
      <c r="AV339" s="160"/>
      <c r="AW339" s="170"/>
      <c r="AX339" s="160"/>
      <c r="AY339" s="160"/>
      <c r="AZ339" s="160"/>
      <c r="BA339" s="161"/>
      <c r="BB339" s="160" t="s">
        <v>178</v>
      </c>
      <c r="BC339" s="160" t="s">
        <v>178</v>
      </c>
      <c r="BD339" s="162"/>
      <c r="BE339" s="162"/>
    </row>
    <row r="340" spans="1:57" ht="15">
      <c r="A340" s="153"/>
      <c r="B340" s="153"/>
      <c r="C340" s="153"/>
      <c r="D340" s="163"/>
      <c r="E340" s="163"/>
      <c r="F340" s="163"/>
      <c r="G340" s="163"/>
      <c r="H340" s="155" t="s">
        <v>178</v>
      </c>
      <c r="I340" s="164"/>
      <c r="J340" s="155"/>
      <c r="K340" s="165"/>
      <c r="L340" s="157"/>
      <c r="M340" s="166"/>
      <c r="N340" s="166"/>
      <c r="O340" s="166"/>
      <c r="P340" s="158" t="s">
        <v>178</v>
      </c>
      <c r="Q340" s="163"/>
      <c r="R340" s="160"/>
      <c r="S340" s="160"/>
      <c r="T340" s="160"/>
      <c r="U340" s="160"/>
      <c r="V340" s="160"/>
      <c r="W340" s="160"/>
      <c r="X340" s="160"/>
      <c r="Y340" s="160"/>
      <c r="Z340" s="160"/>
      <c r="AA340" s="160"/>
      <c r="AB340" s="161"/>
      <c r="AC340" s="160"/>
      <c r="AD340" s="160"/>
      <c r="AE340" s="160"/>
      <c r="AF340" s="163"/>
      <c r="AG340" s="160"/>
      <c r="AH340" s="160" t="s">
        <v>178</v>
      </c>
      <c r="AI340" s="169"/>
      <c r="AJ340" s="160"/>
      <c r="AK340" s="161"/>
      <c r="AL340" s="161"/>
      <c r="AM340" s="160"/>
      <c r="AN340" s="160"/>
      <c r="AO340" s="160"/>
      <c r="AP340" s="160"/>
      <c r="AQ340" s="160"/>
      <c r="AR340" s="160"/>
      <c r="AS340" s="160"/>
      <c r="AT340" s="160"/>
      <c r="AU340" s="160"/>
      <c r="AV340" s="160"/>
      <c r="AW340" s="170"/>
      <c r="AX340" s="160"/>
      <c r="AY340" s="160"/>
      <c r="AZ340" s="160"/>
      <c r="BA340" s="161"/>
      <c r="BB340" s="160" t="s">
        <v>178</v>
      </c>
      <c r="BC340" s="160" t="s">
        <v>178</v>
      </c>
      <c r="BD340" s="162"/>
      <c r="BE340" s="162"/>
    </row>
    <row r="341" spans="1:57" ht="15">
      <c r="A341" s="153"/>
      <c r="B341" s="153"/>
      <c r="C341" s="153"/>
      <c r="D341" s="163"/>
      <c r="E341" s="163"/>
      <c r="F341" s="163"/>
      <c r="G341" s="163"/>
      <c r="H341" s="155" t="s">
        <v>178</v>
      </c>
      <c r="I341" s="164"/>
      <c r="J341" s="155"/>
      <c r="K341" s="165"/>
      <c r="L341" s="157"/>
      <c r="M341" s="166"/>
      <c r="N341" s="166"/>
      <c r="O341" s="166"/>
      <c r="P341" s="158" t="s">
        <v>178</v>
      </c>
      <c r="Q341" s="163"/>
      <c r="R341" s="160"/>
      <c r="S341" s="160"/>
      <c r="T341" s="160"/>
      <c r="U341" s="160"/>
      <c r="V341" s="160"/>
      <c r="W341" s="160"/>
      <c r="X341" s="160"/>
      <c r="Y341" s="160"/>
      <c r="Z341" s="160"/>
      <c r="AA341" s="160"/>
      <c r="AB341" s="161"/>
      <c r="AC341" s="160"/>
      <c r="AD341" s="160"/>
      <c r="AE341" s="160"/>
      <c r="AF341" s="163"/>
      <c r="AG341" s="160"/>
      <c r="AH341" s="160" t="s">
        <v>178</v>
      </c>
      <c r="AI341" s="169"/>
      <c r="AJ341" s="160"/>
      <c r="AK341" s="161"/>
      <c r="AL341" s="161"/>
      <c r="AM341" s="160"/>
      <c r="AN341" s="160"/>
      <c r="AO341" s="160"/>
      <c r="AP341" s="160"/>
      <c r="AQ341" s="160"/>
      <c r="AR341" s="160"/>
      <c r="AS341" s="160"/>
      <c r="AT341" s="160"/>
      <c r="AU341" s="160"/>
      <c r="AV341" s="160"/>
      <c r="AW341" s="170"/>
      <c r="AX341" s="160"/>
      <c r="AY341" s="160"/>
      <c r="AZ341" s="160"/>
      <c r="BA341" s="161"/>
      <c r="BB341" s="160" t="s">
        <v>178</v>
      </c>
      <c r="BC341" s="160" t="s">
        <v>178</v>
      </c>
      <c r="BD341" s="162"/>
      <c r="BE341" s="162"/>
    </row>
    <row r="342" spans="1:57" ht="15">
      <c r="A342" s="153"/>
      <c r="B342" s="153"/>
      <c r="C342" s="153"/>
      <c r="D342" s="163"/>
      <c r="E342" s="163"/>
      <c r="F342" s="163"/>
      <c r="G342" s="163"/>
      <c r="H342" s="155" t="s">
        <v>178</v>
      </c>
      <c r="I342" s="164"/>
      <c r="J342" s="155"/>
      <c r="K342" s="165"/>
      <c r="L342" s="157"/>
      <c r="M342" s="166"/>
      <c r="N342" s="166"/>
      <c r="O342" s="166"/>
      <c r="P342" s="158" t="s">
        <v>178</v>
      </c>
      <c r="Q342" s="163"/>
      <c r="R342" s="160"/>
      <c r="S342" s="160"/>
      <c r="T342" s="160"/>
      <c r="U342" s="160"/>
      <c r="V342" s="160"/>
      <c r="W342" s="160"/>
      <c r="X342" s="160"/>
      <c r="Y342" s="160"/>
      <c r="Z342" s="160"/>
      <c r="AA342" s="160"/>
      <c r="AB342" s="161"/>
      <c r="AC342" s="160"/>
      <c r="AD342" s="160"/>
      <c r="AE342" s="160"/>
      <c r="AF342" s="163"/>
      <c r="AG342" s="160"/>
      <c r="AH342" s="160" t="s">
        <v>178</v>
      </c>
      <c r="AI342" s="169"/>
      <c r="AJ342" s="160"/>
      <c r="AK342" s="161"/>
      <c r="AL342" s="161"/>
      <c r="AM342" s="160"/>
      <c r="AN342" s="160"/>
      <c r="AO342" s="160"/>
      <c r="AP342" s="160"/>
      <c r="AQ342" s="160"/>
      <c r="AR342" s="160"/>
      <c r="AS342" s="160"/>
      <c r="AT342" s="160"/>
      <c r="AU342" s="160"/>
      <c r="AV342" s="160"/>
      <c r="AW342" s="170"/>
      <c r="AX342" s="160"/>
      <c r="AY342" s="160"/>
      <c r="AZ342" s="160"/>
      <c r="BA342" s="161"/>
      <c r="BB342" s="160" t="s">
        <v>178</v>
      </c>
      <c r="BC342" s="160" t="s">
        <v>178</v>
      </c>
      <c r="BD342" s="162"/>
      <c r="BE342" s="162"/>
    </row>
    <row r="343" spans="1:57" ht="15">
      <c r="A343" s="153"/>
      <c r="B343" s="153"/>
      <c r="C343" s="153"/>
      <c r="D343" s="163"/>
      <c r="E343" s="163"/>
      <c r="F343" s="163"/>
      <c r="G343" s="163"/>
      <c r="H343" s="155" t="s">
        <v>178</v>
      </c>
      <c r="I343" s="164"/>
      <c r="J343" s="155"/>
      <c r="K343" s="165"/>
      <c r="L343" s="157"/>
      <c r="M343" s="166"/>
      <c r="N343" s="166"/>
      <c r="O343" s="166"/>
      <c r="P343" s="158" t="s">
        <v>178</v>
      </c>
      <c r="Q343" s="163"/>
      <c r="R343" s="160"/>
      <c r="S343" s="160"/>
      <c r="T343" s="160"/>
      <c r="U343" s="160"/>
      <c r="V343" s="160"/>
      <c r="W343" s="160"/>
      <c r="X343" s="160"/>
      <c r="Y343" s="160"/>
      <c r="Z343" s="160"/>
      <c r="AA343" s="160"/>
      <c r="AB343" s="161"/>
      <c r="AC343" s="160"/>
      <c r="AD343" s="160"/>
      <c r="AE343" s="160"/>
      <c r="AF343" s="163"/>
      <c r="AG343" s="160"/>
      <c r="AH343" s="160" t="s">
        <v>178</v>
      </c>
      <c r="AI343" s="169"/>
      <c r="AJ343" s="160"/>
      <c r="AK343" s="161"/>
      <c r="AL343" s="161"/>
      <c r="AM343" s="160"/>
      <c r="AN343" s="160"/>
      <c r="AO343" s="160"/>
      <c r="AP343" s="160"/>
      <c r="AQ343" s="160"/>
      <c r="AR343" s="160"/>
      <c r="AS343" s="160"/>
      <c r="AT343" s="160"/>
      <c r="AU343" s="160"/>
      <c r="AV343" s="160"/>
      <c r="AW343" s="170"/>
      <c r="AX343" s="160"/>
      <c r="AY343" s="160"/>
      <c r="AZ343" s="160"/>
      <c r="BA343" s="161"/>
      <c r="BB343" s="160" t="s">
        <v>178</v>
      </c>
      <c r="BC343" s="160" t="s">
        <v>178</v>
      </c>
      <c r="BD343" s="162"/>
      <c r="BE343" s="162"/>
    </row>
    <row r="344" spans="1:57" ht="15">
      <c r="A344" s="153"/>
      <c r="B344" s="153"/>
      <c r="C344" s="153"/>
      <c r="D344" s="163"/>
      <c r="E344" s="163"/>
      <c r="F344" s="163"/>
      <c r="G344" s="163"/>
      <c r="H344" s="155" t="s">
        <v>178</v>
      </c>
      <c r="I344" s="164"/>
      <c r="J344" s="155"/>
      <c r="K344" s="165"/>
      <c r="L344" s="157"/>
      <c r="M344" s="166"/>
      <c r="N344" s="166"/>
      <c r="O344" s="166"/>
      <c r="P344" s="158" t="s">
        <v>178</v>
      </c>
      <c r="Q344" s="163"/>
      <c r="R344" s="160"/>
      <c r="S344" s="160"/>
      <c r="T344" s="160"/>
      <c r="U344" s="160"/>
      <c r="V344" s="160"/>
      <c r="W344" s="160"/>
      <c r="X344" s="160"/>
      <c r="Y344" s="160"/>
      <c r="Z344" s="160"/>
      <c r="AA344" s="160"/>
      <c r="AB344" s="161"/>
      <c r="AC344" s="160"/>
      <c r="AD344" s="160"/>
      <c r="AE344" s="160"/>
      <c r="AF344" s="163"/>
      <c r="AG344" s="160"/>
      <c r="AH344" s="160" t="s">
        <v>178</v>
      </c>
      <c r="AI344" s="169"/>
      <c r="AJ344" s="160"/>
      <c r="AK344" s="161"/>
      <c r="AL344" s="161"/>
      <c r="AM344" s="160"/>
      <c r="AN344" s="160"/>
      <c r="AO344" s="160"/>
      <c r="AP344" s="160"/>
      <c r="AQ344" s="160"/>
      <c r="AR344" s="160"/>
      <c r="AS344" s="160"/>
      <c r="AT344" s="160"/>
      <c r="AU344" s="160"/>
      <c r="AV344" s="160"/>
      <c r="AW344" s="170"/>
      <c r="AX344" s="160"/>
      <c r="AY344" s="160"/>
      <c r="AZ344" s="160"/>
      <c r="BA344" s="161"/>
      <c r="BB344" s="160" t="s">
        <v>178</v>
      </c>
      <c r="BC344" s="160" t="s">
        <v>178</v>
      </c>
      <c r="BD344" s="162"/>
      <c r="BE344" s="162"/>
    </row>
    <row r="345" spans="1:57" ht="15">
      <c r="A345" s="153"/>
      <c r="B345" s="153"/>
      <c r="C345" s="153"/>
      <c r="D345" s="163"/>
      <c r="E345" s="163"/>
      <c r="F345" s="163"/>
      <c r="G345" s="163"/>
      <c r="H345" s="155" t="s">
        <v>178</v>
      </c>
      <c r="I345" s="164"/>
      <c r="J345" s="155"/>
      <c r="K345" s="165"/>
      <c r="L345" s="157"/>
      <c r="M345" s="166"/>
      <c r="N345" s="166"/>
      <c r="O345" s="166"/>
      <c r="P345" s="158" t="s">
        <v>178</v>
      </c>
      <c r="Q345" s="163"/>
      <c r="R345" s="160"/>
      <c r="S345" s="160"/>
      <c r="T345" s="160"/>
      <c r="U345" s="160"/>
      <c r="V345" s="160"/>
      <c r="W345" s="160"/>
      <c r="X345" s="160"/>
      <c r="Y345" s="160"/>
      <c r="Z345" s="160"/>
      <c r="AA345" s="160"/>
      <c r="AB345" s="161"/>
      <c r="AC345" s="160"/>
      <c r="AD345" s="160"/>
      <c r="AE345" s="160"/>
      <c r="AF345" s="163"/>
      <c r="AG345" s="160"/>
      <c r="AH345" s="160" t="s">
        <v>178</v>
      </c>
      <c r="AI345" s="169"/>
      <c r="AJ345" s="160"/>
      <c r="AK345" s="161"/>
      <c r="AL345" s="161"/>
      <c r="AM345" s="160"/>
      <c r="AN345" s="160"/>
      <c r="AO345" s="160"/>
      <c r="AP345" s="160"/>
      <c r="AQ345" s="160"/>
      <c r="AR345" s="160"/>
      <c r="AS345" s="160"/>
      <c r="AT345" s="160"/>
      <c r="AU345" s="160"/>
      <c r="AV345" s="160"/>
      <c r="AW345" s="170"/>
      <c r="AX345" s="160"/>
      <c r="AY345" s="160"/>
      <c r="AZ345" s="160"/>
      <c r="BA345" s="161"/>
      <c r="BB345" s="160" t="s">
        <v>178</v>
      </c>
      <c r="BC345" s="160" t="s">
        <v>178</v>
      </c>
      <c r="BD345" s="162"/>
      <c r="BE345" s="162"/>
    </row>
    <row r="346" spans="1:57" ht="15">
      <c r="A346" s="153"/>
      <c r="B346" s="153"/>
      <c r="C346" s="153"/>
      <c r="D346" s="163"/>
      <c r="E346" s="163"/>
      <c r="F346" s="163"/>
      <c r="G346" s="163"/>
      <c r="H346" s="155" t="s">
        <v>178</v>
      </c>
      <c r="I346" s="164"/>
      <c r="J346" s="155"/>
      <c r="K346" s="165"/>
      <c r="L346" s="157"/>
      <c r="M346" s="166"/>
      <c r="N346" s="166"/>
      <c r="O346" s="166"/>
      <c r="P346" s="158" t="s">
        <v>178</v>
      </c>
      <c r="Q346" s="163"/>
      <c r="R346" s="160"/>
      <c r="S346" s="160"/>
      <c r="T346" s="160"/>
      <c r="U346" s="160"/>
      <c r="V346" s="160"/>
      <c r="W346" s="160"/>
      <c r="X346" s="160"/>
      <c r="Y346" s="160"/>
      <c r="Z346" s="160"/>
      <c r="AA346" s="160"/>
      <c r="AB346" s="161"/>
      <c r="AC346" s="160"/>
      <c r="AD346" s="160"/>
      <c r="AE346" s="160"/>
      <c r="AF346" s="163"/>
      <c r="AG346" s="160"/>
      <c r="AH346" s="160" t="s">
        <v>178</v>
      </c>
      <c r="AI346" s="169"/>
      <c r="AJ346" s="160"/>
      <c r="AK346" s="161"/>
      <c r="AL346" s="161"/>
      <c r="AM346" s="160"/>
      <c r="AN346" s="160"/>
      <c r="AO346" s="160"/>
      <c r="AP346" s="160"/>
      <c r="AQ346" s="160"/>
      <c r="AR346" s="160"/>
      <c r="AS346" s="160"/>
      <c r="AT346" s="160"/>
      <c r="AU346" s="160"/>
      <c r="AV346" s="160"/>
      <c r="AW346" s="170"/>
      <c r="AX346" s="160"/>
      <c r="AY346" s="160"/>
      <c r="AZ346" s="160"/>
      <c r="BA346" s="161"/>
      <c r="BB346" s="160" t="s">
        <v>178</v>
      </c>
      <c r="BC346" s="160" t="s">
        <v>178</v>
      </c>
      <c r="BD346" s="162"/>
      <c r="BE346" s="162"/>
    </row>
    <row r="347" spans="1:57" ht="15">
      <c r="A347" s="153"/>
      <c r="B347" s="153"/>
      <c r="C347" s="153"/>
      <c r="D347" s="163"/>
      <c r="E347" s="163"/>
      <c r="F347" s="163"/>
      <c r="G347" s="163"/>
      <c r="H347" s="155" t="s">
        <v>178</v>
      </c>
      <c r="I347" s="164"/>
      <c r="J347" s="155"/>
      <c r="K347" s="165"/>
      <c r="L347" s="157"/>
      <c r="M347" s="166"/>
      <c r="N347" s="166"/>
      <c r="O347" s="166"/>
      <c r="P347" s="158" t="s">
        <v>178</v>
      </c>
      <c r="Q347" s="163"/>
      <c r="R347" s="160"/>
      <c r="S347" s="160"/>
      <c r="T347" s="160"/>
      <c r="U347" s="160"/>
      <c r="V347" s="160"/>
      <c r="W347" s="160"/>
      <c r="X347" s="160"/>
      <c r="Y347" s="160"/>
      <c r="Z347" s="160"/>
      <c r="AA347" s="160"/>
      <c r="AB347" s="161"/>
      <c r="AC347" s="160"/>
      <c r="AD347" s="160"/>
      <c r="AE347" s="160"/>
      <c r="AF347" s="163"/>
      <c r="AG347" s="160"/>
      <c r="AH347" s="160" t="s">
        <v>178</v>
      </c>
      <c r="AI347" s="169"/>
      <c r="AJ347" s="160"/>
      <c r="AK347" s="161"/>
      <c r="AL347" s="161"/>
      <c r="AM347" s="160"/>
      <c r="AN347" s="160"/>
      <c r="AO347" s="160"/>
      <c r="AP347" s="160"/>
      <c r="AQ347" s="160"/>
      <c r="AR347" s="160"/>
      <c r="AS347" s="160"/>
      <c r="AT347" s="160"/>
      <c r="AU347" s="160"/>
      <c r="AV347" s="160"/>
      <c r="AW347" s="170"/>
      <c r="AX347" s="160"/>
      <c r="AY347" s="160"/>
      <c r="AZ347" s="160"/>
      <c r="BA347" s="161"/>
      <c r="BB347" s="160" t="s">
        <v>178</v>
      </c>
      <c r="BC347" s="160" t="s">
        <v>178</v>
      </c>
      <c r="BD347" s="162"/>
      <c r="BE347" s="162"/>
    </row>
    <row r="348" spans="1:57" ht="15">
      <c r="A348" s="153"/>
      <c r="B348" s="153"/>
      <c r="C348" s="153"/>
      <c r="D348" s="163"/>
      <c r="E348" s="163"/>
      <c r="F348" s="163"/>
      <c r="G348" s="163"/>
      <c r="H348" s="155" t="s">
        <v>178</v>
      </c>
      <c r="I348" s="164"/>
      <c r="J348" s="155"/>
      <c r="K348" s="165"/>
      <c r="L348" s="157"/>
      <c r="M348" s="166"/>
      <c r="N348" s="166"/>
      <c r="O348" s="166"/>
      <c r="P348" s="158" t="s">
        <v>178</v>
      </c>
      <c r="Q348" s="163"/>
      <c r="R348" s="160"/>
      <c r="S348" s="160"/>
      <c r="T348" s="160"/>
      <c r="U348" s="160"/>
      <c r="V348" s="160"/>
      <c r="W348" s="160"/>
      <c r="X348" s="160"/>
      <c r="Y348" s="160"/>
      <c r="Z348" s="160"/>
      <c r="AA348" s="160"/>
      <c r="AB348" s="161"/>
      <c r="AC348" s="160"/>
      <c r="AD348" s="160"/>
      <c r="AE348" s="160"/>
      <c r="AF348" s="163"/>
      <c r="AG348" s="160"/>
      <c r="AH348" s="160" t="s">
        <v>178</v>
      </c>
      <c r="AI348" s="169"/>
      <c r="AJ348" s="160"/>
      <c r="AK348" s="161"/>
      <c r="AL348" s="161"/>
      <c r="AM348" s="160"/>
      <c r="AN348" s="160"/>
      <c r="AO348" s="160"/>
      <c r="AP348" s="160"/>
      <c r="AQ348" s="160"/>
      <c r="AR348" s="160"/>
      <c r="AS348" s="160"/>
      <c r="AT348" s="160"/>
      <c r="AU348" s="160"/>
      <c r="AV348" s="160"/>
      <c r="AW348" s="170"/>
      <c r="AX348" s="160"/>
      <c r="AY348" s="160"/>
      <c r="AZ348" s="160"/>
      <c r="BA348" s="161"/>
      <c r="BB348" s="160" t="s">
        <v>178</v>
      </c>
      <c r="BC348" s="160" t="s">
        <v>178</v>
      </c>
      <c r="BD348" s="162"/>
      <c r="BE348" s="162"/>
    </row>
    <row r="349" spans="1:57" ht="15">
      <c r="A349" s="153"/>
      <c r="B349" s="153"/>
      <c r="C349" s="153"/>
      <c r="D349" s="163"/>
      <c r="E349" s="163"/>
      <c r="F349" s="163"/>
      <c r="G349" s="163"/>
      <c r="H349" s="155" t="s">
        <v>178</v>
      </c>
      <c r="I349" s="164"/>
      <c r="J349" s="155"/>
      <c r="K349" s="165"/>
      <c r="L349" s="157"/>
      <c r="M349" s="166"/>
      <c r="N349" s="166"/>
      <c r="O349" s="166"/>
      <c r="P349" s="158" t="s">
        <v>178</v>
      </c>
      <c r="Q349" s="163"/>
      <c r="R349" s="160"/>
      <c r="S349" s="160"/>
      <c r="T349" s="160"/>
      <c r="U349" s="160"/>
      <c r="V349" s="160"/>
      <c r="W349" s="160"/>
      <c r="X349" s="160"/>
      <c r="Y349" s="160"/>
      <c r="Z349" s="160"/>
      <c r="AA349" s="160"/>
      <c r="AB349" s="161"/>
      <c r="AC349" s="160"/>
      <c r="AD349" s="160"/>
      <c r="AE349" s="160"/>
      <c r="AF349" s="163"/>
      <c r="AG349" s="160"/>
      <c r="AH349" s="160" t="s">
        <v>178</v>
      </c>
      <c r="AI349" s="169"/>
      <c r="AJ349" s="160"/>
      <c r="AK349" s="161"/>
      <c r="AL349" s="161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70"/>
      <c r="AX349" s="160"/>
      <c r="AY349" s="160"/>
      <c r="AZ349" s="160"/>
      <c r="BA349" s="161"/>
      <c r="BB349" s="160" t="s">
        <v>178</v>
      </c>
      <c r="BC349" s="160" t="s">
        <v>178</v>
      </c>
      <c r="BD349" s="162"/>
      <c r="BE349" s="162"/>
    </row>
    <row r="350" spans="1:57" ht="15">
      <c r="A350" s="153"/>
      <c r="B350" s="153"/>
      <c r="C350" s="153"/>
      <c r="D350" s="163"/>
      <c r="E350" s="163"/>
      <c r="F350" s="163"/>
      <c r="G350" s="163"/>
      <c r="H350" s="155" t="s">
        <v>178</v>
      </c>
      <c r="I350" s="164"/>
      <c r="J350" s="155"/>
      <c r="K350" s="165"/>
      <c r="L350" s="157"/>
      <c r="M350" s="166"/>
      <c r="N350" s="166"/>
      <c r="O350" s="166"/>
      <c r="P350" s="158" t="s">
        <v>178</v>
      </c>
      <c r="Q350" s="163"/>
      <c r="R350" s="160"/>
      <c r="S350" s="160"/>
      <c r="T350" s="160"/>
      <c r="U350" s="160"/>
      <c r="V350" s="160"/>
      <c r="W350" s="160"/>
      <c r="X350" s="160"/>
      <c r="Y350" s="160"/>
      <c r="Z350" s="160"/>
      <c r="AA350" s="160"/>
      <c r="AB350" s="161"/>
      <c r="AC350" s="160"/>
      <c r="AD350" s="160"/>
      <c r="AE350" s="160"/>
      <c r="AF350" s="163"/>
      <c r="AG350" s="160"/>
      <c r="AH350" s="160" t="s">
        <v>178</v>
      </c>
      <c r="AI350" s="169"/>
      <c r="AJ350" s="160"/>
      <c r="AK350" s="161"/>
      <c r="AL350" s="161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70"/>
      <c r="AX350" s="160"/>
      <c r="AY350" s="160"/>
      <c r="AZ350" s="160"/>
      <c r="BA350" s="161"/>
      <c r="BB350" s="160" t="s">
        <v>178</v>
      </c>
      <c r="BC350" s="160" t="s">
        <v>178</v>
      </c>
      <c r="BD350" s="162"/>
      <c r="BE350" s="162"/>
    </row>
    <row r="351" spans="1:57" ht="15">
      <c r="A351" s="153"/>
      <c r="B351" s="153"/>
      <c r="C351" s="153"/>
      <c r="D351" s="163"/>
      <c r="E351" s="163"/>
      <c r="F351" s="163"/>
      <c r="G351" s="163"/>
      <c r="H351" s="155" t="s">
        <v>178</v>
      </c>
      <c r="I351" s="164"/>
      <c r="J351" s="155"/>
      <c r="K351" s="165"/>
      <c r="L351" s="157"/>
      <c r="M351" s="166"/>
      <c r="N351" s="166"/>
      <c r="O351" s="166"/>
      <c r="P351" s="158" t="s">
        <v>178</v>
      </c>
      <c r="Q351" s="163"/>
      <c r="R351" s="160"/>
      <c r="S351" s="160"/>
      <c r="T351" s="160"/>
      <c r="U351" s="160"/>
      <c r="V351" s="160"/>
      <c r="W351" s="160"/>
      <c r="X351" s="160"/>
      <c r="Y351" s="160"/>
      <c r="Z351" s="160"/>
      <c r="AA351" s="160"/>
      <c r="AB351" s="161"/>
      <c r="AC351" s="160"/>
      <c r="AD351" s="160"/>
      <c r="AE351" s="160"/>
      <c r="AF351" s="163"/>
      <c r="AG351" s="160"/>
      <c r="AH351" s="160" t="s">
        <v>178</v>
      </c>
      <c r="AI351" s="169"/>
      <c r="AJ351" s="160"/>
      <c r="AK351" s="161"/>
      <c r="AL351" s="161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70"/>
      <c r="AX351" s="160"/>
      <c r="AY351" s="160"/>
      <c r="AZ351" s="160"/>
      <c r="BA351" s="161"/>
      <c r="BB351" s="160" t="s">
        <v>178</v>
      </c>
      <c r="BC351" s="160" t="s">
        <v>178</v>
      </c>
      <c r="BD351" s="162"/>
      <c r="BE351" s="162"/>
    </row>
    <row r="352" spans="1:57" ht="15">
      <c r="A352" s="153"/>
      <c r="B352" s="153"/>
      <c r="C352" s="153"/>
      <c r="D352" s="163"/>
      <c r="E352" s="163"/>
      <c r="F352" s="163"/>
      <c r="G352" s="163"/>
      <c r="H352" s="155" t="s">
        <v>178</v>
      </c>
      <c r="I352" s="164"/>
      <c r="J352" s="155"/>
      <c r="K352" s="165"/>
      <c r="L352" s="157"/>
      <c r="M352" s="166"/>
      <c r="N352" s="166"/>
      <c r="O352" s="166"/>
      <c r="P352" s="158" t="s">
        <v>178</v>
      </c>
      <c r="Q352" s="163"/>
      <c r="R352" s="160"/>
      <c r="S352" s="160"/>
      <c r="T352" s="160"/>
      <c r="U352" s="160"/>
      <c r="V352" s="160"/>
      <c r="W352" s="160"/>
      <c r="X352" s="160"/>
      <c r="Y352" s="160"/>
      <c r="Z352" s="160"/>
      <c r="AA352" s="160"/>
      <c r="AB352" s="161"/>
      <c r="AC352" s="160"/>
      <c r="AD352" s="160"/>
      <c r="AE352" s="160"/>
      <c r="AF352" s="163"/>
      <c r="AG352" s="160"/>
      <c r="AH352" s="160" t="s">
        <v>178</v>
      </c>
      <c r="AI352" s="169"/>
      <c r="AJ352" s="160"/>
      <c r="AK352" s="161"/>
      <c r="AL352" s="161"/>
      <c r="AM352" s="160"/>
      <c r="AN352" s="160"/>
      <c r="AO352" s="160"/>
      <c r="AP352" s="160"/>
      <c r="AQ352" s="160"/>
      <c r="AR352" s="160"/>
      <c r="AS352" s="160"/>
      <c r="AT352" s="160"/>
      <c r="AU352" s="160"/>
      <c r="AV352" s="160"/>
      <c r="AW352" s="170"/>
      <c r="AX352" s="160"/>
      <c r="AY352" s="160"/>
      <c r="AZ352" s="160"/>
      <c r="BA352" s="161"/>
      <c r="BB352" s="160" t="s">
        <v>178</v>
      </c>
      <c r="BC352" s="160" t="s">
        <v>178</v>
      </c>
      <c r="BD352" s="162"/>
      <c r="BE352" s="162"/>
    </row>
    <row r="353" spans="1:57" ht="15">
      <c r="A353" s="153"/>
      <c r="B353" s="153"/>
      <c r="C353" s="153"/>
      <c r="D353" s="163"/>
      <c r="E353" s="163"/>
      <c r="F353" s="163"/>
      <c r="G353" s="163"/>
      <c r="H353" s="155" t="s">
        <v>178</v>
      </c>
      <c r="I353" s="164"/>
      <c r="J353" s="155"/>
      <c r="K353" s="165"/>
      <c r="L353" s="157"/>
      <c r="M353" s="166"/>
      <c r="N353" s="166"/>
      <c r="O353" s="166"/>
      <c r="P353" s="158" t="s">
        <v>178</v>
      </c>
      <c r="Q353" s="163"/>
      <c r="R353" s="160"/>
      <c r="S353" s="160"/>
      <c r="T353" s="160"/>
      <c r="U353" s="160"/>
      <c r="V353" s="160"/>
      <c r="W353" s="160"/>
      <c r="X353" s="160"/>
      <c r="Y353" s="160"/>
      <c r="Z353" s="160"/>
      <c r="AA353" s="160"/>
      <c r="AB353" s="161"/>
      <c r="AC353" s="160"/>
      <c r="AD353" s="160"/>
      <c r="AE353" s="160"/>
      <c r="AF353" s="163"/>
      <c r="AG353" s="160"/>
      <c r="AH353" s="160" t="s">
        <v>178</v>
      </c>
      <c r="AI353" s="169"/>
      <c r="AJ353" s="160"/>
      <c r="AK353" s="161"/>
      <c r="AL353" s="161"/>
      <c r="AM353" s="160"/>
      <c r="AN353" s="160"/>
      <c r="AO353" s="160"/>
      <c r="AP353" s="160"/>
      <c r="AQ353" s="160"/>
      <c r="AR353" s="160"/>
      <c r="AS353" s="160"/>
      <c r="AT353" s="160"/>
      <c r="AU353" s="160"/>
      <c r="AV353" s="160"/>
      <c r="AW353" s="170"/>
      <c r="AX353" s="160"/>
      <c r="AY353" s="160"/>
      <c r="AZ353" s="160"/>
      <c r="BA353" s="161"/>
      <c r="BB353" s="160" t="s">
        <v>178</v>
      </c>
      <c r="BC353" s="160" t="s">
        <v>178</v>
      </c>
      <c r="BD353" s="162"/>
      <c r="BE353" s="162"/>
    </row>
    <row r="354" spans="1:57" ht="15">
      <c r="A354" s="153"/>
      <c r="B354" s="153"/>
      <c r="C354" s="153"/>
      <c r="D354" s="163"/>
      <c r="E354" s="163"/>
      <c r="F354" s="163"/>
      <c r="G354" s="163"/>
      <c r="H354" s="155" t="s">
        <v>178</v>
      </c>
      <c r="I354" s="164"/>
      <c r="J354" s="155"/>
      <c r="K354" s="165"/>
      <c r="L354" s="157"/>
      <c r="M354" s="166"/>
      <c r="N354" s="166"/>
      <c r="O354" s="166"/>
      <c r="P354" s="158" t="s">
        <v>178</v>
      </c>
      <c r="Q354" s="163"/>
      <c r="R354" s="160"/>
      <c r="S354" s="160"/>
      <c r="T354" s="160"/>
      <c r="U354" s="160"/>
      <c r="V354" s="160"/>
      <c r="W354" s="160"/>
      <c r="X354" s="160"/>
      <c r="Y354" s="160"/>
      <c r="Z354" s="160"/>
      <c r="AA354" s="160"/>
      <c r="AB354" s="161"/>
      <c r="AC354" s="160"/>
      <c r="AD354" s="160"/>
      <c r="AE354" s="160"/>
      <c r="AF354" s="163"/>
      <c r="AG354" s="160"/>
      <c r="AH354" s="160" t="s">
        <v>178</v>
      </c>
      <c r="AI354" s="169"/>
      <c r="AJ354" s="160"/>
      <c r="AK354" s="161"/>
      <c r="AL354" s="161"/>
      <c r="AM354" s="160"/>
      <c r="AN354" s="160"/>
      <c r="AO354" s="160"/>
      <c r="AP354" s="160"/>
      <c r="AQ354" s="160"/>
      <c r="AR354" s="160"/>
      <c r="AS354" s="160"/>
      <c r="AT354" s="160"/>
      <c r="AU354" s="160"/>
      <c r="AV354" s="160"/>
      <c r="AW354" s="170"/>
      <c r="AX354" s="160"/>
      <c r="AY354" s="160"/>
      <c r="AZ354" s="160"/>
      <c r="BA354" s="161"/>
      <c r="BB354" s="160" t="s">
        <v>178</v>
      </c>
      <c r="BC354" s="160" t="s">
        <v>178</v>
      </c>
      <c r="BD354" s="162"/>
      <c r="BE354" s="162"/>
    </row>
    <row r="355" spans="1:57" ht="15">
      <c r="A355" s="153"/>
      <c r="B355" s="153"/>
      <c r="C355" s="153"/>
      <c r="D355" s="163"/>
      <c r="E355" s="163"/>
      <c r="F355" s="163"/>
      <c r="G355" s="163"/>
      <c r="H355" s="155" t="s">
        <v>178</v>
      </c>
      <c r="I355" s="164"/>
      <c r="J355" s="155"/>
      <c r="K355" s="165"/>
      <c r="L355" s="157"/>
      <c r="M355" s="166"/>
      <c r="N355" s="166"/>
      <c r="O355" s="166"/>
      <c r="P355" s="158" t="s">
        <v>178</v>
      </c>
      <c r="Q355" s="163"/>
      <c r="R355" s="160"/>
      <c r="S355" s="160"/>
      <c r="T355" s="160"/>
      <c r="U355" s="160"/>
      <c r="V355" s="160"/>
      <c r="W355" s="160"/>
      <c r="X355" s="160"/>
      <c r="Y355" s="160"/>
      <c r="Z355" s="160"/>
      <c r="AA355" s="160"/>
      <c r="AB355" s="161"/>
      <c r="AC355" s="160"/>
      <c r="AD355" s="160"/>
      <c r="AE355" s="160"/>
      <c r="AF355" s="163"/>
      <c r="AG355" s="160"/>
      <c r="AH355" s="160" t="s">
        <v>178</v>
      </c>
      <c r="AI355" s="169"/>
      <c r="AJ355" s="160"/>
      <c r="AK355" s="161"/>
      <c r="AL355" s="161"/>
      <c r="AM355" s="160"/>
      <c r="AN355" s="160"/>
      <c r="AO355" s="160"/>
      <c r="AP355" s="160"/>
      <c r="AQ355" s="160"/>
      <c r="AR355" s="160"/>
      <c r="AS355" s="160"/>
      <c r="AT355" s="160"/>
      <c r="AU355" s="160"/>
      <c r="AV355" s="160"/>
      <c r="AW355" s="170"/>
      <c r="AX355" s="160"/>
      <c r="AY355" s="160"/>
      <c r="AZ355" s="160"/>
      <c r="BA355" s="161"/>
      <c r="BB355" s="160" t="s">
        <v>178</v>
      </c>
      <c r="BC355" s="160" t="s">
        <v>178</v>
      </c>
      <c r="BD355" s="162"/>
      <c r="BE355" s="162"/>
    </row>
    <row r="356" spans="1:57" ht="15">
      <c r="A356" s="153"/>
      <c r="B356" s="153"/>
      <c r="C356" s="153"/>
      <c r="D356" s="163"/>
      <c r="E356" s="163"/>
      <c r="F356" s="163"/>
      <c r="G356" s="163"/>
      <c r="H356" s="155" t="s">
        <v>178</v>
      </c>
      <c r="I356" s="164"/>
      <c r="J356" s="155"/>
      <c r="K356" s="165"/>
      <c r="L356" s="157"/>
      <c r="M356" s="166"/>
      <c r="N356" s="166"/>
      <c r="O356" s="166"/>
      <c r="P356" s="158" t="s">
        <v>178</v>
      </c>
      <c r="Q356" s="163"/>
      <c r="R356" s="160"/>
      <c r="S356" s="160"/>
      <c r="T356" s="160"/>
      <c r="U356" s="160"/>
      <c r="V356" s="160"/>
      <c r="W356" s="160"/>
      <c r="X356" s="160"/>
      <c r="Y356" s="160"/>
      <c r="Z356" s="160"/>
      <c r="AA356" s="160"/>
      <c r="AB356" s="161"/>
      <c r="AC356" s="160"/>
      <c r="AD356" s="160"/>
      <c r="AE356" s="160"/>
      <c r="AF356" s="163"/>
      <c r="AG356" s="160"/>
      <c r="AH356" s="160" t="s">
        <v>178</v>
      </c>
      <c r="AI356" s="169"/>
      <c r="AJ356" s="160"/>
      <c r="AK356" s="161"/>
      <c r="AL356" s="161"/>
      <c r="AM356" s="160"/>
      <c r="AN356" s="160"/>
      <c r="AO356" s="160"/>
      <c r="AP356" s="160"/>
      <c r="AQ356" s="160"/>
      <c r="AR356" s="160"/>
      <c r="AS356" s="160"/>
      <c r="AT356" s="160"/>
      <c r="AU356" s="160"/>
      <c r="AV356" s="160"/>
      <c r="AW356" s="170"/>
      <c r="AX356" s="160"/>
      <c r="AY356" s="160"/>
      <c r="AZ356" s="160"/>
      <c r="BA356" s="161"/>
      <c r="BB356" s="160" t="s">
        <v>178</v>
      </c>
      <c r="BC356" s="160" t="s">
        <v>178</v>
      </c>
      <c r="BD356" s="162"/>
      <c r="BE356" s="162"/>
    </row>
    <row r="357" spans="1:57" ht="15">
      <c r="A357" s="153"/>
      <c r="B357" s="153"/>
      <c r="C357" s="153"/>
      <c r="D357" s="163"/>
      <c r="E357" s="163"/>
      <c r="F357" s="163"/>
      <c r="G357" s="163"/>
      <c r="H357" s="155" t="s">
        <v>178</v>
      </c>
      <c r="I357" s="164"/>
      <c r="J357" s="155"/>
      <c r="K357" s="165"/>
      <c r="L357" s="157"/>
      <c r="M357" s="166"/>
      <c r="N357" s="166"/>
      <c r="O357" s="166"/>
      <c r="P357" s="158" t="s">
        <v>178</v>
      </c>
      <c r="Q357" s="163"/>
      <c r="R357" s="160"/>
      <c r="S357" s="160"/>
      <c r="T357" s="160"/>
      <c r="U357" s="160"/>
      <c r="V357" s="160"/>
      <c r="W357" s="160"/>
      <c r="X357" s="160"/>
      <c r="Y357" s="160"/>
      <c r="Z357" s="160"/>
      <c r="AA357" s="160"/>
      <c r="AB357" s="161"/>
      <c r="AC357" s="160"/>
      <c r="AD357" s="160"/>
      <c r="AE357" s="160"/>
      <c r="AF357" s="163"/>
      <c r="AG357" s="160"/>
      <c r="AH357" s="160" t="s">
        <v>178</v>
      </c>
      <c r="AI357" s="169"/>
      <c r="AJ357" s="160"/>
      <c r="AK357" s="161"/>
      <c r="AL357" s="161"/>
      <c r="AM357" s="160"/>
      <c r="AN357" s="160"/>
      <c r="AO357" s="160"/>
      <c r="AP357" s="160"/>
      <c r="AQ357" s="160"/>
      <c r="AR357" s="160"/>
      <c r="AS357" s="160"/>
      <c r="AT357" s="160"/>
      <c r="AU357" s="160"/>
      <c r="AV357" s="160"/>
      <c r="AW357" s="170"/>
      <c r="AX357" s="160"/>
      <c r="AY357" s="160"/>
      <c r="AZ357" s="160"/>
      <c r="BA357" s="161"/>
      <c r="BB357" s="160" t="s">
        <v>178</v>
      </c>
      <c r="BC357" s="160" t="s">
        <v>178</v>
      </c>
      <c r="BD357" s="162"/>
      <c r="BE357" s="162"/>
    </row>
    <row r="358" spans="1:57" ht="15">
      <c r="A358" s="153"/>
      <c r="B358" s="153"/>
      <c r="C358" s="153"/>
      <c r="D358" s="163"/>
      <c r="E358" s="163"/>
      <c r="F358" s="163"/>
      <c r="G358" s="163"/>
      <c r="H358" s="155" t="s">
        <v>178</v>
      </c>
      <c r="I358" s="164"/>
      <c r="J358" s="155"/>
      <c r="K358" s="165"/>
      <c r="L358" s="157"/>
      <c r="M358" s="166"/>
      <c r="N358" s="166"/>
      <c r="O358" s="166"/>
      <c r="P358" s="158" t="s">
        <v>178</v>
      </c>
      <c r="Q358" s="163"/>
      <c r="R358" s="160"/>
      <c r="S358" s="160"/>
      <c r="T358" s="160"/>
      <c r="U358" s="160"/>
      <c r="V358" s="160"/>
      <c r="W358" s="160"/>
      <c r="X358" s="160"/>
      <c r="Y358" s="160"/>
      <c r="Z358" s="160"/>
      <c r="AA358" s="160"/>
      <c r="AB358" s="161"/>
      <c r="AC358" s="160"/>
      <c r="AD358" s="160"/>
      <c r="AE358" s="160"/>
      <c r="AF358" s="163"/>
      <c r="AG358" s="160"/>
      <c r="AH358" s="160" t="s">
        <v>178</v>
      </c>
      <c r="AI358" s="169"/>
      <c r="AJ358" s="160"/>
      <c r="AK358" s="161"/>
      <c r="AL358" s="161"/>
      <c r="AM358" s="160"/>
      <c r="AN358" s="160"/>
      <c r="AO358" s="160"/>
      <c r="AP358" s="160"/>
      <c r="AQ358" s="160"/>
      <c r="AR358" s="160"/>
      <c r="AS358" s="160"/>
      <c r="AT358" s="160"/>
      <c r="AU358" s="160"/>
      <c r="AV358" s="160"/>
      <c r="AW358" s="170"/>
      <c r="AX358" s="160"/>
      <c r="AY358" s="160"/>
      <c r="AZ358" s="160"/>
      <c r="BA358" s="161"/>
      <c r="BB358" s="160" t="s">
        <v>178</v>
      </c>
      <c r="BC358" s="160" t="s">
        <v>178</v>
      </c>
      <c r="BD358" s="162"/>
      <c r="BE358" s="162"/>
    </row>
    <row r="359" spans="1:57" ht="15">
      <c r="A359" s="153"/>
      <c r="B359" s="153"/>
      <c r="C359" s="153"/>
      <c r="D359" s="163"/>
      <c r="E359" s="163"/>
      <c r="F359" s="163"/>
      <c r="G359" s="163"/>
      <c r="H359" s="155" t="s">
        <v>178</v>
      </c>
      <c r="I359" s="164"/>
      <c r="J359" s="155"/>
      <c r="K359" s="165"/>
      <c r="L359" s="157"/>
      <c r="M359" s="166"/>
      <c r="N359" s="166"/>
      <c r="O359" s="166"/>
      <c r="P359" s="158" t="s">
        <v>178</v>
      </c>
      <c r="Q359" s="163"/>
      <c r="R359" s="160"/>
      <c r="S359" s="160"/>
      <c r="T359" s="160"/>
      <c r="U359" s="160"/>
      <c r="V359" s="160"/>
      <c r="W359" s="160"/>
      <c r="X359" s="160"/>
      <c r="Y359" s="160"/>
      <c r="Z359" s="160"/>
      <c r="AA359" s="160"/>
      <c r="AB359" s="161"/>
      <c r="AC359" s="160"/>
      <c r="AD359" s="160"/>
      <c r="AE359" s="160"/>
      <c r="AF359" s="163"/>
      <c r="AG359" s="160"/>
      <c r="AH359" s="160" t="s">
        <v>178</v>
      </c>
      <c r="AI359" s="169"/>
      <c r="AJ359" s="160"/>
      <c r="AK359" s="161"/>
      <c r="AL359" s="161"/>
      <c r="AM359" s="160"/>
      <c r="AN359" s="160"/>
      <c r="AO359" s="160"/>
      <c r="AP359" s="160"/>
      <c r="AQ359" s="160"/>
      <c r="AR359" s="160"/>
      <c r="AS359" s="160"/>
      <c r="AT359" s="160"/>
      <c r="AU359" s="160"/>
      <c r="AV359" s="160"/>
      <c r="AW359" s="170"/>
      <c r="AX359" s="160"/>
      <c r="AY359" s="160"/>
      <c r="AZ359" s="160"/>
      <c r="BA359" s="161"/>
      <c r="BB359" s="160" t="s">
        <v>178</v>
      </c>
      <c r="BC359" s="160" t="s">
        <v>178</v>
      </c>
      <c r="BD359" s="162"/>
      <c r="BE359" s="162"/>
    </row>
    <row r="360" spans="1:57" ht="15">
      <c r="A360" s="153"/>
      <c r="B360" s="153"/>
      <c r="C360" s="153"/>
      <c r="D360" s="163"/>
      <c r="E360" s="163"/>
      <c r="F360" s="163"/>
      <c r="G360" s="163"/>
      <c r="H360" s="155" t="s">
        <v>178</v>
      </c>
      <c r="I360" s="164"/>
      <c r="J360" s="155"/>
      <c r="K360" s="165"/>
      <c r="L360" s="157"/>
      <c r="M360" s="166"/>
      <c r="N360" s="166"/>
      <c r="O360" s="166"/>
      <c r="P360" s="158" t="s">
        <v>178</v>
      </c>
      <c r="Q360" s="163"/>
      <c r="R360" s="160"/>
      <c r="S360" s="160"/>
      <c r="T360" s="160"/>
      <c r="U360" s="160"/>
      <c r="V360" s="160"/>
      <c r="W360" s="160"/>
      <c r="X360" s="160"/>
      <c r="Y360" s="160"/>
      <c r="Z360" s="160"/>
      <c r="AA360" s="160"/>
      <c r="AB360" s="161"/>
      <c r="AC360" s="160"/>
      <c r="AD360" s="160"/>
      <c r="AE360" s="160"/>
      <c r="AF360" s="163"/>
      <c r="AG360" s="160"/>
      <c r="AH360" s="160" t="s">
        <v>178</v>
      </c>
      <c r="AI360" s="169"/>
      <c r="AJ360" s="160"/>
      <c r="AK360" s="161"/>
      <c r="AL360" s="161"/>
      <c r="AM360" s="160"/>
      <c r="AN360" s="160"/>
      <c r="AO360" s="160"/>
      <c r="AP360" s="160"/>
      <c r="AQ360" s="160"/>
      <c r="AR360" s="160"/>
      <c r="AS360" s="160"/>
      <c r="AT360" s="160"/>
      <c r="AU360" s="160"/>
      <c r="AV360" s="160"/>
      <c r="AW360" s="170"/>
      <c r="AX360" s="160"/>
      <c r="AY360" s="160"/>
      <c r="AZ360" s="160"/>
      <c r="BA360" s="161"/>
      <c r="BB360" s="160" t="s">
        <v>178</v>
      </c>
      <c r="BC360" s="160" t="s">
        <v>178</v>
      </c>
      <c r="BD360" s="162"/>
      <c r="BE360" s="162"/>
    </row>
    <row r="361" spans="1:57" ht="15">
      <c r="A361" s="153"/>
      <c r="B361" s="153"/>
      <c r="C361" s="153"/>
      <c r="D361" s="163"/>
      <c r="E361" s="163"/>
      <c r="F361" s="163"/>
      <c r="G361" s="163"/>
      <c r="H361" s="155" t="s">
        <v>178</v>
      </c>
      <c r="I361" s="164"/>
      <c r="J361" s="155"/>
      <c r="K361" s="165"/>
      <c r="L361" s="157"/>
      <c r="M361" s="166"/>
      <c r="N361" s="166"/>
      <c r="O361" s="166"/>
      <c r="P361" s="158" t="s">
        <v>178</v>
      </c>
      <c r="Q361" s="163"/>
      <c r="R361" s="160"/>
      <c r="S361" s="160"/>
      <c r="T361" s="160"/>
      <c r="U361" s="160"/>
      <c r="V361" s="160"/>
      <c r="W361" s="160"/>
      <c r="X361" s="160"/>
      <c r="Y361" s="160"/>
      <c r="Z361" s="160"/>
      <c r="AA361" s="160"/>
      <c r="AB361" s="161"/>
      <c r="AC361" s="160"/>
      <c r="AD361" s="160"/>
      <c r="AE361" s="160"/>
      <c r="AF361" s="163"/>
      <c r="AG361" s="160"/>
      <c r="AH361" s="160" t="s">
        <v>178</v>
      </c>
      <c r="AI361" s="169"/>
      <c r="AJ361" s="160"/>
      <c r="AK361" s="161"/>
      <c r="AL361" s="161"/>
      <c r="AM361" s="160"/>
      <c r="AN361" s="160"/>
      <c r="AO361" s="160"/>
      <c r="AP361" s="160"/>
      <c r="AQ361" s="160"/>
      <c r="AR361" s="160"/>
      <c r="AS361" s="160"/>
      <c r="AT361" s="160"/>
      <c r="AU361" s="160"/>
      <c r="AV361" s="160"/>
      <c r="AW361" s="170"/>
      <c r="AX361" s="160"/>
      <c r="AY361" s="160"/>
      <c r="AZ361" s="160"/>
      <c r="BA361" s="161"/>
      <c r="BB361" s="160" t="s">
        <v>178</v>
      </c>
      <c r="BC361" s="160" t="s">
        <v>178</v>
      </c>
      <c r="BD361" s="162"/>
      <c r="BE361" s="162"/>
    </row>
    <row r="362" spans="1:57" ht="15">
      <c r="A362" s="153"/>
      <c r="B362" s="153"/>
      <c r="C362" s="153"/>
      <c r="D362" s="163"/>
      <c r="E362" s="163"/>
      <c r="F362" s="163"/>
      <c r="G362" s="163"/>
      <c r="H362" s="155" t="s">
        <v>178</v>
      </c>
      <c r="I362" s="164"/>
      <c r="J362" s="155"/>
      <c r="K362" s="165"/>
      <c r="L362" s="157"/>
      <c r="M362" s="166"/>
      <c r="N362" s="166"/>
      <c r="O362" s="166"/>
      <c r="P362" s="158" t="s">
        <v>178</v>
      </c>
      <c r="Q362" s="163"/>
      <c r="R362" s="160"/>
      <c r="S362" s="160"/>
      <c r="T362" s="160"/>
      <c r="U362" s="160"/>
      <c r="V362" s="160"/>
      <c r="W362" s="160"/>
      <c r="X362" s="160"/>
      <c r="Y362" s="160"/>
      <c r="Z362" s="160"/>
      <c r="AA362" s="160"/>
      <c r="AB362" s="161"/>
      <c r="AC362" s="160"/>
      <c r="AD362" s="160"/>
      <c r="AE362" s="160"/>
      <c r="AF362" s="163"/>
      <c r="AG362" s="160"/>
      <c r="AH362" s="160" t="s">
        <v>178</v>
      </c>
      <c r="AI362" s="169"/>
      <c r="AJ362" s="160"/>
      <c r="AK362" s="161"/>
      <c r="AL362" s="161"/>
      <c r="AM362" s="160"/>
      <c r="AN362" s="160"/>
      <c r="AO362" s="160"/>
      <c r="AP362" s="160"/>
      <c r="AQ362" s="160"/>
      <c r="AR362" s="160"/>
      <c r="AS362" s="160"/>
      <c r="AT362" s="160"/>
      <c r="AU362" s="160"/>
      <c r="AV362" s="160"/>
      <c r="AW362" s="170"/>
      <c r="AX362" s="160"/>
      <c r="AY362" s="160"/>
      <c r="AZ362" s="160"/>
      <c r="BA362" s="161"/>
      <c r="BB362" s="160" t="s">
        <v>178</v>
      </c>
      <c r="BC362" s="160" t="s">
        <v>178</v>
      </c>
      <c r="BD362" s="162"/>
      <c r="BE362" s="162"/>
    </row>
    <row r="363" spans="1:57" ht="15">
      <c r="A363" s="153"/>
      <c r="B363" s="153"/>
      <c r="C363" s="153"/>
      <c r="D363" s="163"/>
      <c r="E363" s="163"/>
      <c r="F363" s="163"/>
      <c r="G363" s="163"/>
      <c r="H363" s="155" t="s">
        <v>178</v>
      </c>
      <c r="I363" s="164"/>
      <c r="J363" s="155"/>
      <c r="K363" s="165"/>
      <c r="L363" s="157"/>
      <c r="M363" s="166"/>
      <c r="N363" s="166"/>
      <c r="O363" s="166"/>
      <c r="P363" s="158" t="s">
        <v>178</v>
      </c>
      <c r="Q363" s="163"/>
      <c r="R363" s="160"/>
      <c r="S363" s="160"/>
      <c r="T363" s="160"/>
      <c r="U363" s="160"/>
      <c r="V363" s="160"/>
      <c r="W363" s="160"/>
      <c r="X363" s="160"/>
      <c r="Y363" s="160"/>
      <c r="Z363" s="160"/>
      <c r="AA363" s="160"/>
      <c r="AB363" s="161"/>
      <c r="AC363" s="160"/>
      <c r="AD363" s="160"/>
      <c r="AE363" s="160"/>
      <c r="AF363" s="163"/>
      <c r="AG363" s="160"/>
      <c r="AH363" s="160" t="s">
        <v>178</v>
      </c>
      <c r="AI363" s="169"/>
      <c r="AJ363" s="160"/>
      <c r="AK363" s="161"/>
      <c r="AL363" s="161"/>
      <c r="AM363" s="160"/>
      <c r="AN363" s="160"/>
      <c r="AO363" s="160"/>
      <c r="AP363" s="160"/>
      <c r="AQ363" s="160"/>
      <c r="AR363" s="160"/>
      <c r="AS363" s="160"/>
      <c r="AT363" s="160"/>
      <c r="AU363" s="160"/>
      <c r="AV363" s="160"/>
      <c r="AW363" s="170"/>
      <c r="AX363" s="160"/>
      <c r="AY363" s="160"/>
      <c r="AZ363" s="160"/>
      <c r="BA363" s="161"/>
      <c r="BB363" s="160" t="s">
        <v>178</v>
      </c>
      <c r="BC363" s="160" t="s">
        <v>178</v>
      </c>
      <c r="BD363" s="162"/>
      <c r="BE363" s="162"/>
    </row>
    <row r="364" spans="1:57" ht="15">
      <c r="A364" s="153"/>
      <c r="B364" s="153"/>
      <c r="C364" s="153"/>
      <c r="D364" s="163"/>
      <c r="E364" s="163"/>
      <c r="F364" s="163"/>
      <c r="G364" s="163"/>
      <c r="H364" s="155" t="s">
        <v>178</v>
      </c>
      <c r="I364" s="164"/>
      <c r="J364" s="155"/>
      <c r="K364" s="165"/>
      <c r="L364" s="157"/>
      <c r="M364" s="166"/>
      <c r="N364" s="166"/>
      <c r="O364" s="166"/>
      <c r="P364" s="158" t="s">
        <v>178</v>
      </c>
      <c r="Q364" s="163"/>
      <c r="R364" s="160"/>
      <c r="S364" s="160"/>
      <c r="T364" s="160"/>
      <c r="U364" s="160"/>
      <c r="V364" s="160"/>
      <c r="W364" s="160"/>
      <c r="X364" s="160"/>
      <c r="Y364" s="160"/>
      <c r="Z364" s="160"/>
      <c r="AA364" s="160"/>
      <c r="AB364" s="161"/>
      <c r="AC364" s="160"/>
      <c r="AD364" s="160"/>
      <c r="AE364" s="160"/>
      <c r="AF364" s="163"/>
      <c r="AG364" s="160"/>
      <c r="AH364" s="160" t="s">
        <v>178</v>
      </c>
      <c r="AI364" s="169"/>
      <c r="AJ364" s="160"/>
      <c r="AK364" s="161"/>
      <c r="AL364" s="161"/>
      <c r="AM364" s="160"/>
      <c r="AN364" s="160"/>
      <c r="AO364" s="160"/>
      <c r="AP364" s="160"/>
      <c r="AQ364" s="160"/>
      <c r="AR364" s="160"/>
      <c r="AS364" s="160"/>
      <c r="AT364" s="160"/>
      <c r="AU364" s="160"/>
      <c r="AV364" s="160"/>
      <c r="AW364" s="170"/>
      <c r="AX364" s="160"/>
      <c r="AY364" s="160"/>
      <c r="AZ364" s="160"/>
      <c r="BA364" s="161"/>
      <c r="BB364" s="160" t="s">
        <v>178</v>
      </c>
      <c r="BC364" s="160" t="s">
        <v>178</v>
      </c>
      <c r="BD364" s="162"/>
      <c r="BE364" s="162"/>
    </row>
    <row r="365" spans="1:57" ht="15">
      <c r="A365" s="153"/>
      <c r="B365" s="153"/>
      <c r="C365" s="153"/>
      <c r="D365" s="163"/>
      <c r="E365" s="163"/>
      <c r="F365" s="163"/>
      <c r="G365" s="163"/>
      <c r="H365" s="155" t="s">
        <v>178</v>
      </c>
      <c r="I365" s="164"/>
      <c r="J365" s="155"/>
      <c r="K365" s="165"/>
      <c r="L365" s="157"/>
      <c r="M365" s="166"/>
      <c r="N365" s="166"/>
      <c r="O365" s="166"/>
      <c r="P365" s="158" t="s">
        <v>178</v>
      </c>
      <c r="Q365" s="163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1"/>
      <c r="AC365" s="160"/>
      <c r="AD365" s="160"/>
      <c r="AE365" s="160"/>
      <c r="AF365" s="163"/>
      <c r="AG365" s="160"/>
      <c r="AH365" s="160" t="s">
        <v>178</v>
      </c>
      <c r="AI365" s="169"/>
      <c r="AJ365" s="160"/>
      <c r="AK365" s="161"/>
      <c r="AL365" s="161"/>
      <c r="AM365" s="160"/>
      <c r="AN365" s="160"/>
      <c r="AO365" s="160"/>
      <c r="AP365" s="160"/>
      <c r="AQ365" s="160"/>
      <c r="AR365" s="160"/>
      <c r="AS365" s="160"/>
      <c r="AT365" s="160"/>
      <c r="AU365" s="160"/>
      <c r="AV365" s="160"/>
      <c r="AW365" s="170"/>
      <c r="AX365" s="160"/>
      <c r="AY365" s="160"/>
      <c r="AZ365" s="160"/>
      <c r="BA365" s="161"/>
      <c r="BB365" s="160" t="s">
        <v>178</v>
      </c>
      <c r="BC365" s="160" t="s">
        <v>178</v>
      </c>
      <c r="BD365" s="162"/>
      <c r="BE365" s="162"/>
    </row>
    <row r="366" spans="1:57" ht="15">
      <c r="A366" s="153"/>
      <c r="B366" s="153"/>
      <c r="C366" s="153"/>
      <c r="D366" s="163"/>
      <c r="E366" s="163"/>
      <c r="F366" s="163"/>
      <c r="G366" s="163"/>
      <c r="H366" s="155" t="s">
        <v>178</v>
      </c>
      <c r="I366" s="164"/>
      <c r="J366" s="155"/>
      <c r="K366" s="165"/>
      <c r="L366" s="157"/>
      <c r="M366" s="166"/>
      <c r="N366" s="166"/>
      <c r="O366" s="166"/>
      <c r="P366" s="158" t="s">
        <v>178</v>
      </c>
      <c r="Q366" s="163"/>
      <c r="R366" s="160"/>
      <c r="S366" s="160"/>
      <c r="T366" s="160"/>
      <c r="U366" s="160"/>
      <c r="V366" s="160"/>
      <c r="W366" s="160"/>
      <c r="X366" s="160"/>
      <c r="Y366" s="160"/>
      <c r="Z366" s="160"/>
      <c r="AA366" s="160"/>
      <c r="AB366" s="161"/>
      <c r="AC366" s="160"/>
      <c r="AD366" s="160"/>
      <c r="AE366" s="160"/>
      <c r="AF366" s="163"/>
      <c r="AG366" s="160"/>
      <c r="AH366" s="160" t="s">
        <v>178</v>
      </c>
      <c r="AI366" s="169"/>
      <c r="AJ366" s="160"/>
      <c r="AK366" s="161"/>
      <c r="AL366" s="161"/>
      <c r="AM366" s="160"/>
      <c r="AN366" s="160"/>
      <c r="AO366" s="160"/>
      <c r="AP366" s="160"/>
      <c r="AQ366" s="160"/>
      <c r="AR366" s="160"/>
      <c r="AS366" s="160"/>
      <c r="AT366" s="160"/>
      <c r="AU366" s="160"/>
      <c r="AV366" s="160"/>
      <c r="AW366" s="170"/>
      <c r="AX366" s="160"/>
      <c r="AY366" s="160"/>
      <c r="AZ366" s="160"/>
      <c r="BA366" s="161"/>
      <c r="BB366" s="160" t="s">
        <v>178</v>
      </c>
      <c r="BC366" s="160" t="s">
        <v>178</v>
      </c>
      <c r="BD366" s="162"/>
      <c r="BE366" s="162"/>
    </row>
    <row r="367" spans="1:57" ht="15">
      <c r="A367" s="153"/>
      <c r="B367" s="153"/>
      <c r="C367" s="153"/>
      <c r="D367" s="163"/>
      <c r="E367" s="163"/>
      <c r="F367" s="163"/>
      <c r="G367" s="163"/>
      <c r="H367" s="155" t="s">
        <v>178</v>
      </c>
      <c r="I367" s="164"/>
      <c r="J367" s="155"/>
      <c r="K367" s="165"/>
      <c r="L367" s="157"/>
      <c r="M367" s="166"/>
      <c r="N367" s="166"/>
      <c r="O367" s="166"/>
      <c r="P367" s="158" t="s">
        <v>178</v>
      </c>
      <c r="Q367" s="163"/>
      <c r="R367" s="160"/>
      <c r="S367" s="160"/>
      <c r="T367" s="160"/>
      <c r="U367" s="160"/>
      <c r="V367" s="160"/>
      <c r="W367" s="160"/>
      <c r="X367" s="160"/>
      <c r="Y367" s="160"/>
      <c r="Z367" s="160"/>
      <c r="AA367" s="160"/>
      <c r="AB367" s="161"/>
      <c r="AC367" s="160"/>
      <c r="AD367" s="160"/>
      <c r="AE367" s="160"/>
      <c r="AF367" s="163"/>
      <c r="AG367" s="160"/>
      <c r="AH367" s="160" t="s">
        <v>178</v>
      </c>
      <c r="AI367" s="169"/>
      <c r="AJ367" s="160"/>
      <c r="AK367" s="161"/>
      <c r="AL367" s="161"/>
      <c r="AM367" s="160"/>
      <c r="AN367" s="160"/>
      <c r="AO367" s="160"/>
      <c r="AP367" s="160"/>
      <c r="AQ367" s="160"/>
      <c r="AR367" s="160"/>
      <c r="AS367" s="160"/>
      <c r="AT367" s="160"/>
      <c r="AU367" s="160"/>
      <c r="AV367" s="160"/>
      <c r="AW367" s="170"/>
      <c r="AX367" s="160"/>
      <c r="AY367" s="160"/>
      <c r="AZ367" s="160"/>
      <c r="BA367" s="161"/>
      <c r="BB367" s="160" t="s">
        <v>178</v>
      </c>
      <c r="BC367" s="160" t="s">
        <v>178</v>
      </c>
      <c r="BD367" s="162"/>
      <c r="BE367" s="162"/>
    </row>
    <row r="368" spans="1:57" ht="15">
      <c r="A368" s="153"/>
      <c r="B368" s="153"/>
      <c r="C368" s="153"/>
      <c r="D368" s="163"/>
      <c r="E368" s="163"/>
      <c r="F368" s="163"/>
      <c r="G368" s="163"/>
      <c r="H368" s="155" t="s">
        <v>178</v>
      </c>
      <c r="I368" s="164"/>
      <c r="J368" s="155"/>
      <c r="K368" s="165"/>
      <c r="L368" s="157"/>
      <c r="M368" s="166"/>
      <c r="N368" s="166"/>
      <c r="O368" s="166"/>
      <c r="P368" s="158" t="s">
        <v>178</v>
      </c>
      <c r="Q368" s="163"/>
      <c r="R368" s="160"/>
      <c r="S368" s="160"/>
      <c r="T368" s="160"/>
      <c r="U368" s="160"/>
      <c r="V368" s="160"/>
      <c r="W368" s="160"/>
      <c r="X368" s="160"/>
      <c r="Y368" s="160"/>
      <c r="Z368" s="160"/>
      <c r="AA368" s="160"/>
      <c r="AB368" s="161"/>
      <c r="AC368" s="160"/>
      <c r="AD368" s="160"/>
      <c r="AE368" s="160"/>
      <c r="AF368" s="163"/>
      <c r="AG368" s="160"/>
      <c r="AH368" s="160" t="s">
        <v>178</v>
      </c>
      <c r="AI368" s="169"/>
      <c r="AJ368" s="160"/>
      <c r="AK368" s="161"/>
      <c r="AL368" s="161"/>
      <c r="AM368" s="160"/>
      <c r="AN368" s="160"/>
      <c r="AO368" s="160"/>
      <c r="AP368" s="160"/>
      <c r="AQ368" s="160"/>
      <c r="AR368" s="160"/>
      <c r="AS368" s="160"/>
      <c r="AT368" s="160"/>
      <c r="AU368" s="160"/>
      <c r="AV368" s="160"/>
      <c r="AW368" s="170"/>
      <c r="AX368" s="160"/>
      <c r="AY368" s="160"/>
      <c r="AZ368" s="160"/>
      <c r="BA368" s="161"/>
      <c r="BB368" s="160" t="s">
        <v>178</v>
      </c>
      <c r="BC368" s="160" t="s">
        <v>178</v>
      </c>
      <c r="BD368" s="162"/>
      <c r="BE368" s="162"/>
    </row>
    <row r="369" spans="1:57" ht="15">
      <c r="A369" s="153"/>
      <c r="B369" s="153"/>
      <c r="C369" s="153"/>
      <c r="D369" s="163"/>
      <c r="E369" s="163"/>
      <c r="F369" s="163"/>
      <c r="G369" s="163"/>
      <c r="H369" s="155" t="s">
        <v>178</v>
      </c>
      <c r="I369" s="164"/>
      <c r="J369" s="155"/>
      <c r="K369" s="165"/>
      <c r="L369" s="157"/>
      <c r="M369" s="166"/>
      <c r="N369" s="166"/>
      <c r="O369" s="166"/>
      <c r="P369" s="158" t="s">
        <v>178</v>
      </c>
      <c r="Q369" s="163"/>
      <c r="R369" s="160"/>
      <c r="S369" s="160"/>
      <c r="T369" s="160"/>
      <c r="U369" s="160"/>
      <c r="V369" s="160"/>
      <c r="W369" s="160"/>
      <c r="X369" s="160"/>
      <c r="Y369" s="160"/>
      <c r="Z369" s="160"/>
      <c r="AA369" s="160"/>
      <c r="AB369" s="161"/>
      <c r="AC369" s="160"/>
      <c r="AD369" s="160"/>
      <c r="AE369" s="160"/>
      <c r="AF369" s="163"/>
      <c r="AG369" s="160"/>
      <c r="AH369" s="160" t="s">
        <v>178</v>
      </c>
      <c r="AI369" s="169"/>
      <c r="AJ369" s="160"/>
      <c r="AK369" s="161"/>
      <c r="AL369" s="161"/>
      <c r="AM369" s="160"/>
      <c r="AN369" s="160"/>
      <c r="AO369" s="160"/>
      <c r="AP369" s="160"/>
      <c r="AQ369" s="160"/>
      <c r="AR369" s="160"/>
      <c r="AS369" s="160"/>
      <c r="AT369" s="160"/>
      <c r="AU369" s="160"/>
      <c r="AV369" s="160"/>
      <c r="AW369" s="170"/>
      <c r="AX369" s="160"/>
      <c r="AY369" s="160"/>
      <c r="AZ369" s="160"/>
      <c r="BA369" s="161"/>
      <c r="BB369" s="160" t="s">
        <v>178</v>
      </c>
      <c r="BC369" s="160" t="s">
        <v>178</v>
      </c>
      <c r="BD369" s="162"/>
      <c r="BE369" s="162"/>
    </row>
    <row r="370" spans="1:57" ht="15">
      <c r="A370" s="153"/>
      <c r="B370" s="153"/>
      <c r="C370" s="153"/>
      <c r="D370" s="163"/>
      <c r="E370" s="163"/>
      <c r="F370" s="163"/>
      <c r="G370" s="163"/>
      <c r="H370" s="155" t="s">
        <v>178</v>
      </c>
      <c r="I370" s="164"/>
      <c r="J370" s="155"/>
      <c r="K370" s="165"/>
      <c r="L370" s="157"/>
      <c r="M370" s="166"/>
      <c r="N370" s="166"/>
      <c r="O370" s="166"/>
      <c r="P370" s="158" t="s">
        <v>178</v>
      </c>
      <c r="Q370" s="163"/>
      <c r="R370" s="160"/>
      <c r="S370" s="160"/>
      <c r="T370" s="160"/>
      <c r="U370" s="160"/>
      <c r="V370" s="160"/>
      <c r="W370" s="160"/>
      <c r="X370" s="160"/>
      <c r="Y370" s="160"/>
      <c r="Z370" s="160"/>
      <c r="AA370" s="160"/>
      <c r="AB370" s="161"/>
      <c r="AC370" s="160"/>
      <c r="AD370" s="160"/>
      <c r="AE370" s="160"/>
      <c r="AF370" s="163"/>
      <c r="AG370" s="160"/>
      <c r="AH370" s="160" t="s">
        <v>178</v>
      </c>
      <c r="AI370" s="169"/>
      <c r="AJ370" s="160"/>
      <c r="AK370" s="161"/>
      <c r="AL370" s="161"/>
      <c r="AM370" s="160"/>
      <c r="AN370" s="160"/>
      <c r="AO370" s="160"/>
      <c r="AP370" s="160"/>
      <c r="AQ370" s="160"/>
      <c r="AR370" s="160"/>
      <c r="AS370" s="160"/>
      <c r="AT370" s="160"/>
      <c r="AU370" s="160"/>
      <c r="AV370" s="160"/>
      <c r="AW370" s="170"/>
      <c r="AX370" s="160"/>
      <c r="AY370" s="160"/>
      <c r="AZ370" s="160"/>
      <c r="BA370" s="161"/>
      <c r="BB370" s="160" t="s">
        <v>178</v>
      </c>
      <c r="BC370" s="160" t="s">
        <v>178</v>
      </c>
      <c r="BD370" s="162"/>
      <c r="BE370" s="162"/>
    </row>
    <row r="371" spans="1:57" ht="15">
      <c r="A371" s="153"/>
      <c r="B371" s="153"/>
      <c r="C371" s="153"/>
      <c r="D371" s="163"/>
      <c r="E371" s="163"/>
      <c r="F371" s="163"/>
      <c r="G371" s="163"/>
      <c r="H371" s="155" t="s">
        <v>178</v>
      </c>
      <c r="I371" s="164"/>
      <c r="J371" s="155"/>
      <c r="K371" s="165"/>
      <c r="L371" s="157"/>
      <c r="M371" s="166"/>
      <c r="N371" s="166"/>
      <c r="O371" s="166"/>
      <c r="P371" s="158" t="s">
        <v>178</v>
      </c>
      <c r="Q371" s="163"/>
      <c r="R371" s="160"/>
      <c r="S371" s="160"/>
      <c r="T371" s="160"/>
      <c r="U371" s="160"/>
      <c r="V371" s="160"/>
      <c r="W371" s="160"/>
      <c r="X371" s="160"/>
      <c r="Y371" s="160"/>
      <c r="Z371" s="160"/>
      <c r="AA371" s="160"/>
      <c r="AB371" s="161"/>
      <c r="AC371" s="160"/>
      <c r="AD371" s="160"/>
      <c r="AE371" s="160"/>
      <c r="AF371" s="163"/>
      <c r="AG371" s="160"/>
      <c r="AH371" s="160" t="s">
        <v>178</v>
      </c>
      <c r="AI371" s="169"/>
      <c r="AJ371" s="160"/>
      <c r="AK371" s="161"/>
      <c r="AL371" s="161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70"/>
      <c r="AX371" s="160"/>
      <c r="AY371" s="160"/>
      <c r="AZ371" s="160"/>
      <c r="BA371" s="161"/>
      <c r="BB371" s="160" t="s">
        <v>178</v>
      </c>
      <c r="BC371" s="160" t="s">
        <v>178</v>
      </c>
      <c r="BD371" s="162"/>
      <c r="BE371" s="162"/>
    </row>
    <row r="372" spans="1:57" ht="15">
      <c r="A372" s="153"/>
      <c r="B372" s="153"/>
      <c r="C372" s="153"/>
      <c r="D372" s="163"/>
      <c r="E372" s="163"/>
      <c r="F372" s="163"/>
      <c r="G372" s="163"/>
      <c r="H372" s="155" t="s">
        <v>178</v>
      </c>
      <c r="I372" s="164"/>
      <c r="J372" s="155"/>
      <c r="K372" s="165"/>
      <c r="L372" s="157"/>
      <c r="M372" s="166"/>
      <c r="N372" s="166"/>
      <c r="O372" s="166"/>
      <c r="P372" s="158" t="s">
        <v>178</v>
      </c>
      <c r="Q372" s="163"/>
      <c r="R372" s="160"/>
      <c r="S372" s="160"/>
      <c r="T372" s="160"/>
      <c r="U372" s="160"/>
      <c r="V372" s="160"/>
      <c r="W372" s="160"/>
      <c r="X372" s="160"/>
      <c r="Y372" s="160"/>
      <c r="Z372" s="160"/>
      <c r="AA372" s="160"/>
      <c r="AB372" s="161"/>
      <c r="AC372" s="160"/>
      <c r="AD372" s="160"/>
      <c r="AE372" s="160"/>
      <c r="AF372" s="163"/>
      <c r="AG372" s="160"/>
      <c r="AH372" s="160" t="s">
        <v>178</v>
      </c>
      <c r="AI372" s="169"/>
      <c r="AJ372" s="160"/>
      <c r="AK372" s="161"/>
      <c r="AL372" s="161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70"/>
      <c r="AX372" s="160"/>
      <c r="AY372" s="160"/>
      <c r="AZ372" s="160"/>
      <c r="BA372" s="161"/>
      <c r="BB372" s="160" t="s">
        <v>178</v>
      </c>
      <c r="BC372" s="160" t="s">
        <v>178</v>
      </c>
      <c r="BD372" s="162"/>
      <c r="BE372" s="162"/>
    </row>
    <row r="373" spans="1:57" ht="15">
      <c r="A373" s="153"/>
      <c r="B373" s="153"/>
      <c r="C373" s="153"/>
      <c r="D373" s="163"/>
      <c r="E373" s="163"/>
      <c r="F373" s="163"/>
      <c r="G373" s="163"/>
      <c r="H373" s="155" t="s">
        <v>178</v>
      </c>
      <c r="I373" s="164"/>
      <c r="J373" s="155"/>
      <c r="K373" s="165"/>
      <c r="L373" s="157"/>
      <c r="M373" s="166"/>
      <c r="N373" s="166"/>
      <c r="O373" s="166"/>
      <c r="P373" s="158" t="s">
        <v>178</v>
      </c>
      <c r="Q373" s="163"/>
      <c r="R373" s="160"/>
      <c r="S373" s="160"/>
      <c r="T373" s="160"/>
      <c r="U373" s="160"/>
      <c r="V373" s="160"/>
      <c r="W373" s="160"/>
      <c r="X373" s="160"/>
      <c r="Y373" s="160"/>
      <c r="Z373" s="160"/>
      <c r="AA373" s="160"/>
      <c r="AB373" s="161"/>
      <c r="AC373" s="160"/>
      <c r="AD373" s="160"/>
      <c r="AE373" s="160"/>
      <c r="AF373" s="163"/>
      <c r="AG373" s="160"/>
      <c r="AH373" s="160" t="s">
        <v>178</v>
      </c>
      <c r="AI373" s="169"/>
      <c r="AJ373" s="160"/>
      <c r="AK373" s="161"/>
      <c r="AL373" s="161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70"/>
      <c r="AX373" s="160"/>
      <c r="AY373" s="160"/>
      <c r="AZ373" s="160"/>
      <c r="BA373" s="161"/>
      <c r="BB373" s="160" t="s">
        <v>178</v>
      </c>
      <c r="BC373" s="160" t="s">
        <v>178</v>
      </c>
      <c r="BD373" s="162"/>
      <c r="BE373" s="162"/>
    </row>
    <row r="374" spans="1:57" ht="15">
      <c r="A374" s="153"/>
      <c r="B374" s="153"/>
      <c r="C374" s="153"/>
      <c r="D374" s="163"/>
      <c r="E374" s="163"/>
      <c r="F374" s="163"/>
      <c r="G374" s="163"/>
      <c r="H374" s="155" t="s">
        <v>178</v>
      </c>
      <c r="I374" s="164"/>
      <c r="J374" s="155"/>
      <c r="K374" s="165"/>
      <c r="L374" s="157"/>
      <c r="M374" s="166"/>
      <c r="N374" s="166"/>
      <c r="O374" s="166"/>
      <c r="P374" s="158" t="s">
        <v>178</v>
      </c>
      <c r="Q374" s="163"/>
      <c r="R374" s="160"/>
      <c r="S374" s="160"/>
      <c r="T374" s="160"/>
      <c r="U374" s="160"/>
      <c r="V374" s="160"/>
      <c r="W374" s="160"/>
      <c r="X374" s="160"/>
      <c r="Y374" s="160"/>
      <c r="Z374" s="160"/>
      <c r="AA374" s="160"/>
      <c r="AB374" s="161"/>
      <c r="AC374" s="160"/>
      <c r="AD374" s="160"/>
      <c r="AE374" s="160"/>
      <c r="AF374" s="163"/>
      <c r="AG374" s="160"/>
      <c r="AH374" s="160" t="s">
        <v>178</v>
      </c>
      <c r="AI374" s="169"/>
      <c r="AJ374" s="160"/>
      <c r="AK374" s="161"/>
      <c r="AL374" s="161"/>
      <c r="AM374" s="160"/>
      <c r="AN374" s="160"/>
      <c r="AO374" s="160"/>
      <c r="AP374" s="160"/>
      <c r="AQ374" s="160"/>
      <c r="AR374" s="160"/>
      <c r="AS374" s="160"/>
      <c r="AT374" s="160"/>
      <c r="AU374" s="160"/>
      <c r="AV374" s="160"/>
      <c r="AW374" s="170"/>
      <c r="AX374" s="160"/>
      <c r="AY374" s="160"/>
      <c r="AZ374" s="160"/>
      <c r="BA374" s="161"/>
      <c r="BB374" s="160" t="s">
        <v>178</v>
      </c>
      <c r="BC374" s="160" t="s">
        <v>178</v>
      </c>
      <c r="BD374" s="162"/>
      <c r="BE374" s="162"/>
    </row>
    <row r="375" spans="1:57" ht="15">
      <c r="A375" s="153"/>
      <c r="B375" s="153"/>
      <c r="C375" s="153"/>
      <c r="D375" s="163"/>
      <c r="E375" s="163"/>
      <c r="F375" s="163"/>
      <c r="G375" s="163"/>
      <c r="H375" s="155" t="s">
        <v>178</v>
      </c>
      <c r="I375" s="164"/>
      <c r="J375" s="155"/>
      <c r="K375" s="165"/>
      <c r="L375" s="157"/>
      <c r="M375" s="166"/>
      <c r="N375" s="166"/>
      <c r="O375" s="166"/>
      <c r="P375" s="158" t="s">
        <v>178</v>
      </c>
      <c r="Q375" s="163"/>
      <c r="R375" s="160"/>
      <c r="S375" s="160"/>
      <c r="T375" s="160"/>
      <c r="U375" s="160"/>
      <c r="V375" s="160"/>
      <c r="W375" s="160"/>
      <c r="X375" s="160"/>
      <c r="Y375" s="160"/>
      <c r="Z375" s="160"/>
      <c r="AA375" s="160"/>
      <c r="AB375" s="161"/>
      <c r="AC375" s="160"/>
      <c r="AD375" s="160"/>
      <c r="AE375" s="160"/>
      <c r="AF375" s="163"/>
      <c r="AG375" s="160"/>
      <c r="AH375" s="160" t="s">
        <v>178</v>
      </c>
      <c r="AI375" s="169"/>
      <c r="AJ375" s="160"/>
      <c r="AK375" s="161"/>
      <c r="AL375" s="161"/>
      <c r="AM375" s="160"/>
      <c r="AN375" s="160"/>
      <c r="AO375" s="160"/>
      <c r="AP375" s="160"/>
      <c r="AQ375" s="160"/>
      <c r="AR375" s="160"/>
      <c r="AS375" s="160"/>
      <c r="AT375" s="160"/>
      <c r="AU375" s="160"/>
      <c r="AV375" s="160"/>
      <c r="AW375" s="170"/>
      <c r="AX375" s="160"/>
      <c r="AY375" s="160"/>
      <c r="AZ375" s="160"/>
      <c r="BA375" s="161"/>
      <c r="BB375" s="160" t="s">
        <v>178</v>
      </c>
      <c r="BC375" s="160" t="s">
        <v>178</v>
      </c>
      <c r="BD375" s="162"/>
      <c r="BE375" s="162"/>
    </row>
    <row r="376" spans="1:57" ht="15">
      <c r="A376" s="153"/>
      <c r="B376" s="153"/>
      <c r="C376" s="153"/>
      <c r="D376" s="163"/>
      <c r="E376" s="163"/>
      <c r="F376" s="163"/>
      <c r="G376" s="163"/>
      <c r="H376" s="155" t="s">
        <v>178</v>
      </c>
      <c r="I376" s="164"/>
      <c r="J376" s="155"/>
      <c r="K376" s="165"/>
      <c r="L376" s="157"/>
      <c r="M376" s="166"/>
      <c r="N376" s="166"/>
      <c r="O376" s="166"/>
      <c r="P376" s="158" t="s">
        <v>178</v>
      </c>
      <c r="Q376" s="163"/>
      <c r="R376" s="160"/>
      <c r="S376" s="160"/>
      <c r="T376" s="160"/>
      <c r="U376" s="160"/>
      <c r="V376" s="160"/>
      <c r="W376" s="160"/>
      <c r="X376" s="160"/>
      <c r="Y376" s="160"/>
      <c r="Z376" s="160"/>
      <c r="AA376" s="160"/>
      <c r="AB376" s="161"/>
      <c r="AC376" s="160"/>
      <c r="AD376" s="160"/>
      <c r="AE376" s="160"/>
      <c r="AF376" s="163"/>
      <c r="AG376" s="160"/>
      <c r="AH376" s="160" t="s">
        <v>178</v>
      </c>
      <c r="AI376" s="169"/>
      <c r="AJ376" s="160"/>
      <c r="AK376" s="161"/>
      <c r="AL376" s="161"/>
      <c r="AM376" s="160"/>
      <c r="AN376" s="160"/>
      <c r="AO376" s="160"/>
      <c r="AP376" s="160"/>
      <c r="AQ376" s="160"/>
      <c r="AR376" s="160"/>
      <c r="AS376" s="160"/>
      <c r="AT376" s="160"/>
      <c r="AU376" s="160"/>
      <c r="AV376" s="160"/>
      <c r="AW376" s="170"/>
      <c r="AX376" s="160"/>
      <c r="AY376" s="160"/>
      <c r="AZ376" s="160"/>
      <c r="BA376" s="161"/>
      <c r="BB376" s="160" t="s">
        <v>178</v>
      </c>
      <c r="BC376" s="160" t="s">
        <v>178</v>
      </c>
      <c r="BD376" s="162"/>
      <c r="BE376" s="162"/>
    </row>
    <row r="377" spans="1:57" ht="15">
      <c r="A377" s="153"/>
      <c r="B377" s="153"/>
      <c r="C377" s="153"/>
      <c r="D377" s="163"/>
      <c r="E377" s="163"/>
      <c r="F377" s="163"/>
      <c r="G377" s="163"/>
      <c r="H377" s="155" t="s">
        <v>178</v>
      </c>
      <c r="I377" s="164"/>
      <c r="J377" s="155"/>
      <c r="K377" s="165"/>
      <c r="L377" s="157"/>
      <c r="M377" s="166"/>
      <c r="N377" s="166"/>
      <c r="O377" s="166"/>
      <c r="P377" s="158" t="s">
        <v>178</v>
      </c>
      <c r="Q377" s="163"/>
      <c r="R377" s="160"/>
      <c r="S377" s="160"/>
      <c r="T377" s="160"/>
      <c r="U377" s="160"/>
      <c r="V377" s="160"/>
      <c r="W377" s="160"/>
      <c r="X377" s="160"/>
      <c r="Y377" s="160"/>
      <c r="Z377" s="160"/>
      <c r="AA377" s="160"/>
      <c r="AB377" s="161"/>
      <c r="AC377" s="160"/>
      <c r="AD377" s="160"/>
      <c r="AE377" s="160"/>
      <c r="AF377" s="163"/>
      <c r="AG377" s="160"/>
      <c r="AH377" s="160" t="s">
        <v>178</v>
      </c>
      <c r="AI377" s="169"/>
      <c r="AJ377" s="160"/>
      <c r="AK377" s="161"/>
      <c r="AL377" s="161"/>
      <c r="AM377" s="160"/>
      <c r="AN377" s="160"/>
      <c r="AO377" s="160"/>
      <c r="AP377" s="160"/>
      <c r="AQ377" s="160"/>
      <c r="AR377" s="160"/>
      <c r="AS377" s="160"/>
      <c r="AT377" s="160"/>
      <c r="AU377" s="160"/>
      <c r="AV377" s="160"/>
      <c r="AW377" s="170"/>
      <c r="AX377" s="160"/>
      <c r="AY377" s="160"/>
      <c r="AZ377" s="160"/>
      <c r="BA377" s="161"/>
      <c r="BB377" s="160" t="s">
        <v>178</v>
      </c>
      <c r="BC377" s="160" t="s">
        <v>178</v>
      </c>
      <c r="BD377" s="162"/>
      <c r="BE377" s="162"/>
    </row>
    <row r="378" spans="1:57" ht="15">
      <c r="A378" s="153"/>
      <c r="B378" s="153"/>
      <c r="C378" s="153"/>
      <c r="D378" s="163"/>
      <c r="E378" s="163"/>
      <c r="F378" s="163"/>
      <c r="G378" s="163"/>
      <c r="H378" s="155" t="s">
        <v>178</v>
      </c>
      <c r="I378" s="164"/>
      <c r="J378" s="155"/>
      <c r="K378" s="165"/>
      <c r="L378" s="157"/>
      <c r="M378" s="166"/>
      <c r="N378" s="166"/>
      <c r="O378" s="166"/>
      <c r="P378" s="158" t="s">
        <v>178</v>
      </c>
      <c r="Q378" s="163"/>
      <c r="R378" s="160"/>
      <c r="S378" s="160"/>
      <c r="T378" s="160"/>
      <c r="U378" s="160"/>
      <c r="V378" s="160"/>
      <c r="W378" s="160"/>
      <c r="X378" s="160"/>
      <c r="Y378" s="160"/>
      <c r="Z378" s="160"/>
      <c r="AA378" s="160"/>
      <c r="AB378" s="161"/>
      <c r="AC378" s="160"/>
      <c r="AD378" s="160"/>
      <c r="AE378" s="160"/>
      <c r="AF378" s="163"/>
      <c r="AG378" s="160"/>
      <c r="AH378" s="160" t="s">
        <v>178</v>
      </c>
      <c r="AI378" s="169"/>
      <c r="AJ378" s="160"/>
      <c r="AK378" s="161"/>
      <c r="AL378" s="161"/>
      <c r="AM378" s="160"/>
      <c r="AN378" s="160"/>
      <c r="AO378" s="160"/>
      <c r="AP378" s="160"/>
      <c r="AQ378" s="160"/>
      <c r="AR378" s="160"/>
      <c r="AS378" s="160"/>
      <c r="AT378" s="160"/>
      <c r="AU378" s="160"/>
      <c r="AV378" s="160"/>
      <c r="AW378" s="170"/>
      <c r="AX378" s="160"/>
      <c r="AY378" s="160"/>
      <c r="AZ378" s="160"/>
      <c r="BA378" s="161"/>
      <c r="BB378" s="160" t="s">
        <v>178</v>
      </c>
      <c r="BC378" s="160" t="s">
        <v>178</v>
      </c>
      <c r="BD378" s="162"/>
      <c r="BE378" s="162"/>
    </row>
    <row r="379" spans="1:57" ht="15">
      <c r="A379" s="153"/>
      <c r="B379" s="153"/>
      <c r="C379" s="153"/>
      <c r="D379" s="163"/>
      <c r="E379" s="163"/>
      <c r="F379" s="163"/>
      <c r="G379" s="163"/>
      <c r="H379" s="155" t="s">
        <v>178</v>
      </c>
      <c r="I379" s="164"/>
      <c r="J379" s="155"/>
      <c r="K379" s="165"/>
      <c r="L379" s="157"/>
      <c r="M379" s="166"/>
      <c r="N379" s="166"/>
      <c r="O379" s="166"/>
      <c r="P379" s="158" t="s">
        <v>178</v>
      </c>
      <c r="Q379" s="163"/>
      <c r="R379" s="160"/>
      <c r="S379" s="160"/>
      <c r="T379" s="160"/>
      <c r="U379" s="160"/>
      <c r="V379" s="160"/>
      <c r="W379" s="160"/>
      <c r="X379" s="160"/>
      <c r="Y379" s="160"/>
      <c r="Z379" s="160"/>
      <c r="AA379" s="160"/>
      <c r="AB379" s="161"/>
      <c r="AC379" s="160"/>
      <c r="AD379" s="160"/>
      <c r="AE379" s="160"/>
      <c r="AF379" s="163"/>
      <c r="AG379" s="160"/>
      <c r="AH379" s="160" t="s">
        <v>178</v>
      </c>
      <c r="AI379" s="169"/>
      <c r="AJ379" s="160"/>
      <c r="AK379" s="161"/>
      <c r="AL379" s="161"/>
      <c r="AM379" s="160"/>
      <c r="AN379" s="160"/>
      <c r="AO379" s="160"/>
      <c r="AP379" s="160"/>
      <c r="AQ379" s="160"/>
      <c r="AR379" s="160"/>
      <c r="AS379" s="160"/>
      <c r="AT379" s="160"/>
      <c r="AU379" s="160"/>
      <c r="AV379" s="160"/>
      <c r="AW379" s="170"/>
      <c r="AX379" s="160"/>
      <c r="AY379" s="160"/>
      <c r="AZ379" s="160"/>
      <c r="BA379" s="161"/>
      <c r="BB379" s="160" t="s">
        <v>178</v>
      </c>
      <c r="BC379" s="160" t="s">
        <v>178</v>
      </c>
      <c r="BD379" s="162"/>
      <c r="BE379" s="162"/>
    </row>
    <row r="380" spans="1:57" ht="15">
      <c r="A380" s="153"/>
      <c r="B380" s="153"/>
      <c r="C380" s="153"/>
      <c r="D380" s="163"/>
      <c r="E380" s="163"/>
      <c r="F380" s="163"/>
      <c r="G380" s="163"/>
      <c r="H380" s="155" t="s">
        <v>178</v>
      </c>
      <c r="I380" s="164"/>
      <c r="J380" s="155"/>
      <c r="K380" s="165"/>
      <c r="L380" s="157"/>
      <c r="M380" s="166"/>
      <c r="N380" s="166"/>
      <c r="O380" s="166"/>
      <c r="P380" s="158" t="s">
        <v>178</v>
      </c>
      <c r="Q380" s="163"/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1"/>
      <c r="AC380" s="160"/>
      <c r="AD380" s="160"/>
      <c r="AE380" s="160"/>
      <c r="AF380" s="163"/>
      <c r="AG380" s="160"/>
      <c r="AH380" s="160" t="s">
        <v>178</v>
      </c>
      <c r="AI380" s="169"/>
      <c r="AJ380" s="160"/>
      <c r="AK380" s="161"/>
      <c r="AL380" s="161"/>
      <c r="AM380" s="160"/>
      <c r="AN380" s="160"/>
      <c r="AO380" s="160"/>
      <c r="AP380" s="160"/>
      <c r="AQ380" s="160"/>
      <c r="AR380" s="160"/>
      <c r="AS380" s="160"/>
      <c r="AT380" s="160"/>
      <c r="AU380" s="160"/>
      <c r="AV380" s="160"/>
      <c r="AW380" s="170"/>
      <c r="AX380" s="160"/>
      <c r="AY380" s="160"/>
      <c r="AZ380" s="160"/>
      <c r="BA380" s="161"/>
      <c r="BB380" s="160" t="s">
        <v>178</v>
      </c>
      <c r="BC380" s="160" t="s">
        <v>178</v>
      </c>
      <c r="BD380" s="162"/>
      <c r="BE380" s="162"/>
    </row>
    <row r="381" spans="1:57" ht="15">
      <c r="A381" s="153"/>
      <c r="B381" s="153"/>
      <c r="C381" s="153"/>
      <c r="D381" s="163"/>
      <c r="E381" s="163"/>
      <c r="F381" s="163"/>
      <c r="G381" s="163"/>
      <c r="H381" s="155" t="s">
        <v>178</v>
      </c>
      <c r="I381" s="164"/>
      <c r="J381" s="155"/>
      <c r="K381" s="165"/>
      <c r="L381" s="157"/>
      <c r="M381" s="166"/>
      <c r="N381" s="166"/>
      <c r="O381" s="166"/>
      <c r="P381" s="158" t="s">
        <v>178</v>
      </c>
      <c r="Q381" s="163"/>
      <c r="R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1"/>
      <c r="AC381" s="160"/>
      <c r="AD381" s="160"/>
      <c r="AE381" s="160"/>
      <c r="AF381" s="163"/>
      <c r="AG381" s="160"/>
      <c r="AH381" s="160" t="s">
        <v>178</v>
      </c>
      <c r="AI381" s="169"/>
      <c r="AJ381" s="160"/>
      <c r="AK381" s="161"/>
      <c r="AL381" s="161"/>
      <c r="AM381" s="160"/>
      <c r="AN381" s="160"/>
      <c r="AO381" s="160"/>
      <c r="AP381" s="160"/>
      <c r="AQ381" s="160"/>
      <c r="AR381" s="160"/>
      <c r="AS381" s="160"/>
      <c r="AT381" s="160"/>
      <c r="AU381" s="160"/>
      <c r="AV381" s="160"/>
      <c r="AW381" s="170"/>
      <c r="AX381" s="160"/>
      <c r="AY381" s="160"/>
      <c r="AZ381" s="160"/>
      <c r="BA381" s="161"/>
      <c r="BB381" s="160" t="s">
        <v>178</v>
      </c>
      <c r="BC381" s="160" t="s">
        <v>178</v>
      </c>
      <c r="BD381" s="162"/>
      <c r="BE381" s="162"/>
    </row>
    <row r="382" spans="1:57" ht="15">
      <c r="A382" s="153"/>
      <c r="B382" s="153"/>
      <c r="C382" s="153"/>
      <c r="D382" s="163"/>
      <c r="E382" s="163"/>
      <c r="F382" s="163"/>
      <c r="G382" s="163"/>
      <c r="H382" s="155" t="s">
        <v>178</v>
      </c>
      <c r="I382" s="164"/>
      <c r="J382" s="155"/>
      <c r="K382" s="165"/>
      <c r="L382" s="157"/>
      <c r="M382" s="166"/>
      <c r="N382" s="166"/>
      <c r="O382" s="166"/>
      <c r="P382" s="158" t="s">
        <v>178</v>
      </c>
      <c r="Q382" s="163"/>
      <c r="R382" s="160"/>
      <c r="S382" s="160"/>
      <c r="T382" s="160"/>
      <c r="U382" s="160"/>
      <c r="V382" s="160"/>
      <c r="W382" s="160"/>
      <c r="X382" s="160"/>
      <c r="Y382" s="160"/>
      <c r="Z382" s="160"/>
      <c r="AA382" s="160"/>
      <c r="AB382" s="161"/>
      <c r="AC382" s="160"/>
      <c r="AD382" s="160"/>
      <c r="AE382" s="160"/>
      <c r="AF382" s="163"/>
      <c r="AG382" s="160"/>
      <c r="AH382" s="160" t="s">
        <v>178</v>
      </c>
      <c r="AI382" s="169"/>
      <c r="AJ382" s="160"/>
      <c r="AK382" s="161"/>
      <c r="AL382" s="161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70"/>
      <c r="AX382" s="160"/>
      <c r="AY382" s="160"/>
      <c r="AZ382" s="160"/>
      <c r="BA382" s="161"/>
      <c r="BB382" s="160" t="s">
        <v>178</v>
      </c>
      <c r="BC382" s="160" t="s">
        <v>178</v>
      </c>
      <c r="BD382" s="162"/>
      <c r="BE382" s="162"/>
    </row>
    <row r="383" spans="1:57" ht="15">
      <c r="A383" s="153"/>
      <c r="B383" s="153"/>
      <c r="C383" s="153"/>
      <c r="D383" s="163"/>
      <c r="E383" s="163"/>
      <c r="F383" s="163"/>
      <c r="G383" s="163"/>
      <c r="H383" s="155" t="s">
        <v>178</v>
      </c>
      <c r="I383" s="164"/>
      <c r="J383" s="155"/>
      <c r="K383" s="165"/>
      <c r="L383" s="157"/>
      <c r="M383" s="166"/>
      <c r="N383" s="166"/>
      <c r="O383" s="166"/>
      <c r="P383" s="158" t="s">
        <v>178</v>
      </c>
      <c r="Q383" s="163"/>
      <c r="R383" s="160"/>
      <c r="S383" s="160"/>
      <c r="T383" s="160"/>
      <c r="U383" s="160"/>
      <c r="V383" s="160"/>
      <c r="W383" s="160"/>
      <c r="X383" s="160"/>
      <c r="Y383" s="160"/>
      <c r="Z383" s="160"/>
      <c r="AA383" s="160"/>
      <c r="AB383" s="161"/>
      <c r="AC383" s="160"/>
      <c r="AD383" s="160"/>
      <c r="AE383" s="160"/>
      <c r="AF383" s="163"/>
      <c r="AG383" s="160"/>
      <c r="AH383" s="160" t="s">
        <v>178</v>
      </c>
      <c r="AI383" s="169"/>
      <c r="AJ383" s="160"/>
      <c r="AK383" s="161"/>
      <c r="AL383" s="161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70"/>
      <c r="AX383" s="160"/>
      <c r="AY383" s="160"/>
      <c r="AZ383" s="160"/>
      <c r="BA383" s="161"/>
      <c r="BB383" s="160" t="s">
        <v>178</v>
      </c>
      <c r="BC383" s="160" t="s">
        <v>178</v>
      </c>
      <c r="BD383" s="162"/>
      <c r="BE383" s="162"/>
    </row>
    <row r="384" spans="1:57" ht="15">
      <c r="A384" s="153"/>
      <c r="B384" s="153"/>
      <c r="C384" s="153"/>
      <c r="D384" s="163"/>
      <c r="E384" s="163"/>
      <c r="F384" s="163"/>
      <c r="G384" s="163"/>
      <c r="H384" s="155" t="s">
        <v>178</v>
      </c>
      <c r="I384" s="164"/>
      <c r="J384" s="155"/>
      <c r="K384" s="165"/>
      <c r="L384" s="157"/>
      <c r="M384" s="166"/>
      <c r="N384" s="166"/>
      <c r="O384" s="166"/>
      <c r="P384" s="158" t="s">
        <v>178</v>
      </c>
      <c r="Q384" s="163"/>
      <c r="R384" s="160"/>
      <c r="S384" s="160"/>
      <c r="T384" s="160"/>
      <c r="U384" s="160"/>
      <c r="V384" s="160"/>
      <c r="W384" s="160"/>
      <c r="X384" s="160"/>
      <c r="Y384" s="160"/>
      <c r="Z384" s="160"/>
      <c r="AA384" s="160"/>
      <c r="AB384" s="161"/>
      <c r="AC384" s="160"/>
      <c r="AD384" s="160"/>
      <c r="AE384" s="160"/>
      <c r="AF384" s="163"/>
      <c r="AG384" s="160"/>
      <c r="AH384" s="160" t="s">
        <v>178</v>
      </c>
      <c r="AI384" s="169"/>
      <c r="AJ384" s="160"/>
      <c r="AK384" s="161"/>
      <c r="AL384" s="161"/>
      <c r="AM384" s="160"/>
      <c r="AN384" s="160"/>
      <c r="AO384" s="160"/>
      <c r="AP384" s="160"/>
      <c r="AQ384" s="160"/>
      <c r="AR384" s="160"/>
      <c r="AS384" s="160"/>
      <c r="AT384" s="160"/>
      <c r="AU384" s="160"/>
      <c r="AV384" s="160"/>
      <c r="AW384" s="170"/>
      <c r="AX384" s="160"/>
      <c r="AY384" s="160"/>
      <c r="AZ384" s="160"/>
      <c r="BA384" s="161"/>
      <c r="BB384" s="160" t="s">
        <v>178</v>
      </c>
      <c r="BC384" s="160" t="s">
        <v>178</v>
      </c>
      <c r="BD384" s="162"/>
      <c r="BE384" s="162"/>
    </row>
    <row r="385" spans="1:57" ht="15">
      <c r="A385" s="153"/>
      <c r="B385" s="153"/>
      <c r="C385" s="153"/>
      <c r="D385" s="163"/>
      <c r="E385" s="163"/>
      <c r="F385" s="163"/>
      <c r="G385" s="163"/>
      <c r="H385" s="155" t="s">
        <v>178</v>
      </c>
      <c r="I385" s="164"/>
      <c r="J385" s="155"/>
      <c r="K385" s="165"/>
      <c r="L385" s="157"/>
      <c r="M385" s="166"/>
      <c r="N385" s="166"/>
      <c r="O385" s="166"/>
      <c r="P385" s="158" t="s">
        <v>178</v>
      </c>
      <c r="Q385" s="163"/>
      <c r="R385" s="160"/>
      <c r="S385" s="160"/>
      <c r="T385" s="160"/>
      <c r="U385" s="160"/>
      <c r="V385" s="160"/>
      <c r="W385" s="160"/>
      <c r="X385" s="160"/>
      <c r="Y385" s="160"/>
      <c r="Z385" s="160"/>
      <c r="AA385" s="160"/>
      <c r="AB385" s="161"/>
      <c r="AC385" s="160"/>
      <c r="AD385" s="160"/>
      <c r="AE385" s="160"/>
      <c r="AF385" s="163"/>
      <c r="AG385" s="160"/>
      <c r="AH385" s="160" t="s">
        <v>178</v>
      </c>
      <c r="AI385" s="169"/>
      <c r="AJ385" s="160"/>
      <c r="AK385" s="161"/>
      <c r="AL385" s="161"/>
      <c r="AM385" s="160"/>
      <c r="AN385" s="160"/>
      <c r="AO385" s="160"/>
      <c r="AP385" s="160"/>
      <c r="AQ385" s="160"/>
      <c r="AR385" s="160"/>
      <c r="AS385" s="160"/>
      <c r="AT385" s="160"/>
      <c r="AU385" s="160"/>
      <c r="AV385" s="160"/>
      <c r="AW385" s="170"/>
      <c r="AX385" s="160"/>
      <c r="AY385" s="160"/>
      <c r="AZ385" s="160"/>
      <c r="BA385" s="161"/>
      <c r="BB385" s="160" t="s">
        <v>178</v>
      </c>
      <c r="BC385" s="160" t="s">
        <v>178</v>
      </c>
      <c r="BD385" s="162"/>
      <c r="BE385" s="162"/>
    </row>
    <row r="386" spans="1:57" ht="15">
      <c r="A386" s="153"/>
      <c r="B386" s="153"/>
      <c r="C386" s="153"/>
      <c r="D386" s="163"/>
      <c r="E386" s="163"/>
      <c r="F386" s="163"/>
      <c r="G386" s="163"/>
      <c r="H386" s="155" t="s">
        <v>178</v>
      </c>
      <c r="I386" s="164"/>
      <c r="J386" s="155"/>
      <c r="K386" s="165"/>
      <c r="L386" s="157"/>
      <c r="M386" s="166"/>
      <c r="N386" s="166"/>
      <c r="O386" s="166"/>
      <c r="P386" s="158" t="s">
        <v>178</v>
      </c>
      <c r="Q386" s="163"/>
      <c r="R386" s="160"/>
      <c r="S386" s="160"/>
      <c r="T386" s="160"/>
      <c r="U386" s="160"/>
      <c r="V386" s="160"/>
      <c r="W386" s="160"/>
      <c r="X386" s="160"/>
      <c r="Y386" s="160"/>
      <c r="Z386" s="160"/>
      <c r="AA386" s="160"/>
      <c r="AB386" s="161"/>
      <c r="AC386" s="160"/>
      <c r="AD386" s="160"/>
      <c r="AE386" s="160"/>
      <c r="AF386" s="163"/>
      <c r="AG386" s="160"/>
      <c r="AH386" s="160" t="s">
        <v>178</v>
      </c>
      <c r="AI386" s="169"/>
      <c r="AJ386" s="160"/>
      <c r="AK386" s="161"/>
      <c r="AL386" s="161"/>
      <c r="AM386" s="160"/>
      <c r="AN386" s="160"/>
      <c r="AO386" s="160"/>
      <c r="AP386" s="160"/>
      <c r="AQ386" s="160"/>
      <c r="AR386" s="160"/>
      <c r="AS386" s="160"/>
      <c r="AT386" s="160"/>
      <c r="AU386" s="160"/>
      <c r="AV386" s="160"/>
      <c r="AW386" s="170"/>
      <c r="AX386" s="160"/>
      <c r="AY386" s="160"/>
      <c r="AZ386" s="160"/>
      <c r="BA386" s="161"/>
      <c r="BB386" s="160" t="s">
        <v>178</v>
      </c>
      <c r="BC386" s="160" t="s">
        <v>178</v>
      </c>
      <c r="BD386" s="162"/>
      <c r="BE386" s="162"/>
    </row>
    <row r="387" spans="1:57" ht="15">
      <c r="A387" s="153"/>
      <c r="B387" s="153"/>
      <c r="C387" s="153"/>
      <c r="D387" s="163"/>
      <c r="E387" s="163"/>
      <c r="F387" s="163"/>
      <c r="G387" s="163"/>
      <c r="H387" s="155" t="s">
        <v>178</v>
      </c>
      <c r="I387" s="164"/>
      <c r="J387" s="155"/>
      <c r="K387" s="165"/>
      <c r="L387" s="157"/>
      <c r="M387" s="166"/>
      <c r="N387" s="166"/>
      <c r="O387" s="166"/>
      <c r="P387" s="158" t="s">
        <v>178</v>
      </c>
      <c r="Q387" s="163"/>
      <c r="R387" s="160"/>
      <c r="S387" s="160"/>
      <c r="T387" s="160"/>
      <c r="U387" s="160"/>
      <c r="V387" s="160"/>
      <c r="W387" s="160"/>
      <c r="X387" s="160"/>
      <c r="Y387" s="160"/>
      <c r="Z387" s="160"/>
      <c r="AA387" s="160"/>
      <c r="AB387" s="161"/>
      <c r="AC387" s="160"/>
      <c r="AD387" s="160"/>
      <c r="AE387" s="160"/>
      <c r="AF387" s="163"/>
      <c r="AG387" s="160"/>
      <c r="AH387" s="160" t="s">
        <v>178</v>
      </c>
      <c r="AI387" s="169"/>
      <c r="AJ387" s="160"/>
      <c r="AK387" s="161"/>
      <c r="AL387" s="161"/>
      <c r="AM387" s="160"/>
      <c r="AN387" s="160"/>
      <c r="AO387" s="160"/>
      <c r="AP387" s="160"/>
      <c r="AQ387" s="160"/>
      <c r="AR387" s="160"/>
      <c r="AS387" s="160"/>
      <c r="AT387" s="160"/>
      <c r="AU387" s="160"/>
      <c r="AV387" s="160"/>
      <c r="AW387" s="170"/>
      <c r="AX387" s="160"/>
      <c r="AY387" s="160"/>
      <c r="AZ387" s="160"/>
      <c r="BA387" s="161"/>
      <c r="BB387" s="160" t="s">
        <v>178</v>
      </c>
      <c r="BC387" s="160" t="s">
        <v>178</v>
      </c>
      <c r="BD387" s="162"/>
      <c r="BE387" s="162"/>
    </row>
    <row r="388" spans="1:57" ht="15">
      <c r="A388" s="153"/>
      <c r="B388" s="153"/>
      <c r="C388" s="153"/>
      <c r="D388" s="163"/>
      <c r="E388" s="163"/>
      <c r="F388" s="163"/>
      <c r="G388" s="163"/>
      <c r="H388" s="155" t="s">
        <v>178</v>
      </c>
      <c r="I388" s="164"/>
      <c r="J388" s="155"/>
      <c r="K388" s="165"/>
      <c r="L388" s="157"/>
      <c r="M388" s="166"/>
      <c r="N388" s="166"/>
      <c r="O388" s="166"/>
      <c r="P388" s="158" t="s">
        <v>178</v>
      </c>
      <c r="Q388" s="163"/>
      <c r="R388" s="160"/>
      <c r="S388" s="160"/>
      <c r="T388" s="160"/>
      <c r="U388" s="160"/>
      <c r="V388" s="160"/>
      <c r="W388" s="160"/>
      <c r="X388" s="160"/>
      <c r="Y388" s="160"/>
      <c r="Z388" s="160"/>
      <c r="AA388" s="160"/>
      <c r="AB388" s="161"/>
      <c r="AC388" s="160"/>
      <c r="AD388" s="160"/>
      <c r="AE388" s="160"/>
      <c r="AF388" s="163"/>
      <c r="AG388" s="160"/>
      <c r="AH388" s="160" t="s">
        <v>178</v>
      </c>
      <c r="AI388" s="169"/>
      <c r="AJ388" s="160"/>
      <c r="AK388" s="161"/>
      <c r="AL388" s="161"/>
      <c r="AM388" s="160"/>
      <c r="AN388" s="160"/>
      <c r="AO388" s="160"/>
      <c r="AP388" s="160"/>
      <c r="AQ388" s="160"/>
      <c r="AR388" s="160"/>
      <c r="AS388" s="160"/>
      <c r="AT388" s="160"/>
      <c r="AU388" s="160"/>
      <c r="AV388" s="160"/>
      <c r="AW388" s="170"/>
      <c r="AX388" s="160"/>
      <c r="AY388" s="160"/>
      <c r="AZ388" s="160"/>
      <c r="BA388" s="161"/>
      <c r="BB388" s="160" t="s">
        <v>178</v>
      </c>
      <c r="BC388" s="160" t="s">
        <v>178</v>
      </c>
      <c r="BD388" s="162"/>
      <c r="BE388" s="162"/>
    </row>
    <row r="389" spans="1:57" ht="15">
      <c r="A389" s="153"/>
      <c r="B389" s="153"/>
      <c r="C389" s="153"/>
      <c r="D389" s="163"/>
      <c r="E389" s="163"/>
      <c r="F389" s="163"/>
      <c r="G389" s="163"/>
      <c r="H389" s="155" t="s">
        <v>178</v>
      </c>
      <c r="I389" s="164"/>
      <c r="J389" s="155"/>
      <c r="K389" s="165"/>
      <c r="L389" s="157"/>
      <c r="M389" s="166"/>
      <c r="N389" s="166"/>
      <c r="O389" s="166"/>
      <c r="P389" s="158" t="s">
        <v>178</v>
      </c>
      <c r="Q389" s="163"/>
      <c r="R389" s="160"/>
      <c r="S389" s="160"/>
      <c r="T389" s="160"/>
      <c r="U389" s="160"/>
      <c r="V389" s="160"/>
      <c r="W389" s="160"/>
      <c r="X389" s="160"/>
      <c r="Y389" s="160"/>
      <c r="Z389" s="160"/>
      <c r="AA389" s="160"/>
      <c r="AB389" s="161"/>
      <c r="AC389" s="160"/>
      <c r="AD389" s="160"/>
      <c r="AE389" s="160"/>
      <c r="AF389" s="163"/>
      <c r="AG389" s="160"/>
      <c r="AH389" s="160" t="s">
        <v>178</v>
      </c>
      <c r="AI389" s="169"/>
      <c r="AJ389" s="160"/>
      <c r="AK389" s="161"/>
      <c r="AL389" s="161"/>
      <c r="AM389" s="160"/>
      <c r="AN389" s="160"/>
      <c r="AO389" s="160"/>
      <c r="AP389" s="160"/>
      <c r="AQ389" s="160"/>
      <c r="AR389" s="160"/>
      <c r="AS389" s="160"/>
      <c r="AT389" s="160"/>
      <c r="AU389" s="160"/>
      <c r="AV389" s="160"/>
      <c r="AW389" s="170"/>
      <c r="AX389" s="160"/>
      <c r="AY389" s="160"/>
      <c r="AZ389" s="160"/>
      <c r="BA389" s="161"/>
      <c r="BB389" s="160" t="s">
        <v>178</v>
      </c>
      <c r="BC389" s="160" t="s">
        <v>178</v>
      </c>
      <c r="BD389" s="162"/>
      <c r="BE389" s="162"/>
    </row>
    <row r="390" spans="1:57" ht="15">
      <c r="A390" s="153"/>
      <c r="B390" s="153"/>
      <c r="C390" s="153"/>
      <c r="D390" s="163"/>
      <c r="E390" s="163"/>
      <c r="F390" s="163"/>
      <c r="G390" s="163"/>
      <c r="H390" s="155" t="s">
        <v>178</v>
      </c>
      <c r="I390" s="164"/>
      <c r="J390" s="155"/>
      <c r="K390" s="165"/>
      <c r="L390" s="157"/>
      <c r="M390" s="166"/>
      <c r="N390" s="166"/>
      <c r="O390" s="166"/>
      <c r="P390" s="158" t="s">
        <v>178</v>
      </c>
      <c r="Q390" s="163"/>
      <c r="R390" s="160"/>
      <c r="S390" s="160"/>
      <c r="T390" s="160"/>
      <c r="U390" s="160"/>
      <c r="V390" s="160"/>
      <c r="W390" s="160"/>
      <c r="X390" s="160"/>
      <c r="Y390" s="160"/>
      <c r="Z390" s="160"/>
      <c r="AA390" s="160"/>
      <c r="AB390" s="161"/>
      <c r="AC390" s="160"/>
      <c r="AD390" s="160"/>
      <c r="AE390" s="160"/>
      <c r="AF390" s="163"/>
      <c r="AG390" s="160"/>
      <c r="AH390" s="160" t="s">
        <v>178</v>
      </c>
      <c r="AI390" s="169"/>
      <c r="AJ390" s="160"/>
      <c r="AK390" s="161"/>
      <c r="AL390" s="161"/>
      <c r="AM390" s="160"/>
      <c r="AN390" s="160"/>
      <c r="AO390" s="160"/>
      <c r="AP390" s="160"/>
      <c r="AQ390" s="160"/>
      <c r="AR390" s="160"/>
      <c r="AS390" s="160"/>
      <c r="AT390" s="160"/>
      <c r="AU390" s="160"/>
      <c r="AV390" s="160"/>
      <c r="AW390" s="170"/>
      <c r="AX390" s="160"/>
      <c r="AY390" s="160"/>
      <c r="AZ390" s="160"/>
      <c r="BA390" s="161"/>
      <c r="BB390" s="160" t="s">
        <v>178</v>
      </c>
      <c r="BC390" s="160" t="s">
        <v>178</v>
      </c>
      <c r="BD390" s="162"/>
      <c r="BE390" s="162"/>
    </row>
    <row r="391" spans="1:57" ht="15">
      <c r="A391" s="153"/>
      <c r="B391" s="153"/>
      <c r="C391" s="153"/>
      <c r="D391" s="163"/>
      <c r="E391" s="163"/>
      <c r="F391" s="163"/>
      <c r="G391" s="163"/>
      <c r="H391" s="155" t="s">
        <v>178</v>
      </c>
      <c r="I391" s="164"/>
      <c r="J391" s="155"/>
      <c r="K391" s="165"/>
      <c r="L391" s="157"/>
      <c r="M391" s="166"/>
      <c r="N391" s="166"/>
      <c r="O391" s="166"/>
      <c r="P391" s="158" t="s">
        <v>178</v>
      </c>
      <c r="Q391" s="163"/>
      <c r="R391" s="160"/>
      <c r="S391" s="160"/>
      <c r="T391" s="160"/>
      <c r="U391" s="160"/>
      <c r="V391" s="160"/>
      <c r="W391" s="160"/>
      <c r="X391" s="160"/>
      <c r="Y391" s="160"/>
      <c r="Z391" s="160"/>
      <c r="AA391" s="160"/>
      <c r="AB391" s="161"/>
      <c r="AC391" s="160"/>
      <c r="AD391" s="160"/>
      <c r="AE391" s="160"/>
      <c r="AF391" s="163"/>
      <c r="AG391" s="160"/>
      <c r="AH391" s="160" t="s">
        <v>178</v>
      </c>
      <c r="AI391" s="169"/>
      <c r="AJ391" s="160"/>
      <c r="AK391" s="161"/>
      <c r="AL391" s="161"/>
      <c r="AM391" s="160"/>
      <c r="AN391" s="160"/>
      <c r="AO391" s="160"/>
      <c r="AP391" s="160"/>
      <c r="AQ391" s="160"/>
      <c r="AR391" s="160"/>
      <c r="AS391" s="160"/>
      <c r="AT391" s="160"/>
      <c r="AU391" s="160"/>
      <c r="AV391" s="160"/>
      <c r="AW391" s="170"/>
      <c r="AX391" s="160"/>
      <c r="AY391" s="160"/>
      <c r="AZ391" s="160"/>
      <c r="BA391" s="161"/>
      <c r="BB391" s="160" t="s">
        <v>178</v>
      </c>
      <c r="BC391" s="160" t="s">
        <v>178</v>
      </c>
      <c r="BD391" s="162"/>
      <c r="BE391" s="162"/>
    </row>
    <row r="392" spans="1:57" ht="15">
      <c r="A392" s="153"/>
      <c r="B392" s="153"/>
      <c r="C392" s="153"/>
      <c r="D392" s="163"/>
      <c r="E392" s="163"/>
      <c r="F392" s="163"/>
      <c r="G392" s="163"/>
      <c r="H392" s="155" t="s">
        <v>178</v>
      </c>
      <c r="I392" s="164"/>
      <c r="J392" s="155"/>
      <c r="K392" s="165"/>
      <c r="L392" s="157"/>
      <c r="M392" s="166"/>
      <c r="N392" s="166"/>
      <c r="O392" s="166"/>
      <c r="P392" s="158" t="s">
        <v>178</v>
      </c>
      <c r="Q392" s="163"/>
      <c r="R392" s="160"/>
      <c r="S392" s="160"/>
      <c r="T392" s="160"/>
      <c r="U392" s="160"/>
      <c r="V392" s="160"/>
      <c r="W392" s="160"/>
      <c r="X392" s="160"/>
      <c r="Y392" s="160"/>
      <c r="Z392" s="160"/>
      <c r="AA392" s="160"/>
      <c r="AB392" s="161"/>
      <c r="AC392" s="160"/>
      <c r="AD392" s="160"/>
      <c r="AE392" s="160"/>
      <c r="AF392" s="163"/>
      <c r="AG392" s="160"/>
      <c r="AH392" s="160" t="s">
        <v>178</v>
      </c>
      <c r="AI392" s="169"/>
      <c r="AJ392" s="160"/>
      <c r="AK392" s="161"/>
      <c r="AL392" s="161"/>
      <c r="AM392" s="160"/>
      <c r="AN392" s="160"/>
      <c r="AO392" s="160"/>
      <c r="AP392" s="160"/>
      <c r="AQ392" s="160"/>
      <c r="AR392" s="160"/>
      <c r="AS392" s="160"/>
      <c r="AT392" s="160"/>
      <c r="AU392" s="160"/>
      <c r="AV392" s="160"/>
      <c r="AW392" s="170"/>
      <c r="AX392" s="160"/>
      <c r="AY392" s="160"/>
      <c r="AZ392" s="160"/>
      <c r="BA392" s="161"/>
      <c r="BB392" s="160" t="s">
        <v>178</v>
      </c>
      <c r="BC392" s="160" t="s">
        <v>178</v>
      </c>
      <c r="BD392" s="162"/>
      <c r="BE392" s="162"/>
    </row>
    <row r="393" spans="1:57" ht="15">
      <c r="A393" s="153"/>
      <c r="B393" s="153"/>
      <c r="C393" s="153"/>
      <c r="D393" s="163"/>
      <c r="E393" s="163"/>
      <c r="F393" s="163"/>
      <c r="G393" s="163"/>
      <c r="H393" s="155" t="s">
        <v>178</v>
      </c>
      <c r="I393" s="164"/>
      <c r="J393" s="155"/>
      <c r="K393" s="165"/>
      <c r="L393" s="157"/>
      <c r="M393" s="166"/>
      <c r="N393" s="166"/>
      <c r="O393" s="166"/>
      <c r="P393" s="158" t="s">
        <v>178</v>
      </c>
      <c r="Q393" s="163"/>
      <c r="R393" s="160"/>
      <c r="S393" s="160"/>
      <c r="T393" s="160"/>
      <c r="U393" s="160"/>
      <c r="V393" s="160"/>
      <c r="W393" s="160"/>
      <c r="X393" s="160"/>
      <c r="Y393" s="160"/>
      <c r="Z393" s="160"/>
      <c r="AA393" s="160"/>
      <c r="AB393" s="161"/>
      <c r="AC393" s="160"/>
      <c r="AD393" s="160"/>
      <c r="AE393" s="160"/>
      <c r="AF393" s="163"/>
      <c r="AG393" s="160"/>
      <c r="AH393" s="160" t="s">
        <v>178</v>
      </c>
      <c r="AI393" s="169"/>
      <c r="AJ393" s="160"/>
      <c r="AK393" s="161"/>
      <c r="AL393" s="161"/>
      <c r="AM393" s="160"/>
      <c r="AN393" s="160"/>
      <c r="AO393" s="160"/>
      <c r="AP393" s="160"/>
      <c r="AQ393" s="160"/>
      <c r="AR393" s="160"/>
      <c r="AS393" s="160"/>
      <c r="AT393" s="160"/>
      <c r="AU393" s="160"/>
      <c r="AV393" s="160"/>
      <c r="AW393" s="170"/>
      <c r="AX393" s="160"/>
      <c r="AY393" s="160"/>
      <c r="AZ393" s="160"/>
      <c r="BA393" s="161"/>
      <c r="BB393" s="160" t="s">
        <v>178</v>
      </c>
      <c r="BC393" s="160" t="s">
        <v>178</v>
      </c>
      <c r="BD393" s="162"/>
      <c r="BE393" s="162"/>
    </row>
    <row r="394" spans="1:57" ht="15">
      <c r="A394" s="153"/>
      <c r="B394" s="153"/>
      <c r="C394" s="153"/>
      <c r="D394" s="163"/>
      <c r="E394" s="163"/>
      <c r="F394" s="163"/>
      <c r="G394" s="163"/>
      <c r="H394" s="155" t="s">
        <v>178</v>
      </c>
      <c r="I394" s="164"/>
      <c r="J394" s="155"/>
      <c r="K394" s="165"/>
      <c r="L394" s="157"/>
      <c r="M394" s="166"/>
      <c r="N394" s="166"/>
      <c r="O394" s="166"/>
      <c r="P394" s="158" t="s">
        <v>178</v>
      </c>
      <c r="Q394" s="163"/>
      <c r="R394" s="160"/>
      <c r="S394" s="160"/>
      <c r="T394" s="160"/>
      <c r="U394" s="160"/>
      <c r="V394" s="160"/>
      <c r="W394" s="160"/>
      <c r="X394" s="160"/>
      <c r="Y394" s="160"/>
      <c r="Z394" s="160"/>
      <c r="AA394" s="160"/>
      <c r="AB394" s="161"/>
      <c r="AC394" s="160"/>
      <c r="AD394" s="160"/>
      <c r="AE394" s="160"/>
      <c r="AF394" s="163"/>
      <c r="AG394" s="160"/>
      <c r="AH394" s="160" t="s">
        <v>178</v>
      </c>
      <c r="AI394" s="169"/>
      <c r="AJ394" s="160"/>
      <c r="AK394" s="161"/>
      <c r="AL394" s="161"/>
      <c r="AM394" s="160"/>
      <c r="AN394" s="160"/>
      <c r="AO394" s="160"/>
      <c r="AP394" s="160"/>
      <c r="AQ394" s="160"/>
      <c r="AR394" s="160"/>
      <c r="AS394" s="160"/>
      <c r="AT394" s="160"/>
      <c r="AU394" s="160"/>
      <c r="AV394" s="160"/>
      <c r="AW394" s="170"/>
      <c r="AX394" s="160"/>
      <c r="AY394" s="160"/>
      <c r="AZ394" s="160"/>
      <c r="BA394" s="161"/>
      <c r="BB394" s="160" t="s">
        <v>178</v>
      </c>
      <c r="BC394" s="160" t="s">
        <v>178</v>
      </c>
      <c r="BD394" s="162"/>
      <c r="BE394" s="162"/>
    </row>
    <row r="395" spans="1:57" ht="15">
      <c r="A395" s="153"/>
      <c r="B395" s="153"/>
      <c r="C395" s="153"/>
      <c r="D395" s="163"/>
      <c r="E395" s="163"/>
      <c r="F395" s="163"/>
      <c r="G395" s="163"/>
      <c r="H395" s="155" t="s">
        <v>178</v>
      </c>
      <c r="I395" s="164"/>
      <c r="J395" s="155"/>
      <c r="K395" s="165"/>
      <c r="L395" s="157"/>
      <c r="M395" s="166"/>
      <c r="N395" s="166"/>
      <c r="O395" s="166"/>
      <c r="P395" s="158" t="s">
        <v>178</v>
      </c>
      <c r="Q395" s="163"/>
      <c r="R395" s="160"/>
      <c r="S395" s="160"/>
      <c r="T395" s="160"/>
      <c r="U395" s="160"/>
      <c r="V395" s="160"/>
      <c r="W395" s="160"/>
      <c r="X395" s="160"/>
      <c r="Y395" s="160"/>
      <c r="Z395" s="160"/>
      <c r="AA395" s="160"/>
      <c r="AB395" s="161"/>
      <c r="AC395" s="160"/>
      <c r="AD395" s="160"/>
      <c r="AE395" s="160"/>
      <c r="AF395" s="163"/>
      <c r="AG395" s="160"/>
      <c r="AH395" s="160" t="s">
        <v>178</v>
      </c>
      <c r="AI395" s="169"/>
      <c r="AJ395" s="160"/>
      <c r="AK395" s="161"/>
      <c r="AL395" s="161"/>
      <c r="AM395" s="160"/>
      <c r="AN395" s="160"/>
      <c r="AO395" s="160"/>
      <c r="AP395" s="160"/>
      <c r="AQ395" s="160"/>
      <c r="AR395" s="160"/>
      <c r="AS395" s="160"/>
      <c r="AT395" s="160"/>
      <c r="AU395" s="160"/>
      <c r="AV395" s="160"/>
      <c r="AW395" s="170"/>
      <c r="AX395" s="160"/>
      <c r="AY395" s="160"/>
      <c r="AZ395" s="160"/>
      <c r="BA395" s="161"/>
      <c r="BB395" s="160" t="s">
        <v>178</v>
      </c>
      <c r="BC395" s="160" t="s">
        <v>178</v>
      </c>
      <c r="BD395" s="162"/>
      <c r="BE395" s="162"/>
    </row>
    <row r="396" spans="1:57" ht="15">
      <c r="A396" s="153"/>
      <c r="B396" s="153"/>
      <c r="C396" s="153"/>
      <c r="D396" s="163"/>
      <c r="E396" s="163"/>
      <c r="F396" s="163"/>
      <c r="G396" s="163"/>
      <c r="H396" s="155" t="s">
        <v>178</v>
      </c>
      <c r="I396" s="164"/>
      <c r="J396" s="155"/>
      <c r="K396" s="165"/>
      <c r="L396" s="157"/>
      <c r="M396" s="166"/>
      <c r="N396" s="166"/>
      <c r="O396" s="166"/>
      <c r="P396" s="158" t="s">
        <v>178</v>
      </c>
      <c r="Q396" s="163"/>
      <c r="R396" s="160"/>
      <c r="S396" s="160"/>
      <c r="T396" s="160"/>
      <c r="U396" s="160"/>
      <c r="V396" s="160"/>
      <c r="W396" s="160"/>
      <c r="X396" s="160"/>
      <c r="Y396" s="160"/>
      <c r="Z396" s="160"/>
      <c r="AA396" s="160"/>
      <c r="AB396" s="161"/>
      <c r="AC396" s="160"/>
      <c r="AD396" s="160"/>
      <c r="AE396" s="160"/>
      <c r="AF396" s="163"/>
      <c r="AG396" s="160"/>
      <c r="AH396" s="160" t="s">
        <v>178</v>
      </c>
      <c r="AI396" s="169"/>
      <c r="AJ396" s="160"/>
      <c r="AK396" s="161"/>
      <c r="AL396" s="161"/>
      <c r="AM396" s="160"/>
      <c r="AN396" s="160"/>
      <c r="AO396" s="160"/>
      <c r="AP396" s="160"/>
      <c r="AQ396" s="160"/>
      <c r="AR396" s="160"/>
      <c r="AS396" s="160"/>
      <c r="AT396" s="160"/>
      <c r="AU396" s="160"/>
      <c r="AV396" s="160"/>
      <c r="AW396" s="170"/>
      <c r="AX396" s="160"/>
      <c r="AY396" s="160"/>
      <c r="AZ396" s="160"/>
      <c r="BA396" s="161"/>
      <c r="BB396" s="160" t="s">
        <v>178</v>
      </c>
      <c r="BC396" s="160" t="s">
        <v>178</v>
      </c>
      <c r="BD396" s="162"/>
      <c r="BE396" s="162"/>
    </row>
    <row r="397" spans="1:57" ht="15">
      <c r="A397" s="153"/>
      <c r="B397" s="153"/>
      <c r="C397" s="153"/>
      <c r="D397" s="163"/>
      <c r="E397" s="163"/>
      <c r="F397" s="163"/>
      <c r="G397" s="163"/>
      <c r="H397" s="155" t="s">
        <v>178</v>
      </c>
      <c r="I397" s="164"/>
      <c r="J397" s="155"/>
      <c r="K397" s="165"/>
      <c r="L397" s="157"/>
      <c r="M397" s="166"/>
      <c r="N397" s="166"/>
      <c r="O397" s="166"/>
      <c r="P397" s="158" t="s">
        <v>178</v>
      </c>
      <c r="Q397" s="163"/>
      <c r="R397" s="160"/>
      <c r="S397" s="160"/>
      <c r="T397" s="160"/>
      <c r="U397" s="160"/>
      <c r="V397" s="160"/>
      <c r="W397" s="160"/>
      <c r="X397" s="160"/>
      <c r="Y397" s="160"/>
      <c r="Z397" s="160"/>
      <c r="AA397" s="160"/>
      <c r="AB397" s="161"/>
      <c r="AC397" s="160"/>
      <c r="AD397" s="160"/>
      <c r="AE397" s="160"/>
      <c r="AF397" s="163"/>
      <c r="AG397" s="160"/>
      <c r="AH397" s="160" t="s">
        <v>178</v>
      </c>
      <c r="AI397" s="169"/>
      <c r="AJ397" s="160"/>
      <c r="AK397" s="161"/>
      <c r="AL397" s="161"/>
      <c r="AM397" s="160"/>
      <c r="AN397" s="160"/>
      <c r="AO397" s="160"/>
      <c r="AP397" s="160"/>
      <c r="AQ397" s="160"/>
      <c r="AR397" s="160"/>
      <c r="AS397" s="160"/>
      <c r="AT397" s="160"/>
      <c r="AU397" s="160"/>
      <c r="AV397" s="160"/>
      <c r="AW397" s="170"/>
      <c r="AX397" s="160"/>
      <c r="AY397" s="160"/>
      <c r="AZ397" s="160"/>
      <c r="BA397" s="161"/>
      <c r="BB397" s="160" t="s">
        <v>178</v>
      </c>
      <c r="BC397" s="160" t="s">
        <v>178</v>
      </c>
      <c r="BD397" s="162"/>
      <c r="BE397" s="162"/>
    </row>
    <row r="398" spans="1:57" ht="15">
      <c r="A398" s="153"/>
      <c r="B398" s="153"/>
      <c r="C398" s="153"/>
      <c r="D398" s="163"/>
      <c r="E398" s="163"/>
      <c r="F398" s="163"/>
      <c r="G398" s="163"/>
      <c r="H398" s="155" t="s">
        <v>178</v>
      </c>
      <c r="I398" s="164"/>
      <c r="J398" s="155"/>
      <c r="K398" s="165"/>
      <c r="L398" s="157"/>
      <c r="M398" s="166"/>
      <c r="N398" s="166"/>
      <c r="O398" s="166"/>
      <c r="P398" s="158" t="s">
        <v>178</v>
      </c>
      <c r="Q398" s="163"/>
      <c r="R398" s="160"/>
      <c r="S398" s="160"/>
      <c r="T398" s="160"/>
      <c r="U398" s="160"/>
      <c r="V398" s="160"/>
      <c r="W398" s="160"/>
      <c r="X398" s="160"/>
      <c r="Y398" s="160"/>
      <c r="Z398" s="160"/>
      <c r="AA398" s="160"/>
      <c r="AB398" s="161"/>
      <c r="AC398" s="160"/>
      <c r="AD398" s="160"/>
      <c r="AE398" s="160"/>
      <c r="AF398" s="163"/>
      <c r="AG398" s="160"/>
      <c r="AH398" s="160" t="s">
        <v>178</v>
      </c>
      <c r="AI398" s="169"/>
      <c r="AJ398" s="160"/>
      <c r="AK398" s="161"/>
      <c r="AL398" s="161"/>
      <c r="AM398" s="160"/>
      <c r="AN398" s="160"/>
      <c r="AO398" s="160"/>
      <c r="AP398" s="160"/>
      <c r="AQ398" s="160"/>
      <c r="AR398" s="160"/>
      <c r="AS398" s="160"/>
      <c r="AT398" s="160"/>
      <c r="AU398" s="160"/>
      <c r="AV398" s="160"/>
      <c r="AW398" s="170"/>
      <c r="AX398" s="160"/>
      <c r="AY398" s="160"/>
      <c r="AZ398" s="160"/>
      <c r="BA398" s="161"/>
      <c r="BB398" s="160" t="s">
        <v>178</v>
      </c>
      <c r="BC398" s="160" t="s">
        <v>178</v>
      </c>
      <c r="BD398" s="162"/>
      <c r="BE398" s="162"/>
    </row>
    <row r="399" spans="1:57" ht="15">
      <c r="A399" s="153"/>
      <c r="B399" s="153"/>
      <c r="C399" s="153"/>
      <c r="D399" s="163"/>
      <c r="E399" s="163"/>
      <c r="F399" s="163"/>
      <c r="G399" s="163"/>
      <c r="H399" s="155" t="s">
        <v>178</v>
      </c>
      <c r="I399" s="164"/>
      <c r="J399" s="155"/>
      <c r="K399" s="165"/>
      <c r="L399" s="157"/>
      <c r="M399" s="166"/>
      <c r="N399" s="166"/>
      <c r="O399" s="166"/>
      <c r="P399" s="158" t="s">
        <v>178</v>
      </c>
      <c r="Q399" s="163"/>
      <c r="R399" s="160"/>
      <c r="S399" s="160"/>
      <c r="T399" s="160"/>
      <c r="U399" s="160"/>
      <c r="V399" s="160"/>
      <c r="W399" s="160"/>
      <c r="X399" s="160"/>
      <c r="Y399" s="160"/>
      <c r="Z399" s="160"/>
      <c r="AA399" s="160"/>
      <c r="AB399" s="161"/>
      <c r="AC399" s="160"/>
      <c r="AD399" s="160"/>
      <c r="AE399" s="160"/>
      <c r="AF399" s="163"/>
      <c r="AG399" s="160"/>
      <c r="AH399" s="160" t="s">
        <v>178</v>
      </c>
      <c r="AI399" s="169"/>
      <c r="AJ399" s="160"/>
      <c r="AK399" s="161"/>
      <c r="AL399" s="161"/>
      <c r="AM399" s="160"/>
      <c r="AN399" s="160"/>
      <c r="AO399" s="160"/>
      <c r="AP399" s="160"/>
      <c r="AQ399" s="160"/>
      <c r="AR399" s="160"/>
      <c r="AS399" s="160"/>
      <c r="AT399" s="160"/>
      <c r="AU399" s="160"/>
      <c r="AV399" s="160"/>
      <c r="AW399" s="170"/>
      <c r="AX399" s="160"/>
      <c r="AY399" s="160"/>
      <c r="AZ399" s="160"/>
      <c r="BA399" s="161"/>
      <c r="BB399" s="160" t="s">
        <v>178</v>
      </c>
      <c r="BC399" s="160" t="s">
        <v>178</v>
      </c>
      <c r="BD399" s="162"/>
      <c r="BE399" s="162"/>
    </row>
    <row r="400" spans="1:57" ht="15">
      <c r="A400" s="153"/>
      <c r="B400" s="153"/>
      <c r="C400" s="153"/>
      <c r="D400" s="163"/>
      <c r="E400" s="163"/>
      <c r="F400" s="163"/>
      <c r="G400" s="163"/>
      <c r="H400" s="155" t="s">
        <v>178</v>
      </c>
      <c r="I400" s="164"/>
      <c r="J400" s="155"/>
      <c r="K400" s="165"/>
      <c r="L400" s="157"/>
      <c r="M400" s="166"/>
      <c r="N400" s="166"/>
      <c r="O400" s="166"/>
      <c r="P400" s="158" t="s">
        <v>178</v>
      </c>
      <c r="Q400" s="163"/>
      <c r="R400" s="160"/>
      <c r="S400" s="160"/>
      <c r="T400" s="160"/>
      <c r="U400" s="160"/>
      <c r="V400" s="160"/>
      <c r="W400" s="160"/>
      <c r="X400" s="160"/>
      <c r="Y400" s="160"/>
      <c r="Z400" s="160"/>
      <c r="AA400" s="160"/>
      <c r="AB400" s="161"/>
      <c r="AC400" s="160"/>
      <c r="AD400" s="160"/>
      <c r="AE400" s="160"/>
      <c r="AF400" s="163"/>
      <c r="AG400" s="160"/>
      <c r="AH400" s="160" t="s">
        <v>178</v>
      </c>
      <c r="AI400" s="169"/>
      <c r="AJ400" s="160"/>
      <c r="AK400" s="161"/>
      <c r="AL400" s="161"/>
      <c r="AM400" s="160"/>
      <c r="AN400" s="160"/>
      <c r="AO400" s="160"/>
      <c r="AP400" s="160"/>
      <c r="AQ400" s="160"/>
      <c r="AR400" s="160"/>
      <c r="AS400" s="160"/>
      <c r="AT400" s="160"/>
      <c r="AU400" s="160"/>
      <c r="AV400" s="160"/>
      <c r="AW400" s="170"/>
      <c r="AX400" s="160"/>
      <c r="AY400" s="160"/>
      <c r="AZ400" s="160"/>
      <c r="BA400" s="161"/>
      <c r="BB400" s="160" t="s">
        <v>178</v>
      </c>
      <c r="BC400" s="160" t="s">
        <v>178</v>
      </c>
      <c r="BD400" s="162"/>
      <c r="BE400" s="162"/>
    </row>
    <row r="401" spans="1:57" ht="15">
      <c r="A401" s="153"/>
      <c r="B401" s="153"/>
      <c r="C401" s="153"/>
      <c r="D401" s="163"/>
      <c r="E401" s="163"/>
      <c r="F401" s="163"/>
      <c r="G401" s="163"/>
      <c r="H401" s="155" t="s">
        <v>178</v>
      </c>
      <c r="I401" s="164"/>
      <c r="J401" s="155"/>
      <c r="K401" s="165"/>
      <c r="L401" s="157"/>
      <c r="M401" s="166"/>
      <c r="N401" s="166"/>
      <c r="O401" s="166"/>
      <c r="P401" s="158" t="s">
        <v>178</v>
      </c>
      <c r="Q401" s="163"/>
      <c r="R401" s="160"/>
      <c r="S401" s="160"/>
      <c r="T401" s="160"/>
      <c r="U401" s="160"/>
      <c r="V401" s="160"/>
      <c r="W401" s="160"/>
      <c r="X401" s="160"/>
      <c r="Y401" s="160"/>
      <c r="Z401" s="160"/>
      <c r="AA401" s="160"/>
      <c r="AB401" s="161"/>
      <c r="AC401" s="160"/>
      <c r="AD401" s="160"/>
      <c r="AE401" s="160"/>
      <c r="AF401" s="163"/>
      <c r="AG401" s="160"/>
      <c r="AH401" s="160" t="s">
        <v>178</v>
      </c>
      <c r="AI401" s="169"/>
      <c r="AJ401" s="160"/>
      <c r="AK401" s="161"/>
      <c r="AL401" s="161"/>
      <c r="AM401" s="160"/>
      <c r="AN401" s="160"/>
      <c r="AO401" s="160"/>
      <c r="AP401" s="160"/>
      <c r="AQ401" s="160"/>
      <c r="AR401" s="160"/>
      <c r="AS401" s="160"/>
      <c r="AT401" s="160"/>
      <c r="AU401" s="160"/>
      <c r="AV401" s="160"/>
      <c r="AW401" s="170"/>
      <c r="AX401" s="160"/>
      <c r="AY401" s="160"/>
      <c r="AZ401" s="160"/>
      <c r="BA401" s="161"/>
      <c r="BB401" s="160" t="s">
        <v>178</v>
      </c>
      <c r="BC401" s="160" t="s">
        <v>178</v>
      </c>
      <c r="BD401" s="162"/>
      <c r="BE401" s="162"/>
    </row>
    <row r="402" spans="1:57" ht="15">
      <c r="A402" s="153"/>
      <c r="B402" s="153"/>
      <c r="C402" s="153"/>
      <c r="D402" s="163"/>
      <c r="E402" s="163"/>
      <c r="F402" s="163"/>
      <c r="G402" s="163"/>
      <c r="H402" s="155" t="s">
        <v>178</v>
      </c>
      <c r="I402" s="164"/>
      <c r="J402" s="155"/>
      <c r="K402" s="165"/>
      <c r="L402" s="157"/>
      <c r="M402" s="166"/>
      <c r="N402" s="166"/>
      <c r="O402" s="166"/>
      <c r="P402" s="158" t="s">
        <v>178</v>
      </c>
      <c r="Q402" s="163"/>
      <c r="R402" s="160"/>
      <c r="S402" s="160"/>
      <c r="T402" s="160"/>
      <c r="U402" s="160"/>
      <c r="V402" s="160"/>
      <c r="W402" s="160"/>
      <c r="X402" s="160"/>
      <c r="Y402" s="160"/>
      <c r="Z402" s="160"/>
      <c r="AA402" s="160"/>
      <c r="AB402" s="161"/>
      <c r="AC402" s="160"/>
      <c r="AD402" s="160"/>
      <c r="AE402" s="160"/>
      <c r="AF402" s="163"/>
      <c r="AG402" s="160"/>
      <c r="AH402" s="160" t="s">
        <v>178</v>
      </c>
      <c r="AI402" s="169"/>
      <c r="AJ402" s="160"/>
      <c r="AK402" s="161"/>
      <c r="AL402" s="161"/>
      <c r="AM402" s="160"/>
      <c r="AN402" s="160"/>
      <c r="AO402" s="160"/>
      <c r="AP402" s="160"/>
      <c r="AQ402" s="160"/>
      <c r="AR402" s="160"/>
      <c r="AS402" s="160"/>
      <c r="AT402" s="160"/>
      <c r="AU402" s="160"/>
      <c r="AV402" s="160"/>
      <c r="AW402" s="170"/>
      <c r="AX402" s="160"/>
      <c r="AY402" s="160"/>
      <c r="AZ402" s="160"/>
      <c r="BA402" s="161"/>
      <c r="BB402" s="160" t="s">
        <v>178</v>
      </c>
      <c r="BC402" s="160" t="s">
        <v>178</v>
      </c>
      <c r="BD402" s="162"/>
      <c r="BE402" s="162"/>
    </row>
    <row r="403" spans="1:57" ht="15">
      <c r="A403" s="153"/>
      <c r="B403" s="153"/>
      <c r="C403" s="153"/>
      <c r="D403" s="163"/>
      <c r="E403" s="163"/>
      <c r="F403" s="163"/>
      <c r="G403" s="163"/>
      <c r="H403" s="155" t="s">
        <v>178</v>
      </c>
      <c r="I403" s="164"/>
      <c r="J403" s="155"/>
      <c r="K403" s="165"/>
      <c r="L403" s="157"/>
      <c r="M403" s="166"/>
      <c r="N403" s="166"/>
      <c r="O403" s="166"/>
      <c r="P403" s="158" t="s">
        <v>178</v>
      </c>
      <c r="Q403" s="163"/>
      <c r="R403" s="160"/>
      <c r="S403" s="160"/>
      <c r="T403" s="160"/>
      <c r="U403" s="160"/>
      <c r="V403" s="160"/>
      <c r="W403" s="160"/>
      <c r="X403" s="160"/>
      <c r="Y403" s="160"/>
      <c r="Z403" s="160"/>
      <c r="AA403" s="160"/>
      <c r="AB403" s="161"/>
      <c r="AC403" s="160"/>
      <c r="AD403" s="160"/>
      <c r="AE403" s="160"/>
      <c r="AF403" s="163"/>
      <c r="AG403" s="160"/>
      <c r="AH403" s="160" t="s">
        <v>178</v>
      </c>
      <c r="AI403" s="169"/>
      <c r="AJ403" s="160"/>
      <c r="AK403" s="161"/>
      <c r="AL403" s="161"/>
      <c r="AM403" s="160"/>
      <c r="AN403" s="160"/>
      <c r="AO403" s="160"/>
      <c r="AP403" s="160"/>
      <c r="AQ403" s="160"/>
      <c r="AR403" s="160"/>
      <c r="AS403" s="160"/>
      <c r="AT403" s="160"/>
      <c r="AU403" s="160"/>
      <c r="AV403" s="160"/>
      <c r="AW403" s="170"/>
      <c r="AX403" s="160"/>
      <c r="AY403" s="160"/>
      <c r="AZ403" s="160"/>
      <c r="BA403" s="161"/>
      <c r="BB403" s="160" t="s">
        <v>178</v>
      </c>
      <c r="BC403" s="160" t="s">
        <v>178</v>
      </c>
      <c r="BD403" s="162"/>
      <c r="BE403" s="162"/>
    </row>
    <row r="404" spans="1:57" ht="15">
      <c r="A404" s="153"/>
      <c r="B404" s="153"/>
      <c r="C404" s="153"/>
      <c r="D404" s="163"/>
      <c r="E404" s="163"/>
      <c r="F404" s="163"/>
      <c r="G404" s="163"/>
      <c r="H404" s="155" t="s">
        <v>178</v>
      </c>
      <c r="I404" s="164"/>
      <c r="J404" s="155"/>
      <c r="K404" s="165"/>
      <c r="L404" s="157"/>
      <c r="M404" s="166"/>
      <c r="N404" s="166"/>
      <c r="O404" s="166"/>
      <c r="P404" s="158" t="s">
        <v>178</v>
      </c>
      <c r="Q404" s="163"/>
      <c r="R404" s="160"/>
      <c r="S404" s="160"/>
      <c r="T404" s="160"/>
      <c r="U404" s="160"/>
      <c r="V404" s="160"/>
      <c r="W404" s="160"/>
      <c r="X404" s="160"/>
      <c r="Y404" s="160"/>
      <c r="Z404" s="160"/>
      <c r="AA404" s="160"/>
      <c r="AB404" s="161"/>
      <c r="AC404" s="160"/>
      <c r="AD404" s="160"/>
      <c r="AE404" s="160"/>
      <c r="AF404" s="163"/>
      <c r="AG404" s="160"/>
      <c r="AH404" s="160" t="s">
        <v>178</v>
      </c>
      <c r="AI404" s="169"/>
      <c r="AJ404" s="160"/>
      <c r="AK404" s="161"/>
      <c r="AL404" s="161"/>
      <c r="AM404" s="160"/>
      <c r="AN404" s="160"/>
      <c r="AO404" s="160"/>
      <c r="AP404" s="160"/>
      <c r="AQ404" s="160"/>
      <c r="AR404" s="160"/>
      <c r="AS404" s="160"/>
      <c r="AT404" s="160"/>
      <c r="AU404" s="160"/>
      <c r="AV404" s="160"/>
      <c r="AW404" s="170"/>
      <c r="AX404" s="160"/>
      <c r="AY404" s="160"/>
      <c r="AZ404" s="160"/>
      <c r="BA404" s="161"/>
      <c r="BB404" s="160" t="s">
        <v>178</v>
      </c>
      <c r="BC404" s="160" t="s">
        <v>178</v>
      </c>
      <c r="BD404" s="162"/>
      <c r="BE404" s="162"/>
    </row>
    <row r="405" spans="1:57" ht="15">
      <c r="A405" s="153"/>
      <c r="B405" s="153"/>
      <c r="C405" s="153"/>
      <c r="D405" s="163"/>
      <c r="E405" s="163"/>
      <c r="F405" s="163"/>
      <c r="G405" s="163"/>
      <c r="H405" s="155" t="s">
        <v>178</v>
      </c>
      <c r="I405" s="164"/>
      <c r="J405" s="155"/>
      <c r="K405" s="165"/>
      <c r="L405" s="157"/>
      <c r="M405" s="166"/>
      <c r="N405" s="166"/>
      <c r="O405" s="166"/>
      <c r="P405" s="158" t="s">
        <v>178</v>
      </c>
      <c r="Q405" s="163"/>
      <c r="R405" s="160"/>
      <c r="S405" s="160"/>
      <c r="T405" s="160"/>
      <c r="U405" s="160"/>
      <c r="V405" s="160"/>
      <c r="W405" s="160"/>
      <c r="X405" s="160"/>
      <c r="Y405" s="160"/>
      <c r="Z405" s="160"/>
      <c r="AA405" s="160"/>
      <c r="AB405" s="161"/>
      <c r="AC405" s="160"/>
      <c r="AD405" s="160"/>
      <c r="AE405" s="160"/>
      <c r="AF405" s="163"/>
      <c r="AG405" s="160"/>
      <c r="AH405" s="160" t="s">
        <v>178</v>
      </c>
      <c r="AI405" s="169"/>
      <c r="AJ405" s="160"/>
      <c r="AK405" s="161"/>
      <c r="AL405" s="161"/>
      <c r="AM405" s="160"/>
      <c r="AN405" s="160"/>
      <c r="AO405" s="160"/>
      <c r="AP405" s="160"/>
      <c r="AQ405" s="160"/>
      <c r="AR405" s="160"/>
      <c r="AS405" s="160"/>
      <c r="AT405" s="160"/>
      <c r="AU405" s="160"/>
      <c r="AV405" s="160"/>
      <c r="AW405" s="170"/>
      <c r="AX405" s="160"/>
      <c r="AY405" s="160"/>
      <c r="AZ405" s="160"/>
      <c r="BA405" s="161"/>
      <c r="BB405" s="160" t="s">
        <v>178</v>
      </c>
      <c r="BC405" s="160" t="s">
        <v>178</v>
      </c>
      <c r="BD405" s="162"/>
      <c r="BE405" s="162"/>
    </row>
    <row r="406" spans="1:57" ht="15">
      <c r="A406" s="153"/>
      <c r="B406" s="153"/>
      <c r="C406" s="153"/>
      <c r="D406" s="163"/>
      <c r="E406" s="163"/>
      <c r="F406" s="163"/>
      <c r="G406" s="163"/>
      <c r="H406" s="155" t="s">
        <v>178</v>
      </c>
      <c r="I406" s="164"/>
      <c r="J406" s="155"/>
      <c r="K406" s="165"/>
      <c r="L406" s="157"/>
      <c r="M406" s="166"/>
      <c r="N406" s="166"/>
      <c r="O406" s="166"/>
      <c r="P406" s="158" t="s">
        <v>178</v>
      </c>
      <c r="Q406" s="163"/>
      <c r="R406" s="160"/>
      <c r="S406" s="160"/>
      <c r="T406" s="160"/>
      <c r="U406" s="160"/>
      <c r="V406" s="160"/>
      <c r="W406" s="160"/>
      <c r="X406" s="160"/>
      <c r="Y406" s="160"/>
      <c r="Z406" s="160"/>
      <c r="AA406" s="160"/>
      <c r="AB406" s="161"/>
      <c r="AC406" s="160"/>
      <c r="AD406" s="160"/>
      <c r="AE406" s="160"/>
      <c r="AF406" s="163"/>
      <c r="AG406" s="160"/>
      <c r="AH406" s="160" t="s">
        <v>178</v>
      </c>
      <c r="AI406" s="169"/>
      <c r="AJ406" s="160"/>
      <c r="AK406" s="161"/>
      <c r="AL406" s="161"/>
      <c r="AM406" s="160"/>
      <c r="AN406" s="160"/>
      <c r="AO406" s="160"/>
      <c r="AP406" s="160"/>
      <c r="AQ406" s="160"/>
      <c r="AR406" s="160"/>
      <c r="AS406" s="160"/>
      <c r="AT406" s="160"/>
      <c r="AU406" s="160"/>
      <c r="AV406" s="160"/>
      <c r="AW406" s="170"/>
      <c r="AX406" s="160"/>
      <c r="AY406" s="160"/>
      <c r="AZ406" s="160"/>
      <c r="BA406" s="161"/>
      <c r="BB406" s="160" t="s">
        <v>178</v>
      </c>
      <c r="BC406" s="160" t="s">
        <v>178</v>
      </c>
      <c r="BD406" s="162"/>
      <c r="BE406" s="162"/>
    </row>
    <row r="407" spans="1:57" ht="15">
      <c r="A407" s="153"/>
      <c r="B407" s="153"/>
      <c r="C407" s="153"/>
      <c r="D407" s="163"/>
      <c r="E407" s="163"/>
      <c r="F407" s="163"/>
      <c r="G407" s="163"/>
      <c r="H407" s="155" t="s">
        <v>178</v>
      </c>
      <c r="I407" s="164"/>
      <c r="J407" s="155"/>
      <c r="K407" s="165"/>
      <c r="L407" s="157"/>
      <c r="M407" s="166"/>
      <c r="N407" s="166"/>
      <c r="O407" s="166"/>
      <c r="P407" s="158" t="s">
        <v>178</v>
      </c>
      <c r="Q407" s="163"/>
      <c r="R407" s="160"/>
      <c r="S407" s="160"/>
      <c r="T407" s="160"/>
      <c r="U407" s="160"/>
      <c r="V407" s="160"/>
      <c r="W407" s="160"/>
      <c r="X407" s="160"/>
      <c r="Y407" s="160"/>
      <c r="Z407" s="160"/>
      <c r="AA407" s="160"/>
      <c r="AB407" s="161"/>
      <c r="AC407" s="160"/>
      <c r="AD407" s="160"/>
      <c r="AE407" s="160"/>
      <c r="AF407" s="163"/>
      <c r="AG407" s="160"/>
      <c r="AH407" s="160" t="s">
        <v>178</v>
      </c>
      <c r="AI407" s="169"/>
      <c r="AJ407" s="160"/>
      <c r="AK407" s="161"/>
      <c r="AL407" s="161"/>
      <c r="AM407" s="160"/>
      <c r="AN407" s="160"/>
      <c r="AO407" s="160"/>
      <c r="AP407" s="160"/>
      <c r="AQ407" s="160"/>
      <c r="AR407" s="160"/>
      <c r="AS407" s="160"/>
      <c r="AT407" s="160"/>
      <c r="AU407" s="160"/>
      <c r="AV407" s="160"/>
      <c r="AW407" s="170"/>
      <c r="AX407" s="160"/>
      <c r="AY407" s="160"/>
      <c r="AZ407" s="160"/>
      <c r="BA407" s="161"/>
      <c r="BB407" s="160" t="s">
        <v>178</v>
      </c>
      <c r="BC407" s="160" t="s">
        <v>178</v>
      </c>
      <c r="BD407" s="162"/>
      <c r="BE407" s="162"/>
    </row>
    <row r="408" spans="1:57" ht="15">
      <c r="A408" s="153"/>
      <c r="B408" s="153"/>
      <c r="C408" s="153"/>
      <c r="D408" s="163"/>
      <c r="E408" s="163"/>
      <c r="F408" s="163"/>
      <c r="G408" s="163"/>
      <c r="H408" s="155" t="s">
        <v>178</v>
      </c>
      <c r="I408" s="164"/>
      <c r="J408" s="155"/>
      <c r="K408" s="165"/>
      <c r="L408" s="157"/>
      <c r="M408" s="166"/>
      <c r="N408" s="166"/>
      <c r="O408" s="166"/>
      <c r="P408" s="158" t="s">
        <v>178</v>
      </c>
      <c r="Q408" s="163"/>
      <c r="R408" s="160"/>
      <c r="S408" s="160"/>
      <c r="T408" s="160"/>
      <c r="U408" s="160"/>
      <c r="V408" s="160"/>
      <c r="W408" s="160"/>
      <c r="X408" s="160"/>
      <c r="Y408" s="160"/>
      <c r="Z408" s="160"/>
      <c r="AA408" s="160"/>
      <c r="AB408" s="161"/>
      <c r="AC408" s="160"/>
      <c r="AD408" s="160"/>
      <c r="AE408" s="160"/>
      <c r="AF408" s="163"/>
      <c r="AG408" s="160"/>
      <c r="AH408" s="160" t="s">
        <v>178</v>
      </c>
      <c r="AI408" s="169"/>
      <c r="AJ408" s="160"/>
      <c r="AK408" s="161"/>
      <c r="AL408" s="161"/>
      <c r="AM408" s="160"/>
      <c r="AN408" s="160"/>
      <c r="AO408" s="160"/>
      <c r="AP408" s="160"/>
      <c r="AQ408" s="160"/>
      <c r="AR408" s="160"/>
      <c r="AS408" s="160"/>
      <c r="AT408" s="160"/>
      <c r="AU408" s="160"/>
      <c r="AV408" s="160"/>
      <c r="AW408" s="170"/>
      <c r="AX408" s="160"/>
      <c r="AY408" s="160"/>
      <c r="AZ408" s="160"/>
      <c r="BA408" s="161"/>
      <c r="BB408" s="160" t="s">
        <v>178</v>
      </c>
      <c r="BC408" s="160" t="s">
        <v>178</v>
      </c>
      <c r="BD408" s="162"/>
      <c r="BE408" s="162"/>
    </row>
    <row r="409" spans="1:57" ht="15">
      <c r="A409" s="153"/>
      <c r="B409" s="153"/>
      <c r="C409" s="153"/>
      <c r="D409" s="163"/>
      <c r="E409" s="163"/>
      <c r="F409" s="163"/>
      <c r="G409" s="163"/>
      <c r="H409" s="155" t="s">
        <v>178</v>
      </c>
      <c r="I409" s="164"/>
      <c r="J409" s="155"/>
      <c r="K409" s="165"/>
      <c r="L409" s="157"/>
      <c r="M409" s="166"/>
      <c r="N409" s="166"/>
      <c r="O409" s="166"/>
      <c r="P409" s="158" t="s">
        <v>178</v>
      </c>
      <c r="Q409" s="163"/>
      <c r="R409" s="160"/>
      <c r="S409" s="160"/>
      <c r="T409" s="160"/>
      <c r="U409" s="160"/>
      <c r="V409" s="160"/>
      <c r="W409" s="160"/>
      <c r="X409" s="160"/>
      <c r="Y409" s="160"/>
      <c r="Z409" s="160"/>
      <c r="AA409" s="160"/>
      <c r="AB409" s="161"/>
      <c r="AC409" s="160"/>
      <c r="AD409" s="160"/>
      <c r="AE409" s="160"/>
      <c r="AF409" s="163"/>
      <c r="AG409" s="160"/>
      <c r="AH409" s="160" t="s">
        <v>178</v>
      </c>
      <c r="AI409" s="169"/>
      <c r="AJ409" s="160"/>
      <c r="AK409" s="161"/>
      <c r="AL409" s="161"/>
      <c r="AM409" s="160"/>
      <c r="AN409" s="160"/>
      <c r="AO409" s="160"/>
      <c r="AP409" s="160"/>
      <c r="AQ409" s="160"/>
      <c r="AR409" s="160"/>
      <c r="AS409" s="160"/>
      <c r="AT409" s="160"/>
      <c r="AU409" s="160"/>
      <c r="AV409" s="160"/>
      <c r="AW409" s="170"/>
      <c r="AX409" s="160"/>
      <c r="AY409" s="160"/>
      <c r="AZ409" s="160"/>
      <c r="BA409" s="161"/>
      <c r="BB409" s="160" t="s">
        <v>178</v>
      </c>
      <c r="BC409" s="160" t="s">
        <v>178</v>
      </c>
      <c r="BD409" s="162"/>
      <c r="BE409" s="162"/>
    </row>
    <row r="410" spans="1:57" ht="15">
      <c r="A410" s="153"/>
      <c r="B410" s="153"/>
      <c r="C410" s="153"/>
      <c r="D410" s="163"/>
      <c r="E410" s="163"/>
      <c r="F410" s="163"/>
      <c r="G410" s="163"/>
      <c r="H410" s="155" t="s">
        <v>178</v>
      </c>
      <c r="I410" s="164"/>
      <c r="J410" s="155"/>
      <c r="K410" s="165"/>
      <c r="L410" s="157"/>
      <c r="M410" s="166"/>
      <c r="N410" s="166"/>
      <c r="O410" s="166"/>
      <c r="P410" s="158" t="s">
        <v>178</v>
      </c>
      <c r="Q410" s="163"/>
      <c r="R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1"/>
      <c r="AC410" s="160"/>
      <c r="AD410" s="160"/>
      <c r="AE410" s="160"/>
      <c r="AF410" s="163"/>
      <c r="AG410" s="160"/>
      <c r="AH410" s="160" t="s">
        <v>178</v>
      </c>
      <c r="AI410" s="169"/>
      <c r="AJ410" s="160"/>
      <c r="AK410" s="161"/>
      <c r="AL410" s="161"/>
      <c r="AM410" s="160"/>
      <c r="AN410" s="160"/>
      <c r="AO410" s="160"/>
      <c r="AP410" s="160"/>
      <c r="AQ410" s="160"/>
      <c r="AR410" s="160"/>
      <c r="AS410" s="160"/>
      <c r="AT410" s="160"/>
      <c r="AU410" s="160"/>
      <c r="AV410" s="160"/>
      <c r="AW410" s="170"/>
      <c r="AX410" s="160"/>
      <c r="AY410" s="160"/>
      <c r="AZ410" s="160"/>
      <c r="BA410" s="161"/>
      <c r="BB410" s="160" t="s">
        <v>178</v>
      </c>
      <c r="BC410" s="160" t="s">
        <v>178</v>
      </c>
      <c r="BD410" s="162"/>
      <c r="BE410" s="162"/>
    </row>
    <row r="411" spans="1:57" ht="15">
      <c r="A411" s="153"/>
      <c r="B411" s="153"/>
      <c r="C411" s="153"/>
      <c r="D411" s="163"/>
      <c r="E411" s="163"/>
      <c r="F411" s="163"/>
      <c r="G411" s="163"/>
      <c r="H411" s="155" t="s">
        <v>178</v>
      </c>
      <c r="I411" s="164"/>
      <c r="J411" s="155"/>
      <c r="K411" s="165"/>
      <c r="L411" s="157"/>
      <c r="M411" s="166"/>
      <c r="N411" s="166"/>
      <c r="O411" s="166"/>
      <c r="P411" s="158" t="s">
        <v>178</v>
      </c>
      <c r="Q411" s="163"/>
      <c r="R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1"/>
      <c r="AC411" s="160"/>
      <c r="AD411" s="160"/>
      <c r="AE411" s="160"/>
      <c r="AF411" s="163"/>
      <c r="AG411" s="160"/>
      <c r="AH411" s="160" t="s">
        <v>178</v>
      </c>
      <c r="AI411" s="169"/>
      <c r="AJ411" s="160"/>
      <c r="AK411" s="161"/>
      <c r="AL411" s="161"/>
      <c r="AM411" s="160"/>
      <c r="AN411" s="160"/>
      <c r="AO411" s="160"/>
      <c r="AP411" s="160"/>
      <c r="AQ411" s="160"/>
      <c r="AR411" s="160"/>
      <c r="AS411" s="160"/>
      <c r="AT411" s="160"/>
      <c r="AU411" s="160"/>
      <c r="AV411" s="160"/>
      <c r="AW411" s="170"/>
      <c r="AX411" s="160"/>
      <c r="AY411" s="160"/>
      <c r="AZ411" s="160"/>
      <c r="BA411" s="161"/>
      <c r="BB411" s="160" t="s">
        <v>178</v>
      </c>
      <c r="BC411" s="160" t="s">
        <v>178</v>
      </c>
      <c r="BD411" s="162"/>
      <c r="BE411" s="162"/>
    </row>
    <row r="412" spans="1:57" ht="15">
      <c r="A412" s="153"/>
      <c r="B412" s="153"/>
      <c r="C412" s="153"/>
      <c r="D412" s="163"/>
      <c r="E412" s="163"/>
      <c r="F412" s="163"/>
      <c r="G412" s="163"/>
      <c r="H412" s="155" t="s">
        <v>178</v>
      </c>
      <c r="I412" s="164"/>
      <c r="J412" s="155"/>
      <c r="K412" s="165"/>
      <c r="L412" s="157"/>
      <c r="M412" s="166"/>
      <c r="N412" s="166"/>
      <c r="O412" s="166"/>
      <c r="P412" s="158" t="s">
        <v>178</v>
      </c>
      <c r="Q412" s="163"/>
      <c r="R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1"/>
      <c r="AC412" s="160"/>
      <c r="AD412" s="160"/>
      <c r="AE412" s="160"/>
      <c r="AF412" s="163"/>
      <c r="AG412" s="160"/>
      <c r="AH412" s="160" t="s">
        <v>178</v>
      </c>
      <c r="AI412" s="169"/>
      <c r="AJ412" s="160"/>
      <c r="AK412" s="161"/>
      <c r="AL412" s="161"/>
      <c r="AM412" s="160"/>
      <c r="AN412" s="160"/>
      <c r="AO412" s="160"/>
      <c r="AP412" s="160"/>
      <c r="AQ412" s="160"/>
      <c r="AR412" s="160"/>
      <c r="AS412" s="160"/>
      <c r="AT412" s="160"/>
      <c r="AU412" s="160"/>
      <c r="AV412" s="160"/>
      <c r="AW412" s="170"/>
      <c r="AX412" s="160"/>
      <c r="AY412" s="160"/>
      <c r="AZ412" s="160"/>
      <c r="BA412" s="161"/>
      <c r="BB412" s="160" t="s">
        <v>178</v>
      </c>
      <c r="BC412" s="160" t="s">
        <v>178</v>
      </c>
      <c r="BD412" s="162"/>
      <c r="BE412" s="162"/>
    </row>
    <row r="413" spans="1:57" ht="15">
      <c r="A413" s="153"/>
      <c r="B413" s="153"/>
      <c r="C413" s="153"/>
      <c r="D413" s="163"/>
      <c r="E413" s="163"/>
      <c r="F413" s="163"/>
      <c r="G413" s="163"/>
      <c r="H413" s="155" t="s">
        <v>178</v>
      </c>
      <c r="I413" s="164"/>
      <c r="J413" s="155"/>
      <c r="K413" s="165"/>
      <c r="L413" s="157"/>
      <c r="M413" s="166"/>
      <c r="N413" s="166"/>
      <c r="O413" s="166"/>
      <c r="P413" s="158" t="s">
        <v>178</v>
      </c>
      <c r="Q413" s="163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1"/>
      <c r="AC413" s="160"/>
      <c r="AD413" s="160"/>
      <c r="AE413" s="160"/>
      <c r="AF413" s="163"/>
      <c r="AG413" s="160"/>
      <c r="AH413" s="160" t="s">
        <v>178</v>
      </c>
      <c r="AI413" s="169"/>
      <c r="AJ413" s="160"/>
      <c r="AK413" s="161"/>
      <c r="AL413" s="161"/>
      <c r="AM413" s="160"/>
      <c r="AN413" s="160"/>
      <c r="AO413" s="160"/>
      <c r="AP413" s="160"/>
      <c r="AQ413" s="160"/>
      <c r="AR413" s="160"/>
      <c r="AS413" s="160"/>
      <c r="AT413" s="160"/>
      <c r="AU413" s="160"/>
      <c r="AV413" s="160"/>
      <c r="AW413" s="170"/>
      <c r="AX413" s="160"/>
      <c r="AY413" s="160"/>
      <c r="AZ413" s="160"/>
      <c r="BA413" s="161"/>
      <c r="BB413" s="160" t="s">
        <v>178</v>
      </c>
      <c r="BC413" s="160" t="s">
        <v>178</v>
      </c>
      <c r="BD413" s="162"/>
      <c r="BE413" s="162"/>
    </row>
    <row r="414" spans="1:57" ht="15">
      <c r="A414" s="153"/>
      <c r="B414" s="153"/>
      <c r="C414" s="153"/>
      <c r="D414" s="163"/>
      <c r="E414" s="163"/>
      <c r="F414" s="163"/>
      <c r="G414" s="163"/>
      <c r="H414" s="155" t="s">
        <v>178</v>
      </c>
      <c r="I414" s="164"/>
      <c r="J414" s="155"/>
      <c r="K414" s="165"/>
      <c r="L414" s="157"/>
      <c r="M414" s="166"/>
      <c r="N414" s="166"/>
      <c r="O414" s="166"/>
      <c r="P414" s="158" t="s">
        <v>178</v>
      </c>
      <c r="Q414" s="163"/>
      <c r="R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1"/>
      <c r="AC414" s="160"/>
      <c r="AD414" s="160"/>
      <c r="AE414" s="160"/>
      <c r="AF414" s="163"/>
      <c r="AG414" s="160"/>
      <c r="AH414" s="160" t="s">
        <v>178</v>
      </c>
      <c r="AI414" s="169"/>
      <c r="AJ414" s="160"/>
      <c r="AK414" s="161"/>
      <c r="AL414" s="161"/>
      <c r="AM414" s="160"/>
      <c r="AN414" s="160"/>
      <c r="AO414" s="160"/>
      <c r="AP414" s="160"/>
      <c r="AQ414" s="160"/>
      <c r="AR414" s="160"/>
      <c r="AS414" s="160"/>
      <c r="AT414" s="160"/>
      <c r="AU414" s="160"/>
      <c r="AV414" s="160"/>
      <c r="AW414" s="170"/>
      <c r="AX414" s="160"/>
      <c r="AY414" s="160"/>
      <c r="AZ414" s="160"/>
      <c r="BA414" s="161"/>
      <c r="BB414" s="160" t="s">
        <v>178</v>
      </c>
      <c r="BC414" s="160" t="s">
        <v>178</v>
      </c>
      <c r="BD414" s="162"/>
      <c r="BE414" s="162"/>
    </row>
    <row r="415" spans="1:57" ht="15">
      <c r="A415" s="153"/>
      <c r="B415" s="153"/>
      <c r="C415" s="153"/>
      <c r="D415" s="163"/>
      <c r="E415" s="163"/>
      <c r="F415" s="163"/>
      <c r="G415" s="163"/>
      <c r="H415" s="155" t="s">
        <v>178</v>
      </c>
      <c r="I415" s="164"/>
      <c r="J415" s="155"/>
      <c r="K415" s="165"/>
      <c r="L415" s="157"/>
      <c r="M415" s="166"/>
      <c r="N415" s="166"/>
      <c r="O415" s="166"/>
      <c r="P415" s="158" t="s">
        <v>178</v>
      </c>
      <c r="Q415" s="163"/>
      <c r="R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1"/>
      <c r="AC415" s="160"/>
      <c r="AD415" s="160"/>
      <c r="AE415" s="160"/>
      <c r="AF415" s="163"/>
      <c r="AG415" s="160"/>
      <c r="AH415" s="160" t="s">
        <v>178</v>
      </c>
      <c r="AI415" s="169"/>
      <c r="AJ415" s="160"/>
      <c r="AK415" s="161"/>
      <c r="AL415" s="161"/>
      <c r="AM415" s="160"/>
      <c r="AN415" s="160"/>
      <c r="AO415" s="160"/>
      <c r="AP415" s="160"/>
      <c r="AQ415" s="160"/>
      <c r="AR415" s="160"/>
      <c r="AS415" s="160"/>
      <c r="AT415" s="160"/>
      <c r="AU415" s="160"/>
      <c r="AV415" s="160"/>
      <c r="AW415" s="170"/>
      <c r="AX415" s="160"/>
      <c r="AY415" s="160"/>
      <c r="AZ415" s="160"/>
      <c r="BA415" s="161"/>
      <c r="BB415" s="160" t="s">
        <v>178</v>
      </c>
      <c r="BC415" s="160" t="s">
        <v>178</v>
      </c>
      <c r="BD415" s="162"/>
      <c r="BE415" s="162"/>
    </row>
    <row r="416" spans="1:57" ht="15">
      <c r="A416" s="153"/>
      <c r="B416" s="153"/>
      <c r="C416" s="153"/>
      <c r="D416" s="163"/>
      <c r="E416" s="163"/>
      <c r="F416" s="163"/>
      <c r="G416" s="163"/>
      <c r="H416" s="155" t="s">
        <v>178</v>
      </c>
      <c r="I416" s="164"/>
      <c r="J416" s="155"/>
      <c r="K416" s="165"/>
      <c r="L416" s="157"/>
      <c r="M416" s="166"/>
      <c r="N416" s="166"/>
      <c r="O416" s="166"/>
      <c r="P416" s="158" t="s">
        <v>178</v>
      </c>
      <c r="Q416" s="163"/>
      <c r="R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1"/>
      <c r="AC416" s="160"/>
      <c r="AD416" s="160"/>
      <c r="AE416" s="160"/>
      <c r="AF416" s="163"/>
      <c r="AG416" s="160"/>
      <c r="AH416" s="160" t="s">
        <v>178</v>
      </c>
      <c r="AI416" s="169"/>
      <c r="AJ416" s="160"/>
      <c r="AK416" s="161"/>
      <c r="AL416" s="161"/>
      <c r="AM416" s="160"/>
      <c r="AN416" s="160"/>
      <c r="AO416" s="160"/>
      <c r="AP416" s="160"/>
      <c r="AQ416" s="160"/>
      <c r="AR416" s="160"/>
      <c r="AS416" s="160"/>
      <c r="AT416" s="160"/>
      <c r="AU416" s="160"/>
      <c r="AV416" s="160"/>
      <c r="AW416" s="170"/>
      <c r="AX416" s="160"/>
      <c r="AY416" s="160"/>
      <c r="AZ416" s="160"/>
      <c r="BA416" s="161"/>
      <c r="BB416" s="160" t="s">
        <v>178</v>
      </c>
      <c r="BC416" s="160" t="s">
        <v>178</v>
      </c>
      <c r="BD416" s="162"/>
      <c r="BE416" s="162"/>
    </row>
    <row r="417" spans="1:57" ht="15">
      <c r="A417" s="153"/>
      <c r="B417" s="153"/>
      <c r="C417" s="153"/>
      <c r="D417" s="163"/>
      <c r="E417" s="163"/>
      <c r="F417" s="163"/>
      <c r="G417" s="163"/>
      <c r="H417" s="155" t="s">
        <v>178</v>
      </c>
      <c r="I417" s="164"/>
      <c r="J417" s="155"/>
      <c r="K417" s="165"/>
      <c r="L417" s="157"/>
      <c r="M417" s="166"/>
      <c r="N417" s="166"/>
      <c r="O417" s="166"/>
      <c r="P417" s="158" t="s">
        <v>178</v>
      </c>
      <c r="Q417" s="163"/>
      <c r="R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1"/>
      <c r="AC417" s="160"/>
      <c r="AD417" s="160"/>
      <c r="AE417" s="160"/>
      <c r="AF417" s="163"/>
      <c r="AG417" s="160"/>
      <c r="AH417" s="160" t="s">
        <v>178</v>
      </c>
      <c r="AI417" s="169"/>
      <c r="AJ417" s="160"/>
      <c r="AK417" s="161"/>
      <c r="AL417" s="161"/>
      <c r="AM417" s="160"/>
      <c r="AN417" s="160"/>
      <c r="AO417" s="160"/>
      <c r="AP417" s="160"/>
      <c r="AQ417" s="160"/>
      <c r="AR417" s="160"/>
      <c r="AS417" s="160"/>
      <c r="AT417" s="160"/>
      <c r="AU417" s="160"/>
      <c r="AV417" s="160"/>
      <c r="AW417" s="170"/>
      <c r="AX417" s="160"/>
      <c r="AY417" s="160"/>
      <c r="AZ417" s="160"/>
      <c r="BA417" s="161"/>
      <c r="BB417" s="160" t="s">
        <v>178</v>
      </c>
      <c r="BC417" s="160" t="s">
        <v>178</v>
      </c>
      <c r="BD417" s="162"/>
      <c r="BE417" s="162"/>
    </row>
    <row r="418" spans="1:57" ht="15">
      <c r="A418" s="153"/>
      <c r="B418" s="153"/>
      <c r="C418" s="153"/>
      <c r="D418" s="163"/>
      <c r="E418" s="163"/>
      <c r="F418" s="163"/>
      <c r="G418" s="163"/>
      <c r="H418" s="155" t="s">
        <v>178</v>
      </c>
      <c r="I418" s="164"/>
      <c r="J418" s="155"/>
      <c r="K418" s="165"/>
      <c r="L418" s="157"/>
      <c r="M418" s="166"/>
      <c r="N418" s="166"/>
      <c r="O418" s="166"/>
      <c r="P418" s="158" t="s">
        <v>178</v>
      </c>
      <c r="Q418" s="163"/>
      <c r="R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1"/>
      <c r="AC418" s="160"/>
      <c r="AD418" s="160"/>
      <c r="AE418" s="160"/>
      <c r="AF418" s="163"/>
      <c r="AG418" s="160"/>
      <c r="AH418" s="160" t="s">
        <v>178</v>
      </c>
      <c r="AI418" s="169"/>
      <c r="AJ418" s="160"/>
      <c r="AK418" s="161"/>
      <c r="AL418" s="161"/>
      <c r="AM418" s="160"/>
      <c r="AN418" s="160"/>
      <c r="AO418" s="160"/>
      <c r="AP418" s="160"/>
      <c r="AQ418" s="160"/>
      <c r="AR418" s="160"/>
      <c r="AS418" s="160"/>
      <c r="AT418" s="160"/>
      <c r="AU418" s="160"/>
      <c r="AV418" s="160"/>
      <c r="AW418" s="170"/>
      <c r="AX418" s="160"/>
      <c r="AY418" s="160"/>
      <c r="AZ418" s="160"/>
      <c r="BA418" s="161"/>
      <c r="BB418" s="160" t="s">
        <v>178</v>
      </c>
      <c r="BC418" s="160" t="s">
        <v>178</v>
      </c>
      <c r="BD418" s="162"/>
      <c r="BE418" s="162"/>
    </row>
    <row r="419" spans="1:57" ht="15">
      <c r="A419" s="153"/>
      <c r="B419" s="153"/>
      <c r="C419" s="153"/>
      <c r="D419" s="163"/>
      <c r="E419" s="163"/>
      <c r="F419" s="163"/>
      <c r="G419" s="163"/>
      <c r="H419" s="155" t="s">
        <v>178</v>
      </c>
      <c r="I419" s="164"/>
      <c r="J419" s="155"/>
      <c r="K419" s="165"/>
      <c r="L419" s="157"/>
      <c r="M419" s="166"/>
      <c r="N419" s="166"/>
      <c r="O419" s="166"/>
      <c r="P419" s="158" t="s">
        <v>178</v>
      </c>
      <c r="Q419" s="163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1"/>
      <c r="AC419" s="160"/>
      <c r="AD419" s="160"/>
      <c r="AE419" s="160"/>
      <c r="AF419" s="163"/>
      <c r="AG419" s="160"/>
      <c r="AH419" s="160" t="s">
        <v>178</v>
      </c>
      <c r="AI419" s="169"/>
      <c r="AJ419" s="160"/>
      <c r="AK419" s="161"/>
      <c r="AL419" s="161"/>
      <c r="AM419" s="160"/>
      <c r="AN419" s="160"/>
      <c r="AO419" s="160"/>
      <c r="AP419" s="160"/>
      <c r="AQ419" s="160"/>
      <c r="AR419" s="160"/>
      <c r="AS419" s="160"/>
      <c r="AT419" s="160"/>
      <c r="AU419" s="160"/>
      <c r="AV419" s="160"/>
      <c r="AW419" s="170"/>
      <c r="AX419" s="160"/>
      <c r="AY419" s="160"/>
      <c r="AZ419" s="160"/>
      <c r="BA419" s="161"/>
      <c r="BB419" s="160" t="s">
        <v>178</v>
      </c>
      <c r="BC419" s="160" t="s">
        <v>178</v>
      </c>
      <c r="BD419" s="162"/>
      <c r="BE419" s="162"/>
    </row>
    <row r="420" spans="1:57" ht="15">
      <c r="A420" s="153"/>
      <c r="B420" s="153"/>
      <c r="C420" s="153"/>
      <c r="D420" s="163"/>
      <c r="E420" s="163"/>
      <c r="F420" s="163"/>
      <c r="G420" s="163"/>
      <c r="H420" s="155" t="s">
        <v>178</v>
      </c>
      <c r="I420" s="164"/>
      <c r="J420" s="155"/>
      <c r="K420" s="165"/>
      <c r="L420" s="157"/>
      <c r="M420" s="166"/>
      <c r="N420" s="166"/>
      <c r="O420" s="166"/>
      <c r="P420" s="158" t="s">
        <v>178</v>
      </c>
      <c r="Q420" s="163"/>
      <c r="R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1"/>
      <c r="AC420" s="160"/>
      <c r="AD420" s="160"/>
      <c r="AE420" s="160"/>
      <c r="AF420" s="163"/>
      <c r="AG420" s="160"/>
      <c r="AH420" s="160" t="s">
        <v>178</v>
      </c>
      <c r="AI420" s="169"/>
      <c r="AJ420" s="160"/>
      <c r="AK420" s="161"/>
      <c r="AL420" s="161"/>
      <c r="AM420" s="160"/>
      <c r="AN420" s="160"/>
      <c r="AO420" s="160"/>
      <c r="AP420" s="160"/>
      <c r="AQ420" s="160"/>
      <c r="AR420" s="160"/>
      <c r="AS420" s="160"/>
      <c r="AT420" s="160"/>
      <c r="AU420" s="160"/>
      <c r="AV420" s="160"/>
      <c r="AW420" s="170"/>
      <c r="AX420" s="160"/>
      <c r="AY420" s="160"/>
      <c r="AZ420" s="160"/>
      <c r="BA420" s="161"/>
      <c r="BB420" s="160" t="s">
        <v>178</v>
      </c>
      <c r="BC420" s="160" t="s">
        <v>178</v>
      </c>
      <c r="BD420" s="162"/>
      <c r="BE420" s="162"/>
    </row>
    <row r="421" spans="1:57" ht="15">
      <c r="A421" s="153"/>
      <c r="B421" s="153"/>
      <c r="C421" s="153"/>
      <c r="D421" s="163"/>
      <c r="E421" s="163"/>
      <c r="F421" s="163"/>
      <c r="G421" s="163"/>
      <c r="H421" s="155" t="s">
        <v>178</v>
      </c>
      <c r="I421" s="164"/>
      <c r="J421" s="155"/>
      <c r="K421" s="165"/>
      <c r="L421" s="157"/>
      <c r="M421" s="166"/>
      <c r="N421" s="166"/>
      <c r="O421" s="166"/>
      <c r="P421" s="158" t="s">
        <v>178</v>
      </c>
      <c r="Q421" s="163"/>
      <c r="R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1"/>
      <c r="AC421" s="160"/>
      <c r="AD421" s="160"/>
      <c r="AE421" s="160"/>
      <c r="AF421" s="163"/>
      <c r="AG421" s="160"/>
      <c r="AH421" s="160" t="s">
        <v>178</v>
      </c>
      <c r="AI421" s="169"/>
      <c r="AJ421" s="160"/>
      <c r="AK421" s="161"/>
      <c r="AL421" s="161"/>
      <c r="AM421" s="160"/>
      <c r="AN421" s="160"/>
      <c r="AO421" s="160"/>
      <c r="AP421" s="160"/>
      <c r="AQ421" s="160"/>
      <c r="AR421" s="160"/>
      <c r="AS421" s="160"/>
      <c r="AT421" s="160"/>
      <c r="AU421" s="160"/>
      <c r="AV421" s="160"/>
      <c r="AW421" s="170"/>
      <c r="AX421" s="160"/>
      <c r="AY421" s="160"/>
      <c r="AZ421" s="160"/>
      <c r="BA421" s="161"/>
      <c r="BB421" s="160" t="s">
        <v>178</v>
      </c>
      <c r="BC421" s="160" t="s">
        <v>178</v>
      </c>
      <c r="BD421" s="162"/>
      <c r="BE421" s="162"/>
    </row>
    <row r="422" spans="1:57" ht="15">
      <c r="A422" s="153"/>
      <c r="B422" s="153"/>
      <c r="C422" s="153"/>
      <c r="D422" s="163"/>
      <c r="E422" s="163"/>
      <c r="F422" s="163"/>
      <c r="G422" s="163"/>
      <c r="H422" s="155" t="s">
        <v>178</v>
      </c>
      <c r="I422" s="164"/>
      <c r="J422" s="155"/>
      <c r="K422" s="165"/>
      <c r="L422" s="157"/>
      <c r="M422" s="166"/>
      <c r="N422" s="166"/>
      <c r="O422" s="166"/>
      <c r="P422" s="158" t="s">
        <v>178</v>
      </c>
      <c r="Q422" s="163"/>
      <c r="R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1"/>
      <c r="AC422" s="160"/>
      <c r="AD422" s="160"/>
      <c r="AE422" s="160"/>
      <c r="AF422" s="163"/>
      <c r="AG422" s="160"/>
      <c r="AH422" s="160" t="s">
        <v>178</v>
      </c>
      <c r="AI422" s="169"/>
      <c r="AJ422" s="160"/>
      <c r="AK422" s="161"/>
      <c r="AL422" s="161"/>
      <c r="AM422" s="160"/>
      <c r="AN422" s="160"/>
      <c r="AO422" s="160"/>
      <c r="AP422" s="160"/>
      <c r="AQ422" s="160"/>
      <c r="AR422" s="160"/>
      <c r="AS422" s="160"/>
      <c r="AT422" s="160"/>
      <c r="AU422" s="160"/>
      <c r="AV422" s="160"/>
      <c r="AW422" s="170"/>
      <c r="AX422" s="160"/>
      <c r="AY422" s="160"/>
      <c r="AZ422" s="160"/>
      <c r="BA422" s="161"/>
      <c r="BB422" s="160" t="s">
        <v>178</v>
      </c>
      <c r="BC422" s="160" t="s">
        <v>178</v>
      </c>
      <c r="BD422" s="162"/>
      <c r="BE422" s="162"/>
    </row>
    <row r="423" spans="1:57" ht="15">
      <c r="A423" s="153"/>
      <c r="B423" s="153"/>
      <c r="C423" s="153"/>
      <c r="D423" s="163"/>
      <c r="E423" s="163"/>
      <c r="F423" s="163"/>
      <c r="G423" s="163"/>
      <c r="H423" s="155" t="s">
        <v>178</v>
      </c>
      <c r="I423" s="164"/>
      <c r="J423" s="155"/>
      <c r="K423" s="165"/>
      <c r="L423" s="157"/>
      <c r="M423" s="166"/>
      <c r="N423" s="166"/>
      <c r="O423" s="166"/>
      <c r="P423" s="158" t="s">
        <v>178</v>
      </c>
      <c r="Q423" s="163"/>
      <c r="R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1"/>
      <c r="AC423" s="160"/>
      <c r="AD423" s="160"/>
      <c r="AE423" s="160"/>
      <c r="AF423" s="163"/>
      <c r="AG423" s="160"/>
      <c r="AH423" s="160" t="s">
        <v>178</v>
      </c>
      <c r="AI423" s="169"/>
      <c r="AJ423" s="160"/>
      <c r="AK423" s="161"/>
      <c r="AL423" s="161"/>
      <c r="AM423" s="160"/>
      <c r="AN423" s="160"/>
      <c r="AO423" s="160"/>
      <c r="AP423" s="160"/>
      <c r="AQ423" s="160"/>
      <c r="AR423" s="160"/>
      <c r="AS423" s="160"/>
      <c r="AT423" s="160"/>
      <c r="AU423" s="160"/>
      <c r="AV423" s="160"/>
      <c r="AW423" s="170"/>
      <c r="AX423" s="160"/>
      <c r="AY423" s="160"/>
      <c r="AZ423" s="160"/>
      <c r="BA423" s="161"/>
      <c r="BB423" s="160" t="s">
        <v>178</v>
      </c>
      <c r="BC423" s="160" t="s">
        <v>178</v>
      </c>
      <c r="BD423" s="162"/>
      <c r="BE423" s="162"/>
    </row>
    <row r="424" spans="1:57" ht="15">
      <c r="A424" s="153"/>
      <c r="B424" s="153"/>
      <c r="C424" s="153"/>
      <c r="D424" s="163"/>
      <c r="E424" s="163"/>
      <c r="F424" s="163"/>
      <c r="G424" s="163"/>
      <c r="H424" s="155" t="s">
        <v>178</v>
      </c>
      <c r="I424" s="164"/>
      <c r="J424" s="155"/>
      <c r="K424" s="165"/>
      <c r="L424" s="157"/>
      <c r="M424" s="166"/>
      <c r="N424" s="166"/>
      <c r="O424" s="166"/>
      <c r="P424" s="158" t="s">
        <v>178</v>
      </c>
      <c r="Q424" s="163"/>
      <c r="R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1"/>
      <c r="AC424" s="160"/>
      <c r="AD424" s="160"/>
      <c r="AE424" s="160"/>
      <c r="AF424" s="163"/>
      <c r="AG424" s="160"/>
      <c r="AH424" s="160" t="s">
        <v>178</v>
      </c>
      <c r="AI424" s="169"/>
      <c r="AJ424" s="160"/>
      <c r="AK424" s="161"/>
      <c r="AL424" s="161"/>
      <c r="AM424" s="160"/>
      <c r="AN424" s="160"/>
      <c r="AO424" s="160"/>
      <c r="AP424" s="160"/>
      <c r="AQ424" s="160"/>
      <c r="AR424" s="160"/>
      <c r="AS424" s="160"/>
      <c r="AT424" s="160"/>
      <c r="AU424" s="160"/>
      <c r="AV424" s="160"/>
      <c r="AW424" s="170"/>
      <c r="AX424" s="160"/>
      <c r="AY424" s="160"/>
      <c r="AZ424" s="160"/>
      <c r="BA424" s="161"/>
      <c r="BB424" s="160" t="s">
        <v>178</v>
      </c>
      <c r="BC424" s="160" t="s">
        <v>178</v>
      </c>
      <c r="BD424" s="162"/>
      <c r="BE424" s="162"/>
    </row>
    <row r="425" spans="1:57" ht="15">
      <c r="A425" s="153"/>
      <c r="B425" s="153"/>
      <c r="C425" s="153"/>
      <c r="D425" s="163"/>
      <c r="E425" s="163"/>
      <c r="F425" s="163"/>
      <c r="G425" s="163"/>
      <c r="H425" s="155" t="s">
        <v>178</v>
      </c>
      <c r="I425" s="164"/>
      <c r="J425" s="155"/>
      <c r="K425" s="165"/>
      <c r="L425" s="157"/>
      <c r="M425" s="166"/>
      <c r="N425" s="166"/>
      <c r="O425" s="166"/>
      <c r="P425" s="158" t="s">
        <v>178</v>
      </c>
      <c r="Q425" s="163"/>
      <c r="R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1"/>
      <c r="AC425" s="160"/>
      <c r="AD425" s="160"/>
      <c r="AE425" s="160"/>
      <c r="AF425" s="163"/>
      <c r="AG425" s="160"/>
      <c r="AH425" s="160" t="s">
        <v>178</v>
      </c>
      <c r="AI425" s="169"/>
      <c r="AJ425" s="160"/>
      <c r="AK425" s="161"/>
      <c r="AL425" s="161"/>
      <c r="AM425" s="160"/>
      <c r="AN425" s="160"/>
      <c r="AO425" s="160"/>
      <c r="AP425" s="160"/>
      <c r="AQ425" s="160"/>
      <c r="AR425" s="160"/>
      <c r="AS425" s="160"/>
      <c r="AT425" s="160"/>
      <c r="AU425" s="160"/>
      <c r="AV425" s="160"/>
      <c r="AW425" s="170"/>
      <c r="AX425" s="160"/>
      <c r="AY425" s="160"/>
      <c r="AZ425" s="160"/>
      <c r="BA425" s="161"/>
      <c r="BB425" s="160" t="s">
        <v>178</v>
      </c>
      <c r="BC425" s="160" t="s">
        <v>178</v>
      </c>
      <c r="BD425" s="162"/>
      <c r="BE425" s="162"/>
    </row>
    <row r="426" spans="1:57" ht="15">
      <c r="A426" s="153"/>
      <c r="B426" s="153"/>
      <c r="C426" s="153"/>
      <c r="D426" s="163"/>
      <c r="E426" s="163"/>
      <c r="F426" s="163"/>
      <c r="G426" s="163"/>
      <c r="H426" s="155" t="s">
        <v>178</v>
      </c>
      <c r="I426" s="164"/>
      <c r="J426" s="155"/>
      <c r="K426" s="165"/>
      <c r="L426" s="157"/>
      <c r="M426" s="166"/>
      <c r="N426" s="166"/>
      <c r="O426" s="166"/>
      <c r="P426" s="158" t="s">
        <v>178</v>
      </c>
      <c r="Q426" s="163"/>
      <c r="R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1"/>
      <c r="AC426" s="160"/>
      <c r="AD426" s="160"/>
      <c r="AE426" s="160"/>
      <c r="AF426" s="163"/>
      <c r="AG426" s="160"/>
      <c r="AH426" s="160" t="s">
        <v>178</v>
      </c>
      <c r="AI426" s="169"/>
      <c r="AJ426" s="160"/>
      <c r="AK426" s="161"/>
      <c r="AL426" s="161"/>
      <c r="AM426" s="160"/>
      <c r="AN426" s="160"/>
      <c r="AO426" s="160"/>
      <c r="AP426" s="160"/>
      <c r="AQ426" s="160"/>
      <c r="AR426" s="160"/>
      <c r="AS426" s="160"/>
      <c r="AT426" s="160"/>
      <c r="AU426" s="160"/>
      <c r="AV426" s="160"/>
      <c r="AW426" s="170"/>
      <c r="AX426" s="160"/>
      <c r="AY426" s="160"/>
      <c r="AZ426" s="160"/>
      <c r="BA426" s="161"/>
      <c r="BB426" s="160" t="s">
        <v>178</v>
      </c>
      <c r="BC426" s="160" t="s">
        <v>178</v>
      </c>
      <c r="BD426" s="162"/>
      <c r="BE426" s="162"/>
    </row>
    <row r="427" spans="1:57" ht="15">
      <c r="A427" s="153"/>
      <c r="B427" s="153"/>
      <c r="C427" s="153"/>
      <c r="D427" s="163"/>
      <c r="E427" s="163"/>
      <c r="F427" s="163"/>
      <c r="G427" s="163"/>
      <c r="H427" s="155" t="s">
        <v>178</v>
      </c>
      <c r="I427" s="164"/>
      <c r="J427" s="155"/>
      <c r="K427" s="165"/>
      <c r="L427" s="157"/>
      <c r="M427" s="166"/>
      <c r="N427" s="166"/>
      <c r="O427" s="166"/>
      <c r="P427" s="158" t="s">
        <v>178</v>
      </c>
      <c r="Q427" s="163"/>
      <c r="R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1"/>
      <c r="AC427" s="160"/>
      <c r="AD427" s="160"/>
      <c r="AE427" s="160"/>
      <c r="AF427" s="163"/>
      <c r="AG427" s="160"/>
      <c r="AH427" s="160" t="s">
        <v>178</v>
      </c>
      <c r="AI427" s="169"/>
      <c r="AJ427" s="160"/>
      <c r="AK427" s="161"/>
      <c r="AL427" s="161"/>
      <c r="AM427" s="160"/>
      <c r="AN427" s="160"/>
      <c r="AO427" s="160"/>
      <c r="AP427" s="160"/>
      <c r="AQ427" s="160"/>
      <c r="AR427" s="160"/>
      <c r="AS427" s="160"/>
      <c r="AT427" s="160"/>
      <c r="AU427" s="160"/>
      <c r="AV427" s="160"/>
      <c r="AW427" s="170"/>
      <c r="AX427" s="160"/>
      <c r="AY427" s="160"/>
      <c r="AZ427" s="160"/>
      <c r="BA427" s="161"/>
      <c r="BB427" s="160" t="s">
        <v>178</v>
      </c>
      <c r="BC427" s="160" t="s">
        <v>178</v>
      </c>
      <c r="BD427" s="162"/>
      <c r="BE427" s="162"/>
    </row>
    <row r="428" spans="1:57" ht="15">
      <c r="A428" s="153"/>
      <c r="B428" s="153"/>
      <c r="C428" s="153"/>
      <c r="D428" s="163"/>
      <c r="E428" s="163"/>
      <c r="F428" s="163"/>
      <c r="G428" s="163"/>
      <c r="H428" s="155" t="s">
        <v>178</v>
      </c>
      <c r="I428" s="164"/>
      <c r="J428" s="155"/>
      <c r="K428" s="165"/>
      <c r="L428" s="157"/>
      <c r="M428" s="166"/>
      <c r="N428" s="166"/>
      <c r="O428" s="166"/>
      <c r="P428" s="158" t="s">
        <v>178</v>
      </c>
      <c r="Q428" s="163"/>
      <c r="R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1"/>
      <c r="AC428" s="160"/>
      <c r="AD428" s="160"/>
      <c r="AE428" s="160"/>
      <c r="AF428" s="163"/>
      <c r="AG428" s="160"/>
      <c r="AH428" s="160" t="s">
        <v>178</v>
      </c>
      <c r="AI428" s="169"/>
      <c r="AJ428" s="160"/>
      <c r="AK428" s="161"/>
      <c r="AL428" s="161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70"/>
      <c r="AX428" s="160"/>
      <c r="AY428" s="160"/>
      <c r="AZ428" s="160"/>
      <c r="BA428" s="161"/>
      <c r="BB428" s="160" t="s">
        <v>178</v>
      </c>
      <c r="BC428" s="160" t="s">
        <v>178</v>
      </c>
      <c r="BD428" s="162"/>
      <c r="BE428" s="162"/>
    </row>
    <row r="429" spans="1:57" ht="15">
      <c r="A429" s="153"/>
      <c r="B429" s="153"/>
      <c r="C429" s="153"/>
      <c r="D429" s="163"/>
      <c r="E429" s="163"/>
      <c r="F429" s="163"/>
      <c r="G429" s="163"/>
      <c r="H429" s="155" t="s">
        <v>178</v>
      </c>
      <c r="I429" s="164"/>
      <c r="J429" s="155"/>
      <c r="K429" s="165"/>
      <c r="L429" s="157"/>
      <c r="M429" s="166"/>
      <c r="N429" s="166"/>
      <c r="O429" s="166"/>
      <c r="P429" s="158" t="s">
        <v>178</v>
      </c>
      <c r="Q429" s="163"/>
      <c r="R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1"/>
      <c r="AC429" s="160"/>
      <c r="AD429" s="160"/>
      <c r="AE429" s="160"/>
      <c r="AF429" s="163"/>
      <c r="AG429" s="160"/>
      <c r="AH429" s="160" t="s">
        <v>178</v>
      </c>
      <c r="AI429" s="169"/>
      <c r="AJ429" s="160"/>
      <c r="AK429" s="161"/>
      <c r="AL429" s="161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70"/>
      <c r="AX429" s="160"/>
      <c r="AY429" s="160"/>
      <c r="AZ429" s="160"/>
      <c r="BA429" s="161"/>
      <c r="BB429" s="160" t="s">
        <v>178</v>
      </c>
      <c r="BC429" s="160" t="s">
        <v>178</v>
      </c>
      <c r="BD429" s="162"/>
      <c r="BE429" s="162"/>
    </row>
    <row r="430" spans="1:57" ht="15">
      <c r="A430" s="153"/>
      <c r="B430" s="153"/>
      <c r="C430" s="153"/>
      <c r="D430" s="163"/>
      <c r="E430" s="163"/>
      <c r="F430" s="163"/>
      <c r="G430" s="163"/>
      <c r="H430" s="155" t="s">
        <v>178</v>
      </c>
      <c r="I430" s="164"/>
      <c r="J430" s="155"/>
      <c r="K430" s="165"/>
      <c r="L430" s="157"/>
      <c r="M430" s="166"/>
      <c r="N430" s="166"/>
      <c r="O430" s="166"/>
      <c r="P430" s="158" t="s">
        <v>178</v>
      </c>
      <c r="Q430" s="163"/>
      <c r="R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1"/>
      <c r="AC430" s="160"/>
      <c r="AD430" s="160"/>
      <c r="AE430" s="160"/>
      <c r="AF430" s="163"/>
      <c r="AG430" s="160"/>
      <c r="AH430" s="160" t="s">
        <v>178</v>
      </c>
      <c r="AI430" s="169"/>
      <c r="AJ430" s="160"/>
      <c r="AK430" s="161"/>
      <c r="AL430" s="161"/>
      <c r="AM430" s="160"/>
      <c r="AN430" s="160"/>
      <c r="AO430" s="160"/>
      <c r="AP430" s="160"/>
      <c r="AQ430" s="160"/>
      <c r="AR430" s="160"/>
      <c r="AS430" s="160"/>
      <c r="AT430" s="160"/>
      <c r="AU430" s="160"/>
      <c r="AV430" s="160"/>
      <c r="AW430" s="170"/>
      <c r="AX430" s="160"/>
      <c r="AY430" s="160"/>
      <c r="AZ430" s="160"/>
      <c r="BA430" s="161"/>
      <c r="BB430" s="160" t="s">
        <v>178</v>
      </c>
      <c r="BC430" s="160" t="s">
        <v>178</v>
      </c>
      <c r="BD430" s="162"/>
      <c r="BE430" s="162"/>
    </row>
    <row r="431" spans="1:57" ht="15">
      <c r="A431" s="153"/>
      <c r="B431" s="153"/>
      <c r="C431" s="153"/>
      <c r="D431" s="163"/>
      <c r="E431" s="163"/>
      <c r="F431" s="163"/>
      <c r="G431" s="163"/>
      <c r="H431" s="155" t="s">
        <v>178</v>
      </c>
      <c r="I431" s="164"/>
      <c r="J431" s="155"/>
      <c r="K431" s="165"/>
      <c r="L431" s="157"/>
      <c r="M431" s="166"/>
      <c r="N431" s="166"/>
      <c r="O431" s="166"/>
      <c r="P431" s="158" t="s">
        <v>178</v>
      </c>
      <c r="Q431" s="163"/>
      <c r="R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1"/>
      <c r="AC431" s="160"/>
      <c r="AD431" s="160"/>
      <c r="AE431" s="160"/>
      <c r="AF431" s="163"/>
      <c r="AG431" s="160"/>
      <c r="AH431" s="160" t="s">
        <v>178</v>
      </c>
      <c r="AI431" s="169"/>
      <c r="AJ431" s="160"/>
      <c r="AK431" s="161"/>
      <c r="AL431" s="161"/>
      <c r="AM431" s="160"/>
      <c r="AN431" s="160"/>
      <c r="AO431" s="160"/>
      <c r="AP431" s="160"/>
      <c r="AQ431" s="160"/>
      <c r="AR431" s="160"/>
      <c r="AS431" s="160"/>
      <c r="AT431" s="160"/>
      <c r="AU431" s="160"/>
      <c r="AV431" s="160"/>
      <c r="AW431" s="170"/>
      <c r="AX431" s="160"/>
      <c r="AY431" s="160"/>
      <c r="AZ431" s="160"/>
      <c r="BA431" s="161"/>
      <c r="BB431" s="160" t="s">
        <v>178</v>
      </c>
      <c r="BC431" s="160" t="s">
        <v>178</v>
      </c>
      <c r="BD431" s="162"/>
      <c r="BE431" s="162"/>
    </row>
    <row r="432" spans="1:57" ht="15">
      <c r="A432" s="153"/>
      <c r="B432" s="153"/>
      <c r="C432" s="153"/>
      <c r="D432" s="163"/>
      <c r="E432" s="163"/>
      <c r="F432" s="163"/>
      <c r="G432" s="163"/>
      <c r="H432" s="155" t="s">
        <v>178</v>
      </c>
      <c r="I432" s="164"/>
      <c r="J432" s="155"/>
      <c r="K432" s="165"/>
      <c r="L432" s="157"/>
      <c r="M432" s="166"/>
      <c r="N432" s="166"/>
      <c r="O432" s="166"/>
      <c r="P432" s="158" t="s">
        <v>178</v>
      </c>
      <c r="Q432" s="163"/>
      <c r="R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1"/>
      <c r="AC432" s="160"/>
      <c r="AD432" s="160"/>
      <c r="AE432" s="160"/>
      <c r="AF432" s="163"/>
      <c r="AG432" s="160"/>
      <c r="AH432" s="160" t="s">
        <v>178</v>
      </c>
      <c r="AI432" s="169"/>
      <c r="AJ432" s="160"/>
      <c r="AK432" s="161"/>
      <c r="AL432" s="161"/>
      <c r="AM432" s="160"/>
      <c r="AN432" s="160"/>
      <c r="AO432" s="160"/>
      <c r="AP432" s="160"/>
      <c r="AQ432" s="160"/>
      <c r="AR432" s="160"/>
      <c r="AS432" s="160"/>
      <c r="AT432" s="160"/>
      <c r="AU432" s="160"/>
      <c r="AV432" s="160"/>
      <c r="AW432" s="170"/>
      <c r="AX432" s="160"/>
      <c r="AY432" s="160"/>
      <c r="AZ432" s="160"/>
      <c r="BA432" s="161"/>
      <c r="BB432" s="160" t="s">
        <v>178</v>
      </c>
      <c r="BC432" s="160" t="s">
        <v>178</v>
      </c>
      <c r="BD432" s="162"/>
      <c r="BE432" s="162"/>
    </row>
    <row r="433" spans="1:57" ht="15">
      <c r="A433" s="153"/>
      <c r="B433" s="153"/>
      <c r="C433" s="153"/>
      <c r="D433" s="163"/>
      <c r="E433" s="163"/>
      <c r="F433" s="163"/>
      <c r="G433" s="163"/>
      <c r="H433" s="155" t="s">
        <v>178</v>
      </c>
      <c r="I433" s="164"/>
      <c r="J433" s="155"/>
      <c r="K433" s="165"/>
      <c r="L433" s="157"/>
      <c r="M433" s="166"/>
      <c r="N433" s="166"/>
      <c r="O433" s="166"/>
      <c r="P433" s="158" t="s">
        <v>178</v>
      </c>
      <c r="Q433" s="163"/>
      <c r="R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1"/>
      <c r="AC433" s="160"/>
      <c r="AD433" s="160"/>
      <c r="AE433" s="160"/>
      <c r="AF433" s="163"/>
      <c r="AG433" s="160"/>
      <c r="AH433" s="160" t="s">
        <v>178</v>
      </c>
      <c r="AI433" s="169"/>
      <c r="AJ433" s="160"/>
      <c r="AK433" s="161"/>
      <c r="AL433" s="161"/>
      <c r="AM433" s="160"/>
      <c r="AN433" s="160"/>
      <c r="AO433" s="160"/>
      <c r="AP433" s="160"/>
      <c r="AQ433" s="160"/>
      <c r="AR433" s="160"/>
      <c r="AS433" s="160"/>
      <c r="AT433" s="160"/>
      <c r="AU433" s="160"/>
      <c r="AV433" s="160"/>
      <c r="AW433" s="170"/>
      <c r="AX433" s="160"/>
      <c r="AY433" s="160"/>
      <c r="AZ433" s="160"/>
      <c r="BA433" s="161"/>
      <c r="BB433" s="160" t="s">
        <v>178</v>
      </c>
      <c r="BC433" s="160" t="s">
        <v>178</v>
      </c>
      <c r="BD433" s="162"/>
      <c r="BE433" s="162"/>
    </row>
    <row r="434" spans="1:57" ht="15">
      <c r="A434" s="153"/>
      <c r="B434" s="153"/>
      <c r="C434" s="153"/>
      <c r="D434" s="163"/>
      <c r="E434" s="163"/>
      <c r="F434" s="163"/>
      <c r="G434" s="163"/>
      <c r="H434" s="155" t="s">
        <v>178</v>
      </c>
      <c r="I434" s="164"/>
      <c r="J434" s="155"/>
      <c r="K434" s="165"/>
      <c r="L434" s="157"/>
      <c r="M434" s="166"/>
      <c r="N434" s="166"/>
      <c r="O434" s="166"/>
      <c r="P434" s="158" t="s">
        <v>178</v>
      </c>
      <c r="Q434" s="163"/>
      <c r="R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1"/>
      <c r="AC434" s="160"/>
      <c r="AD434" s="160"/>
      <c r="AE434" s="160"/>
      <c r="AF434" s="163"/>
      <c r="AG434" s="160"/>
      <c r="AH434" s="160" t="s">
        <v>178</v>
      </c>
      <c r="AI434" s="169"/>
      <c r="AJ434" s="160"/>
      <c r="AK434" s="161"/>
      <c r="AL434" s="161"/>
      <c r="AM434" s="160"/>
      <c r="AN434" s="160"/>
      <c r="AO434" s="160"/>
      <c r="AP434" s="160"/>
      <c r="AQ434" s="160"/>
      <c r="AR434" s="160"/>
      <c r="AS434" s="160"/>
      <c r="AT434" s="160"/>
      <c r="AU434" s="160"/>
      <c r="AV434" s="160"/>
      <c r="AW434" s="170"/>
      <c r="AX434" s="160"/>
      <c r="AY434" s="160"/>
      <c r="AZ434" s="160"/>
      <c r="BA434" s="161"/>
      <c r="BB434" s="160" t="s">
        <v>178</v>
      </c>
      <c r="BC434" s="160" t="s">
        <v>178</v>
      </c>
      <c r="BD434" s="162"/>
      <c r="BE434" s="162"/>
    </row>
    <row r="435" spans="1:57" ht="15">
      <c r="A435" s="153"/>
      <c r="B435" s="153"/>
      <c r="C435" s="153"/>
      <c r="D435" s="163"/>
      <c r="E435" s="163"/>
      <c r="F435" s="163"/>
      <c r="G435" s="163"/>
      <c r="H435" s="155" t="s">
        <v>178</v>
      </c>
      <c r="I435" s="164"/>
      <c r="J435" s="155"/>
      <c r="K435" s="165"/>
      <c r="L435" s="157"/>
      <c r="M435" s="166"/>
      <c r="N435" s="166"/>
      <c r="O435" s="166"/>
      <c r="P435" s="158" t="s">
        <v>178</v>
      </c>
      <c r="Q435" s="163"/>
      <c r="R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1"/>
      <c r="AC435" s="160"/>
      <c r="AD435" s="160"/>
      <c r="AE435" s="160"/>
      <c r="AF435" s="163"/>
      <c r="AG435" s="160"/>
      <c r="AH435" s="160" t="s">
        <v>178</v>
      </c>
      <c r="AI435" s="169"/>
      <c r="AJ435" s="160"/>
      <c r="AK435" s="161"/>
      <c r="AL435" s="161"/>
      <c r="AM435" s="160"/>
      <c r="AN435" s="160"/>
      <c r="AO435" s="160"/>
      <c r="AP435" s="160"/>
      <c r="AQ435" s="160"/>
      <c r="AR435" s="160"/>
      <c r="AS435" s="160"/>
      <c r="AT435" s="160"/>
      <c r="AU435" s="160"/>
      <c r="AV435" s="160"/>
      <c r="AW435" s="170"/>
      <c r="AX435" s="160"/>
      <c r="AY435" s="160"/>
      <c r="AZ435" s="160"/>
      <c r="BA435" s="161"/>
      <c r="BB435" s="160" t="s">
        <v>178</v>
      </c>
      <c r="BC435" s="160" t="s">
        <v>178</v>
      </c>
      <c r="BD435" s="162"/>
      <c r="BE435" s="162"/>
    </row>
    <row r="436" spans="1:57" ht="15">
      <c r="A436" s="153"/>
      <c r="B436" s="153"/>
      <c r="C436" s="153"/>
      <c r="D436" s="163"/>
      <c r="E436" s="163"/>
      <c r="F436" s="163"/>
      <c r="G436" s="163"/>
      <c r="H436" s="155" t="s">
        <v>178</v>
      </c>
      <c r="I436" s="164"/>
      <c r="J436" s="155"/>
      <c r="K436" s="165"/>
      <c r="L436" s="157"/>
      <c r="M436" s="166"/>
      <c r="N436" s="166"/>
      <c r="O436" s="166"/>
      <c r="P436" s="158" t="s">
        <v>178</v>
      </c>
      <c r="Q436" s="163"/>
      <c r="R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1"/>
      <c r="AC436" s="160"/>
      <c r="AD436" s="160"/>
      <c r="AE436" s="160"/>
      <c r="AF436" s="163"/>
      <c r="AG436" s="160"/>
      <c r="AH436" s="160" t="s">
        <v>178</v>
      </c>
      <c r="AI436" s="169"/>
      <c r="AJ436" s="160"/>
      <c r="AK436" s="161"/>
      <c r="AL436" s="161"/>
      <c r="AM436" s="160"/>
      <c r="AN436" s="160"/>
      <c r="AO436" s="160"/>
      <c r="AP436" s="160"/>
      <c r="AQ436" s="160"/>
      <c r="AR436" s="160"/>
      <c r="AS436" s="160"/>
      <c r="AT436" s="160"/>
      <c r="AU436" s="160"/>
      <c r="AV436" s="160"/>
      <c r="AW436" s="170"/>
      <c r="AX436" s="160"/>
      <c r="AY436" s="160"/>
      <c r="AZ436" s="160"/>
      <c r="BA436" s="161"/>
      <c r="BB436" s="160" t="s">
        <v>178</v>
      </c>
      <c r="BC436" s="160" t="s">
        <v>178</v>
      </c>
      <c r="BD436" s="162"/>
      <c r="BE436" s="162"/>
    </row>
    <row r="437" spans="1:57" ht="15">
      <c r="A437" s="153"/>
      <c r="B437" s="153"/>
      <c r="C437" s="153"/>
      <c r="D437" s="163"/>
      <c r="E437" s="163"/>
      <c r="F437" s="163"/>
      <c r="G437" s="163"/>
      <c r="H437" s="155" t="s">
        <v>178</v>
      </c>
      <c r="I437" s="164"/>
      <c r="J437" s="155"/>
      <c r="K437" s="165"/>
      <c r="L437" s="157"/>
      <c r="M437" s="166"/>
      <c r="N437" s="166"/>
      <c r="O437" s="166"/>
      <c r="P437" s="158" t="s">
        <v>178</v>
      </c>
      <c r="Q437" s="163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1"/>
      <c r="AC437" s="160"/>
      <c r="AD437" s="160"/>
      <c r="AE437" s="160"/>
      <c r="AF437" s="163"/>
      <c r="AG437" s="160"/>
      <c r="AH437" s="160" t="s">
        <v>178</v>
      </c>
      <c r="AI437" s="169"/>
      <c r="AJ437" s="160"/>
      <c r="AK437" s="161"/>
      <c r="AL437" s="161"/>
      <c r="AM437" s="160"/>
      <c r="AN437" s="160"/>
      <c r="AO437" s="160"/>
      <c r="AP437" s="160"/>
      <c r="AQ437" s="160"/>
      <c r="AR437" s="160"/>
      <c r="AS437" s="160"/>
      <c r="AT437" s="160"/>
      <c r="AU437" s="160"/>
      <c r="AV437" s="160"/>
      <c r="AW437" s="170"/>
      <c r="AX437" s="160"/>
      <c r="AY437" s="160"/>
      <c r="AZ437" s="160"/>
      <c r="BA437" s="161"/>
      <c r="BB437" s="160" t="s">
        <v>178</v>
      </c>
      <c r="BC437" s="160" t="s">
        <v>178</v>
      </c>
      <c r="BD437" s="162"/>
      <c r="BE437" s="162"/>
    </row>
    <row r="438" spans="1:57" ht="15">
      <c r="A438" s="153"/>
      <c r="B438" s="153"/>
      <c r="C438" s="153"/>
      <c r="D438" s="163"/>
      <c r="E438" s="163"/>
      <c r="F438" s="163"/>
      <c r="G438" s="163"/>
      <c r="H438" s="155" t="s">
        <v>178</v>
      </c>
      <c r="I438" s="164"/>
      <c r="J438" s="155"/>
      <c r="K438" s="165"/>
      <c r="L438" s="157"/>
      <c r="M438" s="166"/>
      <c r="N438" s="166"/>
      <c r="O438" s="166"/>
      <c r="P438" s="158" t="s">
        <v>178</v>
      </c>
      <c r="Q438" s="163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1"/>
      <c r="AC438" s="160"/>
      <c r="AD438" s="160"/>
      <c r="AE438" s="160"/>
      <c r="AF438" s="163"/>
      <c r="AG438" s="160"/>
      <c r="AH438" s="160" t="s">
        <v>178</v>
      </c>
      <c r="AI438" s="169"/>
      <c r="AJ438" s="160"/>
      <c r="AK438" s="161"/>
      <c r="AL438" s="161"/>
      <c r="AM438" s="160"/>
      <c r="AN438" s="160"/>
      <c r="AO438" s="160"/>
      <c r="AP438" s="160"/>
      <c r="AQ438" s="160"/>
      <c r="AR438" s="160"/>
      <c r="AS438" s="160"/>
      <c r="AT438" s="160"/>
      <c r="AU438" s="160"/>
      <c r="AV438" s="160"/>
      <c r="AW438" s="170"/>
      <c r="AX438" s="160"/>
      <c r="AY438" s="160"/>
      <c r="AZ438" s="160"/>
      <c r="BA438" s="161"/>
      <c r="BB438" s="160" t="s">
        <v>178</v>
      </c>
      <c r="BC438" s="160" t="s">
        <v>178</v>
      </c>
      <c r="BD438" s="162"/>
      <c r="BE438" s="162"/>
    </row>
    <row r="439" spans="1:57" ht="15">
      <c r="A439" s="153"/>
      <c r="B439" s="153"/>
      <c r="C439" s="153"/>
      <c r="D439" s="163"/>
      <c r="E439" s="163"/>
      <c r="F439" s="163"/>
      <c r="G439" s="163"/>
      <c r="H439" s="155" t="s">
        <v>178</v>
      </c>
      <c r="I439" s="164"/>
      <c r="J439" s="155"/>
      <c r="K439" s="165"/>
      <c r="L439" s="157"/>
      <c r="M439" s="166"/>
      <c r="N439" s="166"/>
      <c r="O439" s="166"/>
      <c r="P439" s="158" t="s">
        <v>178</v>
      </c>
      <c r="Q439" s="163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1"/>
      <c r="AC439" s="160"/>
      <c r="AD439" s="160"/>
      <c r="AE439" s="160"/>
      <c r="AF439" s="163"/>
      <c r="AG439" s="160"/>
      <c r="AH439" s="160" t="s">
        <v>178</v>
      </c>
      <c r="AI439" s="169"/>
      <c r="AJ439" s="160"/>
      <c r="AK439" s="161"/>
      <c r="AL439" s="161"/>
      <c r="AM439" s="160"/>
      <c r="AN439" s="160"/>
      <c r="AO439" s="160"/>
      <c r="AP439" s="160"/>
      <c r="AQ439" s="160"/>
      <c r="AR439" s="160"/>
      <c r="AS439" s="160"/>
      <c r="AT439" s="160"/>
      <c r="AU439" s="160"/>
      <c r="AV439" s="160"/>
      <c r="AW439" s="170"/>
      <c r="AX439" s="160"/>
      <c r="AY439" s="160"/>
      <c r="AZ439" s="160"/>
      <c r="BA439" s="161"/>
      <c r="BB439" s="160" t="s">
        <v>178</v>
      </c>
      <c r="BC439" s="160" t="s">
        <v>178</v>
      </c>
      <c r="BD439" s="162"/>
      <c r="BE439" s="162"/>
    </row>
    <row r="440" spans="1:57" ht="15">
      <c r="A440" s="153"/>
      <c r="B440" s="153"/>
      <c r="C440" s="153"/>
      <c r="D440" s="163"/>
      <c r="E440" s="163"/>
      <c r="F440" s="163"/>
      <c r="G440" s="163"/>
      <c r="H440" s="155" t="s">
        <v>178</v>
      </c>
      <c r="I440" s="164"/>
      <c r="J440" s="155"/>
      <c r="K440" s="165"/>
      <c r="L440" s="157"/>
      <c r="M440" s="166"/>
      <c r="N440" s="166"/>
      <c r="O440" s="166"/>
      <c r="P440" s="158" t="s">
        <v>178</v>
      </c>
      <c r="Q440" s="163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1"/>
      <c r="AC440" s="160"/>
      <c r="AD440" s="160"/>
      <c r="AE440" s="160"/>
      <c r="AF440" s="163"/>
      <c r="AG440" s="160"/>
      <c r="AH440" s="160" t="s">
        <v>178</v>
      </c>
      <c r="AI440" s="169"/>
      <c r="AJ440" s="160"/>
      <c r="AK440" s="161"/>
      <c r="AL440" s="161"/>
      <c r="AM440" s="160"/>
      <c r="AN440" s="160"/>
      <c r="AO440" s="160"/>
      <c r="AP440" s="160"/>
      <c r="AQ440" s="160"/>
      <c r="AR440" s="160"/>
      <c r="AS440" s="160"/>
      <c r="AT440" s="160"/>
      <c r="AU440" s="160"/>
      <c r="AV440" s="160"/>
      <c r="AW440" s="170"/>
      <c r="AX440" s="160"/>
      <c r="AY440" s="160"/>
      <c r="AZ440" s="160"/>
      <c r="BA440" s="161"/>
      <c r="BB440" s="160" t="s">
        <v>178</v>
      </c>
      <c r="BC440" s="160" t="s">
        <v>178</v>
      </c>
      <c r="BD440" s="162"/>
      <c r="BE440" s="162"/>
    </row>
    <row r="441" spans="1:57" ht="15">
      <c r="A441" s="153"/>
      <c r="B441" s="153"/>
      <c r="C441" s="153"/>
      <c r="D441" s="163"/>
      <c r="E441" s="163"/>
      <c r="F441" s="163"/>
      <c r="G441" s="163"/>
      <c r="H441" s="155" t="s">
        <v>178</v>
      </c>
      <c r="I441" s="164"/>
      <c r="J441" s="155"/>
      <c r="K441" s="165"/>
      <c r="L441" s="157"/>
      <c r="M441" s="166"/>
      <c r="N441" s="166"/>
      <c r="O441" s="166"/>
      <c r="P441" s="158" t="s">
        <v>178</v>
      </c>
      <c r="Q441" s="163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1"/>
      <c r="AC441" s="160"/>
      <c r="AD441" s="160"/>
      <c r="AE441" s="160"/>
      <c r="AF441" s="163"/>
      <c r="AG441" s="160"/>
      <c r="AH441" s="160" t="s">
        <v>178</v>
      </c>
      <c r="AI441" s="169"/>
      <c r="AJ441" s="160"/>
      <c r="AK441" s="161"/>
      <c r="AL441" s="161"/>
      <c r="AM441" s="160"/>
      <c r="AN441" s="160"/>
      <c r="AO441" s="160"/>
      <c r="AP441" s="160"/>
      <c r="AQ441" s="160"/>
      <c r="AR441" s="160"/>
      <c r="AS441" s="160"/>
      <c r="AT441" s="160"/>
      <c r="AU441" s="160"/>
      <c r="AV441" s="160"/>
      <c r="AW441" s="170"/>
      <c r="AX441" s="160"/>
      <c r="AY441" s="160"/>
      <c r="AZ441" s="160"/>
      <c r="BA441" s="161"/>
      <c r="BB441" s="160" t="s">
        <v>178</v>
      </c>
      <c r="BC441" s="160" t="s">
        <v>178</v>
      </c>
      <c r="BD441" s="162"/>
      <c r="BE441" s="162"/>
    </row>
    <row r="442" spans="1:57" ht="15">
      <c r="A442" s="153"/>
      <c r="B442" s="153"/>
      <c r="C442" s="153"/>
      <c r="D442" s="163"/>
      <c r="E442" s="163"/>
      <c r="F442" s="163"/>
      <c r="G442" s="163"/>
      <c r="H442" s="155" t="s">
        <v>178</v>
      </c>
      <c r="I442" s="164"/>
      <c r="J442" s="155"/>
      <c r="K442" s="165"/>
      <c r="L442" s="157"/>
      <c r="M442" s="166"/>
      <c r="N442" s="166"/>
      <c r="O442" s="166"/>
      <c r="P442" s="158" t="s">
        <v>178</v>
      </c>
      <c r="Q442" s="163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1"/>
      <c r="AC442" s="160"/>
      <c r="AD442" s="160"/>
      <c r="AE442" s="160"/>
      <c r="AF442" s="163"/>
      <c r="AG442" s="160"/>
      <c r="AH442" s="160" t="s">
        <v>178</v>
      </c>
      <c r="AI442" s="169"/>
      <c r="AJ442" s="160"/>
      <c r="AK442" s="161"/>
      <c r="AL442" s="161"/>
      <c r="AM442" s="160"/>
      <c r="AN442" s="160"/>
      <c r="AO442" s="160"/>
      <c r="AP442" s="160"/>
      <c r="AQ442" s="160"/>
      <c r="AR442" s="160"/>
      <c r="AS442" s="160"/>
      <c r="AT442" s="160"/>
      <c r="AU442" s="160"/>
      <c r="AV442" s="160"/>
      <c r="AW442" s="170"/>
      <c r="AX442" s="160"/>
      <c r="AY442" s="160"/>
      <c r="AZ442" s="160"/>
      <c r="BA442" s="161"/>
      <c r="BB442" s="160" t="s">
        <v>178</v>
      </c>
      <c r="BC442" s="160" t="s">
        <v>178</v>
      </c>
      <c r="BD442" s="162"/>
      <c r="BE442" s="162"/>
    </row>
    <row r="443" spans="1:57" ht="15">
      <c r="A443" s="153"/>
      <c r="B443" s="153"/>
      <c r="C443" s="153"/>
      <c r="D443" s="163"/>
      <c r="E443" s="163"/>
      <c r="F443" s="163"/>
      <c r="G443" s="163"/>
      <c r="H443" s="155" t="s">
        <v>178</v>
      </c>
      <c r="I443" s="164"/>
      <c r="J443" s="155"/>
      <c r="K443" s="165"/>
      <c r="L443" s="157"/>
      <c r="M443" s="166"/>
      <c r="N443" s="166"/>
      <c r="O443" s="166"/>
      <c r="P443" s="158" t="s">
        <v>178</v>
      </c>
      <c r="Q443" s="163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1"/>
      <c r="AC443" s="160"/>
      <c r="AD443" s="160"/>
      <c r="AE443" s="160"/>
      <c r="AF443" s="163"/>
      <c r="AG443" s="160"/>
      <c r="AH443" s="160" t="s">
        <v>178</v>
      </c>
      <c r="AI443" s="169"/>
      <c r="AJ443" s="160"/>
      <c r="AK443" s="161"/>
      <c r="AL443" s="161"/>
      <c r="AM443" s="160"/>
      <c r="AN443" s="160"/>
      <c r="AO443" s="160"/>
      <c r="AP443" s="160"/>
      <c r="AQ443" s="160"/>
      <c r="AR443" s="160"/>
      <c r="AS443" s="160"/>
      <c r="AT443" s="160"/>
      <c r="AU443" s="160"/>
      <c r="AV443" s="160"/>
      <c r="AW443" s="170"/>
      <c r="AX443" s="160"/>
      <c r="AY443" s="160"/>
      <c r="AZ443" s="160"/>
      <c r="BA443" s="161"/>
      <c r="BB443" s="160" t="s">
        <v>178</v>
      </c>
      <c r="BC443" s="160" t="s">
        <v>178</v>
      </c>
      <c r="BD443" s="162"/>
      <c r="BE443" s="162"/>
    </row>
    <row r="444" spans="1:57" ht="15">
      <c r="A444" s="153"/>
      <c r="B444" s="153"/>
      <c r="C444" s="153"/>
      <c r="D444" s="163"/>
      <c r="E444" s="163"/>
      <c r="F444" s="163"/>
      <c r="G444" s="163"/>
      <c r="H444" s="155" t="s">
        <v>178</v>
      </c>
      <c r="I444" s="164"/>
      <c r="J444" s="155"/>
      <c r="K444" s="165"/>
      <c r="L444" s="157"/>
      <c r="M444" s="166"/>
      <c r="N444" s="166"/>
      <c r="O444" s="166"/>
      <c r="P444" s="158" t="s">
        <v>178</v>
      </c>
      <c r="Q444" s="163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1"/>
      <c r="AC444" s="160"/>
      <c r="AD444" s="160"/>
      <c r="AE444" s="160"/>
      <c r="AF444" s="163"/>
      <c r="AG444" s="160"/>
      <c r="AH444" s="160" t="s">
        <v>178</v>
      </c>
      <c r="AI444" s="169"/>
      <c r="AJ444" s="160"/>
      <c r="AK444" s="161"/>
      <c r="AL444" s="161"/>
      <c r="AM444" s="160"/>
      <c r="AN444" s="160"/>
      <c r="AO444" s="160"/>
      <c r="AP444" s="160"/>
      <c r="AQ444" s="160"/>
      <c r="AR444" s="160"/>
      <c r="AS444" s="160"/>
      <c r="AT444" s="160"/>
      <c r="AU444" s="160"/>
      <c r="AV444" s="160"/>
      <c r="AW444" s="170"/>
      <c r="AX444" s="160"/>
      <c r="AY444" s="160"/>
      <c r="AZ444" s="160"/>
      <c r="BA444" s="161"/>
      <c r="BB444" s="160" t="s">
        <v>178</v>
      </c>
      <c r="BC444" s="160" t="s">
        <v>178</v>
      </c>
      <c r="BD444" s="162"/>
      <c r="BE444" s="162"/>
    </row>
    <row r="445" spans="1:57" ht="15">
      <c r="A445" s="153"/>
      <c r="B445" s="153"/>
      <c r="C445" s="153"/>
      <c r="D445" s="163"/>
      <c r="E445" s="163"/>
      <c r="F445" s="163"/>
      <c r="G445" s="163"/>
      <c r="H445" s="155" t="s">
        <v>178</v>
      </c>
      <c r="I445" s="164"/>
      <c r="J445" s="155"/>
      <c r="K445" s="165"/>
      <c r="L445" s="157"/>
      <c r="M445" s="166"/>
      <c r="N445" s="166"/>
      <c r="O445" s="166"/>
      <c r="P445" s="158" t="s">
        <v>178</v>
      </c>
      <c r="Q445" s="163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1"/>
      <c r="AC445" s="160"/>
      <c r="AD445" s="160"/>
      <c r="AE445" s="160"/>
      <c r="AF445" s="163"/>
      <c r="AG445" s="160"/>
      <c r="AH445" s="160" t="s">
        <v>178</v>
      </c>
      <c r="AI445" s="169"/>
      <c r="AJ445" s="160"/>
      <c r="AK445" s="161"/>
      <c r="AL445" s="161"/>
      <c r="AM445" s="160"/>
      <c r="AN445" s="160"/>
      <c r="AO445" s="160"/>
      <c r="AP445" s="160"/>
      <c r="AQ445" s="160"/>
      <c r="AR445" s="160"/>
      <c r="AS445" s="160"/>
      <c r="AT445" s="160"/>
      <c r="AU445" s="160"/>
      <c r="AV445" s="160"/>
      <c r="AW445" s="170"/>
      <c r="AX445" s="160"/>
      <c r="AY445" s="160"/>
      <c r="AZ445" s="160"/>
      <c r="BA445" s="161"/>
      <c r="BB445" s="160" t="s">
        <v>178</v>
      </c>
      <c r="BC445" s="160" t="s">
        <v>178</v>
      </c>
      <c r="BD445" s="162"/>
      <c r="BE445" s="162"/>
    </row>
    <row r="446" spans="1:57" ht="15">
      <c r="A446" s="153"/>
      <c r="B446" s="153"/>
      <c r="C446" s="153"/>
      <c r="D446" s="163"/>
      <c r="E446" s="163"/>
      <c r="F446" s="163"/>
      <c r="G446" s="163"/>
      <c r="H446" s="155" t="s">
        <v>178</v>
      </c>
      <c r="I446" s="164"/>
      <c r="J446" s="155"/>
      <c r="K446" s="165"/>
      <c r="L446" s="157"/>
      <c r="M446" s="166"/>
      <c r="N446" s="166"/>
      <c r="O446" s="166"/>
      <c r="P446" s="158" t="s">
        <v>178</v>
      </c>
      <c r="Q446" s="163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1"/>
      <c r="AC446" s="160"/>
      <c r="AD446" s="160"/>
      <c r="AE446" s="160"/>
      <c r="AF446" s="163"/>
      <c r="AG446" s="160"/>
      <c r="AH446" s="160" t="s">
        <v>178</v>
      </c>
      <c r="AI446" s="169"/>
      <c r="AJ446" s="160"/>
      <c r="AK446" s="161"/>
      <c r="AL446" s="161"/>
      <c r="AM446" s="160"/>
      <c r="AN446" s="160"/>
      <c r="AO446" s="160"/>
      <c r="AP446" s="160"/>
      <c r="AQ446" s="160"/>
      <c r="AR446" s="160"/>
      <c r="AS446" s="160"/>
      <c r="AT446" s="160"/>
      <c r="AU446" s="160"/>
      <c r="AV446" s="160"/>
      <c r="AW446" s="170"/>
      <c r="AX446" s="160"/>
      <c r="AY446" s="160"/>
      <c r="AZ446" s="160"/>
      <c r="BA446" s="161"/>
      <c r="BB446" s="160" t="s">
        <v>178</v>
      </c>
      <c r="BC446" s="160" t="s">
        <v>178</v>
      </c>
      <c r="BD446" s="162"/>
      <c r="BE446" s="162"/>
    </row>
    <row r="447" spans="1:57" ht="15">
      <c r="A447" s="153"/>
      <c r="B447" s="153"/>
      <c r="C447" s="153"/>
      <c r="D447" s="163"/>
      <c r="E447" s="163"/>
      <c r="F447" s="163"/>
      <c r="G447" s="163"/>
      <c r="H447" s="155" t="s">
        <v>178</v>
      </c>
      <c r="I447" s="164"/>
      <c r="J447" s="155"/>
      <c r="K447" s="165"/>
      <c r="L447" s="157"/>
      <c r="M447" s="166"/>
      <c r="N447" s="166"/>
      <c r="O447" s="166"/>
      <c r="P447" s="158" t="s">
        <v>178</v>
      </c>
      <c r="Q447" s="163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1"/>
      <c r="AC447" s="160"/>
      <c r="AD447" s="160"/>
      <c r="AE447" s="160"/>
      <c r="AF447" s="163"/>
      <c r="AG447" s="160"/>
      <c r="AH447" s="160" t="s">
        <v>178</v>
      </c>
      <c r="AI447" s="169"/>
      <c r="AJ447" s="160"/>
      <c r="AK447" s="161"/>
      <c r="AL447" s="161"/>
      <c r="AM447" s="160"/>
      <c r="AN447" s="160"/>
      <c r="AO447" s="160"/>
      <c r="AP447" s="160"/>
      <c r="AQ447" s="160"/>
      <c r="AR447" s="160"/>
      <c r="AS447" s="160"/>
      <c r="AT447" s="160"/>
      <c r="AU447" s="160"/>
      <c r="AV447" s="160"/>
      <c r="AW447" s="170"/>
      <c r="AX447" s="160"/>
      <c r="AY447" s="160"/>
      <c r="AZ447" s="160"/>
      <c r="BA447" s="161"/>
      <c r="BB447" s="160" t="s">
        <v>178</v>
      </c>
      <c r="BC447" s="160" t="s">
        <v>178</v>
      </c>
      <c r="BD447" s="162"/>
      <c r="BE447" s="162"/>
    </row>
    <row r="448" spans="1:57" ht="15">
      <c r="A448" s="153"/>
      <c r="B448" s="153"/>
      <c r="C448" s="153"/>
      <c r="D448" s="163"/>
      <c r="E448" s="163"/>
      <c r="F448" s="163"/>
      <c r="G448" s="163"/>
      <c r="H448" s="155" t="s">
        <v>178</v>
      </c>
      <c r="I448" s="164"/>
      <c r="J448" s="155"/>
      <c r="K448" s="165"/>
      <c r="L448" s="157"/>
      <c r="M448" s="166"/>
      <c r="N448" s="166"/>
      <c r="O448" s="166"/>
      <c r="P448" s="158" t="s">
        <v>178</v>
      </c>
      <c r="Q448" s="163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1"/>
      <c r="AC448" s="160"/>
      <c r="AD448" s="160"/>
      <c r="AE448" s="160"/>
      <c r="AF448" s="163"/>
      <c r="AG448" s="160"/>
      <c r="AH448" s="160" t="s">
        <v>178</v>
      </c>
      <c r="AI448" s="169"/>
      <c r="AJ448" s="160"/>
      <c r="AK448" s="161"/>
      <c r="AL448" s="161"/>
      <c r="AM448" s="160"/>
      <c r="AN448" s="160"/>
      <c r="AO448" s="160"/>
      <c r="AP448" s="160"/>
      <c r="AQ448" s="160"/>
      <c r="AR448" s="160"/>
      <c r="AS448" s="160"/>
      <c r="AT448" s="160"/>
      <c r="AU448" s="160"/>
      <c r="AV448" s="160"/>
      <c r="AW448" s="170"/>
      <c r="AX448" s="160"/>
      <c r="AY448" s="160"/>
      <c r="AZ448" s="160"/>
      <c r="BA448" s="161"/>
      <c r="BB448" s="160" t="s">
        <v>178</v>
      </c>
      <c r="BC448" s="160" t="s">
        <v>178</v>
      </c>
      <c r="BD448" s="162"/>
      <c r="BE448" s="162"/>
    </row>
    <row r="449" spans="1:57" ht="15">
      <c r="A449" s="153"/>
      <c r="B449" s="153"/>
      <c r="C449" s="153"/>
      <c r="D449" s="163"/>
      <c r="E449" s="163"/>
      <c r="F449" s="163"/>
      <c r="G449" s="163"/>
      <c r="H449" s="155" t="s">
        <v>178</v>
      </c>
      <c r="I449" s="164"/>
      <c r="J449" s="155"/>
      <c r="K449" s="165"/>
      <c r="L449" s="157"/>
      <c r="M449" s="166"/>
      <c r="N449" s="166"/>
      <c r="O449" s="166"/>
      <c r="P449" s="158" t="s">
        <v>178</v>
      </c>
      <c r="Q449" s="163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1"/>
      <c r="AC449" s="160"/>
      <c r="AD449" s="160"/>
      <c r="AE449" s="160"/>
      <c r="AF449" s="163"/>
      <c r="AG449" s="160"/>
      <c r="AH449" s="160" t="s">
        <v>178</v>
      </c>
      <c r="AI449" s="169"/>
      <c r="AJ449" s="160"/>
      <c r="AK449" s="161"/>
      <c r="AL449" s="161"/>
      <c r="AM449" s="160"/>
      <c r="AN449" s="160"/>
      <c r="AO449" s="160"/>
      <c r="AP449" s="160"/>
      <c r="AQ449" s="160"/>
      <c r="AR449" s="160"/>
      <c r="AS449" s="160"/>
      <c r="AT449" s="160"/>
      <c r="AU449" s="160"/>
      <c r="AV449" s="160"/>
      <c r="AW449" s="170"/>
      <c r="AX449" s="160"/>
      <c r="AY449" s="160"/>
      <c r="AZ449" s="160"/>
      <c r="BA449" s="161"/>
      <c r="BB449" s="160" t="s">
        <v>178</v>
      </c>
      <c r="BC449" s="160" t="s">
        <v>178</v>
      </c>
      <c r="BD449" s="162"/>
      <c r="BE449" s="162"/>
    </row>
    <row r="450" spans="1:57" ht="15">
      <c r="A450" s="153"/>
      <c r="B450" s="153"/>
      <c r="C450" s="153"/>
      <c r="D450" s="163"/>
      <c r="E450" s="163"/>
      <c r="F450" s="163"/>
      <c r="G450" s="163"/>
      <c r="H450" s="155" t="s">
        <v>178</v>
      </c>
      <c r="I450" s="164"/>
      <c r="J450" s="155"/>
      <c r="K450" s="165"/>
      <c r="L450" s="157"/>
      <c r="M450" s="166"/>
      <c r="N450" s="166"/>
      <c r="O450" s="166"/>
      <c r="P450" s="158" t="s">
        <v>178</v>
      </c>
      <c r="Q450" s="163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1"/>
      <c r="AC450" s="160"/>
      <c r="AD450" s="160"/>
      <c r="AE450" s="160"/>
      <c r="AF450" s="163"/>
      <c r="AG450" s="160"/>
      <c r="AH450" s="160" t="s">
        <v>178</v>
      </c>
      <c r="AI450" s="169"/>
      <c r="AJ450" s="160"/>
      <c r="AK450" s="161"/>
      <c r="AL450" s="161"/>
      <c r="AM450" s="160"/>
      <c r="AN450" s="160"/>
      <c r="AO450" s="160"/>
      <c r="AP450" s="160"/>
      <c r="AQ450" s="160"/>
      <c r="AR450" s="160"/>
      <c r="AS450" s="160"/>
      <c r="AT450" s="160"/>
      <c r="AU450" s="160"/>
      <c r="AV450" s="160"/>
      <c r="AW450" s="170"/>
      <c r="AX450" s="160"/>
      <c r="AY450" s="160"/>
      <c r="AZ450" s="160"/>
      <c r="BA450" s="161"/>
      <c r="BB450" s="160" t="s">
        <v>178</v>
      </c>
      <c r="BC450" s="160" t="s">
        <v>178</v>
      </c>
      <c r="BD450" s="162"/>
      <c r="BE450" s="162"/>
    </row>
    <row r="451" spans="1:57" ht="15">
      <c r="A451" s="153"/>
      <c r="B451" s="153"/>
      <c r="C451" s="153"/>
      <c r="D451" s="163"/>
      <c r="E451" s="163"/>
      <c r="F451" s="163"/>
      <c r="G451" s="163"/>
      <c r="H451" s="155" t="s">
        <v>178</v>
      </c>
      <c r="I451" s="164"/>
      <c r="J451" s="155"/>
      <c r="K451" s="165"/>
      <c r="L451" s="157"/>
      <c r="M451" s="166"/>
      <c r="N451" s="166"/>
      <c r="O451" s="166"/>
      <c r="P451" s="158" t="s">
        <v>178</v>
      </c>
      <c r="Q451" s="163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1"/>
      <c r="AC451" s="160"/>
      <c r="AD451" s="160"/>
      <c r="AE451" s="160"/>
      <c r="AF451" s="163"/>
      <c r="AG451" s="160"/>
      <c r="AH451" s="160" t="s">
        <v>178</v>
      </c>
      <c r="AI451" s="169"/>
      <c r="AJ451" s="160"/>
      <c r="AK451" s="161"/>
      <c r="AL451" s="161"/>
      <c r="AM451" s="160"/>
      <c r="AN451" s="160"/>
      <c r="AO451" s="160"/>
      <c r="AP451" s="160"/>
      <c r="AQ451" s="160"/>
      <c r="AR451" s="160"/>
      <c r="AS451" s="160"/>
      <c r="AT451" s="160"/>
      <c r="AU451" s="160"/>
      <c r="AV451" s="160"/>
      <c r="AW451" s="170"/>
      <c r="AX451" s="160"/>
      <c r="AY451" s="160"/>
      <c r="AZ451" s="160"/>
      <c r="BA451" s="161"/>
      <c r="BB451" s="160" t="s">
        <v>178</v>
      </c>
      <c r="BC451" s="160" t="s">
        <v>178</v>
      </c>
      <c r="BD451" s="162"/>
      <c r="BE451" s="162"/>
    </row>
    <row r="452" spans="1:57" ht="15">
      <c r="A452" s="153"/>
      <c r="B452" s="153"/>
      <c r="C452" s="153"/>
      <c r="D452" s="163"/>
      <c r="E452" s="163"/>
      <c r="F452" s="163"/>
      <c r="G452" s="163"/>
      <c r="H452" s="155" t="s">
        <v>178</v>
      </c>
      <c r="I452" s="164"/>
      <c r="J452" s="155"/>
      <c r="K452" s="165"/>
      <c r="L452" s="157"/>
      <c r="M452" s="166"/>
      <c r="N452" s="166"/>
      <c r="O452" s="166"/>
      <c r="P452" s="158" t="s">
        <v>178</v>
      </c>
      <c r="Q452" s="163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1"/>
      <c r="AC452" s="160"/>
      <c r="AD452" s="160"/>
      <c r="AE452" s="160"/>
      <c r="AF452" s="163"/>
      <c r="AG452" s="160"/>
      <c r="AH452" s="160" t="s">
        <v>178</v>
      </c>
      <c r="AI452" s="169"/>
      <c r="AJ452" s="160"/>
      <c r="AK452" s="161"/>
      <c r="AL452" s="161"/>
      <c r="AM452" s="160"/>
      <c r="AN452" s="160"/>
      <c r="AO452" s="160"/>
      <c r="AP452" s="160"/>
      <c r="AQ452" s="160"/>
      <c r="AR452" s="160"/>
      <c r="AS452" s="160"/>
      <c r="AT452" s="160"/>
      <c r="AU452" s="160"/>
      <c r="AV452" s="160"/>
      <c r="AW452" s="170"/>
      <c r="AX452" s="160"/>
      <c r="AY452" s="160"/>
      <c r="AZ452" s="160"/>
      <c r="BA452" s="161"/>
      <c r="BB452" s="160" t="s">
        <v>178</v>
      </c>
      <c r="BC452" s="160" t="s">
        <v>178</v>
      </c>
      <c r="BD452" s="162"/>
      <c r="BE452" s="162"/>
    </row>
    <row r="453" spans="1:57" ht="15">
      <c r="A453" s="153"/>
      <c r="B453" s="153"/>
      <c r="C453" s="153"/>
      <c r="D453" s="163"/>
      <c r="E453" s="163"/>
      <c r="F453" s="163"/>
      <c r="G453" s="163"/>
      <c r="H453" s="155" t="s">
        <v>178</v>
      </c>
      <c r="I453" s="164"/>
      <c r="J453" s="155"/>
      <c r="K453" s="165"/>
      <c r="L453" s="157"/>
      <c r="M453" s="166"/>
      <c r="N453" s="166"/>
      <c r="O453" s="166"/>
      <c r="P453" s="158" t="s">
        <v>178</v>
      </c>
      <c r="Q453" s="163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1"/>
      <c r="AC453" s="160"/>
      <c r="AD453" s="160"/>
      <c r="AE453" s="160"/>
      <c r="AF453" s="163"/>
      <c r="AG453" s="160"/>
      <c r="AH453" s="160" t="s">
        <v>178</v>
      </c>
      <c r="AI453" s="169"/>
      <c r="AJ453" s="160"/>
      <c r="AK453" s="161"/>
      <c r="AL453" s="161"/>
      <c r="AM453" s="160"/>
      <c r="AN453" s="160"/>
      <c r="AO453" s="160"/>
      <c r="AP453" s="160"/>
      <c r="AQ453" s="160"/>
      <c r="AR453" s="160"/>
      <c r="AS453" s="160"/>
      <c r="AT453" s="160"/>
      <c r="AU453" s="160"/>
      <c r="AV453" s="160"/>
      <c r="AW453" s="170"/>
      <c r="AX453" s="160"/>
      <c r="AY453" s="160"/>
      <c r="AZ453" s="160"/>
      <c r="BA453" s="161"/>
      <c r="BB453" s="160" t="s">
        <v>178</v>
      </c>
      <c r="BC453" s="160" t="s">
        <v>178</v>
      </c>
      <c r="BD453" s="162"/>
      <c r="BE453" s="162"/>
    </row>
    <row r="454" spans="1:57" ht="15">
      <c r="A454" s="153"/>
      <c r="B454" s="153"/>
      <c r="C454" s="153"/>
      <c r="D454" s="163"/>
      <c r="E454" s="163"/>
      <c r="F454" s="163"/>
      <c r="G454" s="163"/>
      <c r="H454" s="155" t="s">
        <v>178</v>
      </c>
      <c r="I454" s="164"/>
      <c r="J454" s="155"/>
      <c r="K454" s="165"/>
      <c r="L454" s="157"/>
      <c r="M454" s="166"/>
      <c r="N454" s="166"/>
      <c r="O454" s="166"/>
      <c r="P454" s="158" t="s">
        <v>178</v>
      </c>
      <c r="Q454" s="163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1"/>
      <c r="AC454" s="160"/>
      <c r="AD454" s="160"/>
      <c r="AE454" s="160"/>
      <c r="AF454" s="163"/>
      <c r="AG454" s="160"/>
      <c r="AH454" s="160" t="s">
        <v>178</v>
      </c>
      <c r="AI454" s="169"/>
      <c r="AJ454" s="160"/>
      <c r="AK454" s="161"/>
      <c r="AL454" s="161"/>
      <c r="AM454" s="160"/>
      <c r="AN454" s="160"/>
      <c r="AO454" s="160"/>
      <c r="AP454" s="160"/>
      <c r="AQ454" s="160"/>
      <c r="AR454" s="160"/>
      <c r="AS454" s="160"/>
      <c r="AT454" s="160"/>
      <c r="AU454" s="160"/>
      <c r="AV454" s="160"/>
      <c r="AW454" s="170"/>
      <c r="AX454" s="160"/>
      <c r="AY454" s="160"/>
      <c r="AZ454" s="160"/>
      <c r="BA454" s="161"/>
      <c r="BB454" s="160" t="s">
        <v>178</v>
      </c>
      <c r="BC454" s="160" t="s">
        <v>178</v>
      </c>
      <c r="BD454" s="162"/>
      <c r="BE454" s="162"/>
    </row>
    <row r="455" spans="1:57" ht="15">
      <c r="A455" s="153"/>
      <c r="B455" s="153"/>
      <c r="C455" s="153"/>
      <c r="D455" s="163"/>
      <c r="E455" s="163"/>
      <c r="F455" s="163"/>
      <c r="G455" s="163"/>
      <c r="H455" s="155" t="s">
        <v>178</v>
      </c>
      <c r="I455" s="164"/>
      <c r="J455" s="155"/>
      <c r="K455" s="165"/>
      <c r="L455" s="157"/>
      <c r="M455" s="166"/>
      <c r="N455" s="166"/>
      <c r="O455" s="166"/>
      <c r="P455" s="158" t="s">
        <v>178</v>
      </c>
      <c r="Q455" s="163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1"/>
      <c r="AC455" s="160"/>
      <c r="AD455" s="160"/>
      <c r="AE455" s="160"/>
      <c r="AF455" s="163"/>
      <c r="AG455" s="160"/>
      <c r="AH455" s="160" t="s">
        <v>178</v>
      </c>
      <c r="AI455" s="169"/>
      <c r="AJ455" s="160"/>
      <c r="AK455" s="161"/>
      <c r="AL455" s="161"/>
      <c r="AM455" s="160"/>
      <c r="AN455" s="160"/>
      <c r="AO455" s="160"/>
      <c r="AP455" s="160"/>
      <c r="AQ455" s="160"/>
      <c r="AR455" s="160"/>
      <c r="AS455" s="160"/>
      <c r="AT455" s="160"/>
      <c r="AU455" s="160"/>
      <c r="AV455" s="160"/>
      <c r="AW455" s="170"/>
      <c r="AX455" s="160"/>
      <c r="AY455" s="160"/>
      <c r="AZ455" s="160"/>
      <c r="BA455" s="161"/>
      <c r="BB455" s="160" t="s">
        <v>178</v>
      </c>
      <c r="BC455" s="160" t="s">
        <v>178</v>
      </c>
      <c r="BD455" s="162"/>
      <c r="BE455" s="162"/>
    </row>
    <row r="456" spans="1:57" ht="15">
      <c r="A456" s="153"/>
      <c r="B456" s="153"/>
      <c r="C456" s="153"/>
      <c r="D456" s="163"/>
      <c r="E456" s="163"/>
      <c r="F456" s="163"/>
      <c r="G456" s="163"/>
      <c r="H456" s="155" t="s">
        <v>178</v>
      </c>
      <c r="I456" s="164"/>
      <c r="J456" s="155"/>
      <c r="K456" s="165"/>
      <c r="L456" s="157"/>
      <c r="M456" s="166"/>
      <c r="N456" s="166"/>
      <c r="O456" s="166"/>
      <c r="P456" s="158" t="s">
        <v>178</v>
      </c>
      <c r="Q456" s="163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1"/>
      <c r="AC456" s="160"/>
      <c r="AD456" s="160"/>
      <c r="AE456" s="160"/>
      <c r="AF456" s="163"/>
      <c r="AG456" s="160"/>
      <c r="AH456" s="160" t="s">
        <v>178</v>
      </c>
      <c r="AI456" s="169"/>
      <c r="AJ456" s="160"/>
      <c r="AK456" s="161"/>
      <c r="AL456" s="161"/>
      <c r="AM456" s="160"/>
      <c r="AN456" s="160"/>
      <c r="AO456" s="160"/>
      <c r="AP456" s="160"/>
      <c r="AQ456" s="160"/>
      <c r="AR456" s="160"/>
      <c r="AS456" s="160"/>
      <c r="AT456" s="160"/>
      <c r="AU456" s="160"/>
      <c r="AV456" s="160"/>
      <c r="AW456" s="170"/>
      <c r="AX456" s="160"/>
      <c r="AY456" s="160"/>
      <c r="AZ456" s="160"/>
      <c r="BA456" s="161"/>
      <c r="BB456" s="160" t="s">
        <v>178</v>
      </c>
      <c r="BC456" s="160" t="s">
        <v>178</v>
      </c>
      <c r="BD456" s="162"/>
      <c r="BE456" s="162"/>
    </row>
    <row r="457" spans="1:57" ht="15">
      <c r="A457" s="153"/>
      <c r="B457" s="153"/>
      <c r="C457" s="153"/>
      <c r="D457" s="163"/>
      <c r="E457" s="163"/>
      <c r="F457" s="163"/>
      <c r="G457" s="163"/>
      <c r="H457" s="155" t="s">
        <v>178</v>
      </c>
      <c r="I457" s="164"/>
      <c r="J457" s="155"/>
      <c r="K457" s="165"/>
      <c r="L457" s="157"/>
      <c r="M457" s="166"/>
      <c r="N457" s="166"/>
      <c r="O457" s="166"/>
      <c r="P457" s="158" t="s">
        <v>178</v>
      </c>
      <c r="Q457" s="163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1"/>
      <c r="AC457" s="160"/>
      <c r="AD457" s="160"/>
      <c r="AE457" s="160"/>
      <c r="AF457" s="163"/>
      <c r="AG457" s="160"/>
      <c r="AH457" s="160" t="s">
        <v>178</v>
      </c>
      <c r="AI457" s="169"/>
      <c r="AJ457" s="160"/>
      <c r="AK457" s="161"/>
      <c r="AL457" s="161"/>
      <c r="AM457" s="160"/>
      <c r="AN457" s="160"/>
      <c r="AO457" s="160"/>
      <c r="AP457" s="160"/>
      <c r="AQ457" s="160"/>
      <c r="AR457" s="160"/>
      <c r="AS457" s="160"/>
      <c r="AT457" s="160"/>
      <c r="AU457" s="160"/>
      <c r="AV457" s="160"/>
      <c r="AW457" s="170"/>
      <c r="AX457" s="160"/>
      <c r="AY457" s="160"/>
      <c r="AZ457" s="160"/>
      <c r="BA457" s="161"/>
      <c r="BB457" s="160" t="s">
        <v>178</v>
      </c>
      <c r="BC457" s="160" t="s">
        <v>178</v>
      </c>
      <c r="BD457" s="162"/>
      <c r="BE457" s="162"/>
    </row>
    <row r="458" spans="1:57" ht="15">
      <c r="A458" s="153"/>
      <c r="B458" s="153"/>
      <c r="C458" s="153"/>
      <c r="D458" s="163"/>
      <c r="E458" s="163"/>
      <c r="F458" s="163"/>
      <c r="G458" s="163"/>
      <c r="H458" s="155" t="s">
        <v>178</v>
      </c>
      <c r="I458" s="164"/>
      <c r="J458" s="155"/>
      <c r="K458" s="165"/>
      <c r="L458" s="157"/>
      <c r="M458" s="166"/>
      <c r="N458" s="166"/>
      <c r="O458" s="166"/>
      <c r="P458" s="158" t="s">
        <v>178</v>
      </c>
      <c r="Q458" s="163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1"/>
      <c r="AC458" s="160"/>
      <c r="AD458" s="160"/>
      <c r="AE458" s="160"/>
      <c r="AF458" s="163"/>
      <c r="AG458" s="160"/>
      <c r="AH458" s="160" t="s">
        <v>178</v>
      </c>
      <c r="AI458" s="169"/>
      <c r="AJ458" s="160"/>
      <c r="AK458" s="161"/>
      <c r="AL458" s="161"/>
      <c r="AM458" s="160"/>
      <c r="AN458" s="160"/>
      <c r="AO458" s="160"/>
      <c r="AP458" s="160"/>
      <c r="AQ458" s="160"/>
      <c r="AR458" s="160"/>
      <c r="AS458" s="160"/>
      <c r="AT458" s="160"/>
      <c r="AU458" s="160"/>
      <c r="AV458" s="160"/>
      <c r="AW458" s="170"/>
      <c r="AX458" s="160"/>
      <c r="AY458" s="160"/>
      <c r="AZ458" s="160"/>
      <c r="BA458" s="161"/>
      <c r="BB458" s="160" t="s">
        <v>178</v>
      </c>
      <c r="BC458" s="160" t="s">
        <v>178</v>
      </c>
      <c r="BD458" s="162"/>
      <c r="BE458" s="162"/>
    </row>
    <row r="459" spans="1:57" ht="15">
      <c r="A459" s="153"/>
      <c r="B459" s="153"/>
      <c r="C459" s="153"/>
      <c r="D459" s="163"/>
      <c r="E459" s="163"/>
      <c r="F459" s="163"/>
      <c r="G459" s="163"/>
      <c r="H459" s="155" t="s">
        <v>178</v>
      </c>
      <c r="I459" s="164"/>
      <c r="J459" s="155"/>
      <c r="K459" s="165"/>
      <c r="L459" s="157"/>
      <c r="M459" s="166"/>
      <c r="N459" s="166"/>
      <c r="O459" s="166"/>
      <c r="P459" s="158" t="s">
        <v>178</v>
      </c>
      <c r="Q459" s="163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1"/>
      <c r="AC459" s="160"/>
      <c r="AD459" s="160"/>
      <c r="AE459" s="160"/>
      <c r="AF459" s="163"/>
      <c r="AG459" s="160"/>
      <c r="AH459" s="160" t="s">
        <v>178</v>
      </c>
      <c r="AI459" s="169"/>
      <c r="AJ459" s="160"/>
      <c r="AK459" s="161"/>
      <c r="AL459" s="161"/>
      <c r="AM459" s="160"/>
      <c r="AN459" s="160"/>
      <c r="AO459" s="160"/>
      <c r="AP459" s="160"/>
      <c r="AQ459" s="160"/>
      <c r="AR459" s="160"/>
      <c r="AS459" s="160"/>
      <c r="AT459" s="160"/>
      <c r="AU459" s="160"/>
      <c r="AV459" s="160"/>
      <c r="AW459" s="170"/>
      <c r="AX459" s="160"/>
      <c r="AY459" s="160"/>
      <c r="AZ459" s="160"/>
      <c r="BA459" s="161"/>
      <c r="BB459" s="160" t="s">
        <v>178</v>
      </c>
      <c r="BC459" s="160" t="s">
        <v>178</v>
      </c>
      <c r="BD459" s="162"/>
      <c r="BE459" s="162"/>
    </row>
    <row r="460" spans="1:57" ht="15">
      <c r="A460" s="153"/>
      <c r="B460" s="153"/>
      <c r="C460" s="153"/>
      <c r="D460" s="163"/>
      <c r="E460" s="163"/>
      <c r="F460" s="163"/>
      <c r="G460" s="163"/>
      <c r="H460" s="155" t="s">
        <v>178</v>
      </c>
      <c r="I460" s="164"/>
      <c r="J460" s="155"/>
      <c r="K460" s="165"/>
      <c r="L460" s="157"/>
      <c r="M460" s="166"/>
      <c r="N460" s="166"/>
      <c r="O460" s="166"/>
      <c r="P460" s="158" t="s">
        <v>178</v>
      </c>
      <c r="Q460" s="163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1"/>
      <c r="AC460" s="160"/>
      <c r="AD460" s="160"/>
      <c r="AE460" s="160"/>
      <c r="AF460" s="163"/>
      <c r="AG460" s="160"/>
      <c r="AH460" s="160" t="s">
        <v>178</v>
      </c>
      <c r="AI460" s="169"/>
      <c r="AJ460" s="160"/>
      <c r="AK460" s="161"/>
      <c r="AL460" s="161"/>
      <c r="AM460" s="160"/>
      <c r="AN460" s="160"/>
      <c r="AO460" s="160"/>
      <c r="AP460" s="160"/>
      <c r="AQ460" s="160"/>
      <c r="AR460" s="160"/>
      <c r="AS460" s="160"/>
      <c r="AT460" s="160"/>
      <c r="AU460" s="160"/>
      <c r="AV460" s="160"/>
      <c r="AW460" s="170"/>
      <c r="AX460" s="160"/>
      <c r="AY460" s="160"/>
      <c r="AZ460" s="160"/>
      <c r="BA460" s="161"/>
      <c r="BB460" s="160" t="s">
        <v>178</v>
      </c>
      <c r="BC460" s="160" t="s">
        <v>178</v>
      </c>
      <c r="BD460" s="162"/>
      <c r="BE460" s="162"/>
    </row>
    <row r="461" spans="1:57" ht="15">
      <c r="A461" s="153"/>
      <c r="B461" s="153"/>
      <c r="C461" s="153"/>
      <c r="D461" s="163"/>
      <c r="E461" s="163"/>
      <c r="F461" s="163"/>
      <c r="G461" s="163"/>
      <c r="H461" s="155" t="s">
        <v>178</v>
      </c>
      <c r="I461" s="164"/>
      <c r="J461" s="155"/>
      <c r="K461" s="165"/>
      <c r="L461" s="157"/>
      <c r="M461" s="166"/>
      <c r="N461" s="166"/>
      <c r="O461" s="166"/>
      <c r="P461" s="158" t="s">
        <v>178</v>
      </c>
      <c r="Q461" s="163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1"/>
      <c r="AC461" s="160"/>
      <c r="AD461" s="160"/>
      <c r="AE461" s="160"/>
      <c r="AF461" s="163"/>
      <c r="AG461" s="160"/>
      <c r="AH461" s="160" t="s">
        <v>178</v>
      </c>
      <c r="AI461" s="169"/>
      <c r="AJ461" s="160"/>
      <c r="AK461" s="161"/>
      <c r="AL461" s="161"/>
      <c r="AM461" s="160"/>
      <c r="AN461" s="160"/>
      <c r="AO461" s="160"/>
      <c r="AP461" s="160"/>
      <c r="AQ461" s="160"/>
      <c r="AR461" s="160"/>
      <c r="AS461" s="160"/>
      <c r="AT461" s="160"/>
      <c r="AU461" s="160"/>
      <c r="AV461" s="160"/>
      <c r="AW461" s="170"/>
      <c r="AX461" s="160"/>
      <c r="AY461" s="160"/>
      <c r="AZ461" s="160"/>
      <c r="BA461" s="161"/>
      <c r="BB461" s="160" t="s">
        <v>178</v>
      </c>
      <c r="BC461" s="160" t="s">
        <v>178</v>
      </c>
      <c r="BD461" s="162"/>
      <c r="BE461" s="162"/>
    </row>
    <row r="462" spans="1:57" ht="15">
      <c r="A462" s="153"/>
      <c r="B462" s="153"/>
      <c r="C462" s="153"/>
      <c r="D462" s="163"/>
      <c r="E462" s="163"/>
      <c r="F462" s="163"/>
      <c r="G462" s="163"/>
      <c r="H462" s="155" t="s">
        <v>178</v>
      </c>
      <c r="I462" s="164"/>
      <c r="J462" s="155"/>
      <c r="K462" s="165"/>
      <c r="L462" s="157"/>
      <c r="M462" s="166"/>
      <c r="N462" s="166"/>
      <c r="O462" s="166"/>
      <c r="P462" s="158" t="s">
        <v>178</v>
      </c>
      <c r="Q462" s="163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1"/>
      <c r="AC462" s="160"/>
      <c r="AD462" s="160"/>
      <c r="AE462" s="160"/>
      <c r="AF462" s="163"/>
      <c r="AG462" s="160"/>
      <c r="AH462" s="160" t="s">
        <v>178</v>
      </c>
      <c r="AI462" s="169"/>
      <c r="AJ462" s="160"/>
      <c r="AK462" s="161"/>
      <c r="AL462" s="161"/>
      <c r="AM462" s="160"/>
      <c r="AN462" s="160"/>
      <c r="AO462" s="160"/>
      <c r="AP462" s="160"/>
      <c r="AQ462" s="160"/>
      <c r="AR462" s="160"/>
      <c r="AS462" s="160"/>
      <c r="AT462" s="160"/>
      <c r="AU462" s="160"/>
      <c r="AV462" s="160"/>
      <c r="AW462" s="170"/>
      <c r="AX462" s="160"/>
      <c r="AY462" s="160"/>
      <c r="AZ462" s="160"/>
      <c r="BA462" s="161"/>
      <c r="BB462" s="160" t="s">
        <v>178</v>
      </c>
      <c r="BC462" s="160" t="s">
        <v>178</v>
      </c>
      <c r="BD462" s="162"/>
      <c r="BE462" s="162"/>
    </row>
    <row r="463" spans="1:57" ht="15">
      <c r="A463" s="153"/>
      <c r="B463" s="153"/>
      <c r="C463" s="153"/>
      <c r="D463" s="163"/>
      <c r="E463" s="163"/>
      <c r="F463" s="163"/>
      <c r="G463" s="163"/>
      <c r="H463" s="155" t="s">
        <v>178</v>
      </c>
      <c r="I463" s="164"/>
      <c r="J463" s="155"/>
      <c r="K463" s="165"/>
      <c r="L463" s="157"/>
      <c r="M463" s="166"/>
      <c r="N463" s="166"/>
      <c r="O463" s="166"/>
      <c r="P463" s="158" t="s">
        <v>178</v>
      </c>
      <c r="Q463" s="163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1"/>
      <c r="AC463" s="160"/>
      <c r="AD463" s="160"/>
      <c r="AE463" s="160"/>
      <c r="AF463" s="163"/>
      <c r="AG463" s="160"/>
      <c r="AH463" s="160" t="s">
        <v>178</v>
      </c>
      <c r="AI463" s="169"/>
      <c r="AJ463" s="160"/>
      <c r="AK463" s="161"/>
      <c r="AL463" s="161"/>
      <c r="AM463" s="160"/>
      <c r="AN463" s="160"/>
      <c r="AO463" s="160"/>
      <c r="AP463" s="160"/>
      <c r="AQ463" s="160"/>
      <c r="AR463" s="160"/>
      <c r="AS463" s="160"/>
      <c r="AT463" s="160"/>
      <c r="AU463" s="160"/>
      <c r="AV463" s="160"/>
      <c r="AW463" s="170"/>
      <c r="AX463" s="160"/>
      <c r="AY463" s="160"/>
      <c r="AZ463" s="160"/>
      <c r="BA463" s="161"/>
      <c r="BB463" s="160" t="s">
        <v>178</v>
      </c>
      <c r="BC463" s="160" t="s">
        <v>178</v>
      </c>
      <c r="BD463" s="162"/>
      <c r="BE463" s="162"/>
    </row>
    <row r="464" spans="1:57" ht="15">
      <c r="A464" s="153"/>
      <c r="B464" s="153"/>
      <c r="C464" s="153"/>
      <c r="D464" s="163"/>
      <c r="E464" s="163"/>
      <c r="F464" s="163"/>
      <c r="G464" s="163"/>
      <c r="H464" s="155" t="s">
        <v>178</v>
      </c>
      <c r="I464" s="164"/>
      <c r="J464" s="155"/>
      <c r="K464" s="165"/>
      <c r="L464" s="157"/>
      <c r="M464" s="166"/>
      <c r="N464" s="166"/>
      <c r="O464" s="166"/>
      <c r="P464" s="158" t="s">
        <v>178</v>
      </c>
      <c r="Q464" s="163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1"/>
      <c r="AC464" s="160"/>
      <c r="AD464" s="160"/>
      <c r="AE464" s="160"/>
      <c r="AF464" s="163"/>
      <c r="AG464" s="160"/>
      <c r="AH464" s="160" t="s">
        <v>178</v>
      </c>
      <c r="AI464" s="169"/>
      <c r="AJ464" s="160"/>
      <c r="AK464" s="161"/>
      <c r="AL464" s="161"/>
      <c r="AM464" s="160"/>
      <c r="AN464" s="160"/>
      <c r="AO464" s="160"/>
      <c r="AP464" s="160"/>
      <c r="AQ464" s="160"/>
      <c r="AR464" s="160"/>
      <c r="AS464" s="160"/>
      <c r="AT464" s="160"/>
      <c r="AU464" s="160"/>
      <c r="AV464" s="160"/>
      <c r="AW464" s="170"/>
      <c r="AX464" s="160"/>
      <c r="AY464" s="160"/>
      <c r="AZ464" s="160"/>
      <c r="BA464" s="161"/>
      <c r="BB464" s="160" t="s">
        <v>178</v>
      </c>
      <c r="BC464" s="160" t="s">
        <v>178</v>
      </c>
      <c r="BD464" s="162"/>
      <c r="BE464" s="162"/>
    </row>
    <row r="465" spans="1:57" ht="15">
      <c r="A465" s="153"/>
      <c r="B465" s="153"/>
      <c r="C465" s="153"/>
      <c r="D465" s="163"/>
      <c r="E465" s="163"/>
      <c r="F465" s="163"/>
      <c r="G465" s="163"/>
      <c r="H465" s="155" t="s">
        <v>178</v>
      </c>
      <c r="I465" s="164"/>
      <c r="J465" s="155"/>
      <c r="K465" s="165"/>
      <c r="L465" s="157"/>
      <c r="M465" s="166"/>
      <c r="N465" s="166"/>
      <c r="O465" s="166"/>
      <c r="P465" s="158" t="s">
        <v>178</v>
      </c>
      <c r="Q465" s="163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1"/>
      <c r="AC465" s="160"/>
      <c r="AD465" s="160"/>
      <c r="AE465" s="160"/>
      <c r="AF465" s="163"/>
      <c r="AG465" s="160"/>
      <c r="AH465" s="160" t="s">
        <v>178</v>
      </c>
      <c r="AI465" s="169"/>
      <c r="AJ465" s="160"/>
      <c r="AK465" s="161"/>
      <c r="AL465" s="161"/>
      <c r="AM465" s="160"/>
      <c r="AN465" s="160"/>
      <c r="AO465" s="160"/>
      <c r="AP465" s="160"/>
      <c r="AQ465" s="160"/>
      <c r="AR465" s="160"/>
      <c r="AS465" s="160"/>
      <c r="AT465" s="160"/>
      <c r="AU465" s="160"/>
      <c r="AV465" s="160"/>
      <c r="AW465" s="170"/>
      <c r="AX465" s="160"/>
      <c r="AY465" s="160"/>
      <c r="AZ465" s="160"/>
      <c r="BA465" s="161"/>
      <c r="BB465" s="160" t="s">
        <v>178</v>
      </c>
      <c r="BC465" s="160" t="s">
        <v>178</v>
      </c>
      <c r="BD465" s="162"/>
      <c r="BE465" s="162"/>
    </row>
    <row r="466" spans="1:57" ht="15">
      <c r="A466" s="153"/>
      <c r="B466" s="153"/>
      <c r="C466" s="153"/>
      <c r="D466" s="163"/>
      <c r="E466" s="163"/>
      <c r="F466" s="163"/>
      <c r="G466" s="163"/>
      <c r="H466" s="155" t="s">
        <v>178</v>
      </c>
      <c r="I466" s="164"/>
      <c r="J466" s="155"/>
      <c r="K466" s="165"/>
      <c r="L466" s="157"/>
      <c r="M466" s="166"/>
      <c r="N466" s="166"/>
      <c r="O466" s="166"/>
      <c r="P466" s="158" t="s">
        <v>178</v>
      </c>
      <c r="Q466" s="163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1"/>
      <c r="AC466" s="160"/>
      <c r="AD466" s="160"/>
      <c r="AE466" s="160"/>
      <c r="AF466" s="163"/>
      <c r="AG466" s="160"/>
      <c r="AH466" s="160" t="s">
        <v>178</v>
      </c>
      <c r="AI466" s="169"/>
      <c r="AJ466" s="160"/>
      <c r="AK466" s="161"/>
      <c r="AL466" s="161"/>
      <c r="AM466" s="160"/>
      <c r="AN466" s="160"/>
      <c r="AO466" s="160"/>
      <c r="AP466" s="160"/>
      <c r="AQ466" s="160"/>
      <c r="AR466" s="160"/>
      <c r="AS466" s="160"/>
      <c r="AT466" s="160"/>
      <c r="AU466" s="160"/>
      <c r="AV466" s="160"/>
      <c r="AW466" s="170"/>
      <c r="AX466" s="160"/>
      <c r="AY466" s="160"/>
      <c r="AZ466" s="160"/>
      <c r="BA466" s="161"/>
      <c r="BB466" s="160" t="s">
        <v>178</v>
      </c>
      <c r="BC466" s="160" t="s">
        <v>178</v>
      </c>
      <c r="BD466" s="162"/>
      <c r="BE466" s="162"/>
    </row>
    <row r="467" spans="1:57" ht="15">
      <c r="A467" s="153"/>
      <c r="B467" s="153"/>
      <c r="C467" s="153"/>
      <c r="D467" s="163"/>
      <c r="E467" s="163"/>
      <c r="F467" s="163"/>
      <c r="G467" s="163"/>
      <c r="H467" s="155" t="s">
        <v>178</v>
      </c>
      <c r="I467" s="164"/>
      <c r="J467" s="155"/>
      <c r="K467" s="165"/>
      <c r="L467" s="157"/>
      <c r="M467" s="166"/>
      <c r="N467" s="166"/>
      <c r="O467" s="166"/>
      <c r="P467" s="158" t="s">
        <v>178</v>
      </c>
      <c r="Q467" s="163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1"/>
      <c r="AC467" s="160"/>
      <c r="AD467" s="160"/>
      <c r="AE467" s="160"/>
      <c r="AF467" s="163"/>
      <c r="AG467" s="160"/>
      <c r="AH467" s="160" t="s">
        <v>178</v>
      </c>
      <c r="AI467" s="169"/>
      <c r="AJ467" s="160"/>
      <c r="AK467" s="161"/>
      <c r="AL467" s="161"/>
      <c r="AM467" s="160"/>
      <c r="AN467" s="160"/>
      <c r="AO467" s="160"/>
      <c r="AP467" s="160"/>
      <c r="AQ467" s="160"/>
      <c r="AR467" s="160"/>
      <c r="AS467" s="160"/>
      <c r="AT467" s="160"/>
      <c r="AU467" s="160"/>
      <c r="AV467" s="160"/>
      <c r="AW467" s="170"/>
      <c r="AX467" s="160"/>
      <c r="AY467" s="160"/>
      <c r="AZ467" s="160"/>
      <c r="BA467" s="161"/>
      <c r="BB467" s="160" t="s">
        <v>178</v>
      </c>
      <c r="BC467" s="160" t="s">
        <v>178</v>
      </c>
      <c r="BD467" s="162"/>
      <c r="BE467" s="162"/>
    </row>
    <row r="468" spans="1:57" ht="15">
      <c r="A468" s="153"/>
      <c r="B468" s="153"/>
      <c r="C468" s="153"/>
      <c r="D468" s="163"/>
      <c r="E468" s="163"/>
      <c r="F468" s="163"/>
      <c r="G468" s="163"/>
      <c r="H468" s="155" t="s">
        <v>178</v>
      </c>
      <c r="I468" s="164"/>
      <c r="J468" s="155"/>
      <c r="K468" s="165"/>
      <c r="L468" s="157"/>
      <c r="M468" s="166"/>
      <c r="N468" s="166"/>
      <c r="O468" s="166"/>
      <c r="P468" s="158" t="s">
        <v>178</v>
      </c>
      <c r="Q468" s="163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1"/>
      <c r="AC468" s="160"/>
      <c r="AD468" s="160"/>
      <c r="AE468" s="160"/>
      <c r="AF468" s="163"/>
      <c r="AG468" s="160"/>
      <c r="AH468" s="160" t="s">
        <v>178</v>
      </c>
      <c r="AI468" s="169"/>
      <c r="AJ468" s="160"/>
      <c r="AK468" s="161"/>
      <c r="AL468" s="161"/>
      <c r="AM468" s="160"/>
      <c r="AN468" s="160"/>
      <c r="AO468" s="160"/>
      <c r="AP468" s="160"/>
      <c r="AQ468" s="160"/>
      <c r="AR468" s="160"/>
      <c r="AS468" s="160"/>
      <c r="AT468" s="160"/>
      <c r="AU468" s="160"/>
      <c r="AV468" s="160"/>
      <c r="AW468" s="170"/>
      <c r="AX468" s="160"/>
      <c r="AY468" s="160"/>
      <c r="AZ468" s="160"/>
      <c r="BA468" s="161"/>
      <c r="BB468" s="160" t="s">
        <v>178</v>
      </c>
      <c r="BC468" s="160" t="s">
        <v>178</v>
      </c>
      <c r="BD468" s="162"/>
      <c r="BE468" s="162"/>
    </row>
    <row r="469" spans="1:57" ht="15">
      <c r="A469" s="153"/>
      <c r="B469" s="153"/>
      <c r="C469" s="153"/>
      <c r="D469" s="163"/>
      <c r="E469" s="163"/>
      <c r="F469" s="163"/>
      <c r="G469" s="163"/>
      <c r="H469" s="155" t="s">
        <v>178</v>
      </c>
      <c r="I469" s="164"/>
      <c r="J469" s="155"/>
      <c r="K469" s="165"/>
      <c r="L469" s="157"/>
      <c r="M469" s="166"/>
      <c r="N469" s="166"/>
      <c r="O469" s="166"/>
      <c r="P469" s="158" t="s">
        <v>178</v>
      </c>
      <c r="Q469" s="163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1"/>
      <c r="AC469" s="160"/>
      <c r="AD469" s="160"/>
      <c r="AE469" s="160"/>
      <c r="AF469" s="163"/>
      <c r="AG469" s="160"/>
      <c r="AH469" s="160" t="s">
        <v>178</v>
      </c>
      <c r="AI469" s="169"/>
      <c r="AJ469" s="160"/>
      <c r="AK469" s="161"/>
      <c r="AL469" s="161"/>
      <c r="AM469" s="160"/>
      <c r="AN469" s="160"/>
      <c r="AO469" s="160"/>
      <c r="AP469" s="160"/>
      <c r="AQ469" s="160"/>
      <c r="AR469" s="160"/>
      <c r="AS469" s="160"/>
      <c r="AT469" s="160"/>
      <c r="AU469" s="160"/>
      <c r="AV469" s="160"/>
      <c r="AW469" s="170"/>
      <c r="AX469" s="160"/>
      <c r="AY469" s="160"/>
      <c r="AZ469" s="160"/>
      <c r="BA469" s="161"/>
      <c r="BB469" s="160" t="s">
        <v>178</v>
      </c>
      <c r="BC469" s="160" t="s">
        <v>178</v>
      </c>
      <c r="BD469" s="162"/>
      <c r="BE469" s="162"/>
    </row>
    <row r="470" spans="1:57" ht="15">
      <c r="A470" s="153"/>
      <c r="B470" s="153"/>
      <c r="C470" s="153"/>
      <c r="D470" s="163"/>
      <c r="E470" s="163"/>
      <c r="F470" s="163"/>
      <c r="G470" s="163"/>
      <c r="H470" s="155" t="s">
        <v>178</v>
      </c>
      <c r="I470" s="164"/>
      <c r="J470" s="155"/>
      <c r="K470" s="165"/>
      <c r="L470" s="157"/>
      <c r="M470" s="166"/>
      <c r="N470" s="166"/>
      <c r="O470" s="166"/>
      <c r="P470" s="158" t="s">
        <v>178</v>
      </c>
      <c r="Q470" s="163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1"/>
      <c r="AC470" s="160"/>
      <c r="AD470" s="160"/>
      <c r="AE470" s="160"/>
      <c r="AF470" s="163"/>
      <c r="AG470" s="160"/>
      <c r="AH470" s="160" t="s">
        <v>178</v>
      </c>
      <c r="AI470" s="169"/>
      <c r="AJ470" s="160"/>
      <c r="AK470" s="161"/>
      <c r="AL470" s="161"/>
      <c r="AM470" s="160"/>
      <c r="AN470" s="160"/>
      <c r="AO470" s="160"/>
      <c r="AP470" s="160"/>
      <c r="AQ470" s="160"/>
      <c r="AR470" s="160"/>
      <c r="AS470" s="160"/>
      <c r="AT470" s="160"/>
      <c r="AU470" s="160"/>
      <c r="AV470" s="160"/>
      <c r="AW470" s="170"/>
      <c r="AX470" s="160"/>
      <c r="AY470" s="160"/>
      <c r="AZ470" s="160"/>
      <c r="BA470" s="161"/>
      <c r="BB470" s="160" t="s">
        <v>178</v>
      </c>
      <c r="BC470" s="160" t="s">
        <v>178</v>
      </c>
      <c r="BD470" s="162"/>
      <c r="BE470" s="162"/>
    </row>
    <row r="471" spans="1:57" ht="15">
      <c r="A471" s="153"/>
      <c r="B471" s="153"/>
      <c r="C471" s="153"/>
      <c r="D471" s="163"/>
      <c r="E471" s="163"/>
      <c r="F471" s="163"/>
      <c r="G471" s="163"/>
      <c r="H471" s="155" t="s">
        <v>178</v>
      </c>
      <c r="I471" s="164"/>
      <c r="J471" s="155"/>
      <c r="K471" s="165"/>
      <c r="L471" s="157"/>
      <c r="M471" s="166"/>
      <c r="N471" s="166"/>
      <c r="O471" s="166"/>
      <c r="P471" s="158" t="s">
        <v>178</v>
      </c>
      <c r="Q471" s="163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1"/>
      <c r="AC471" s="160"/>
      <c r="AD471" s="160"/>
      <c r="AE471" s="160"/>
      <c r="AF471" s="163"/>
      <c r="AG471" s="160"/>
      <c r="AH471" s="160" t="s">
        <v>178</v>
      </c>
      <c r="AI471" s="169"/>
      <c r="AJ471" s="160"/>
      <c r="AK471" s="161"/>
      <c r="AL471" s="161"/>
      <c r="AM471" s="160"/>
      <c r="AN471" s="160"/>
      <c r="AO471" s="160"/>
      <c r="AP471" s="160"/>
      <c r="AQ471" s="160"/>
      <c r="AR471" s="160"/>
      <c r="AS471" s="160"/>
      <c r="AT471" s="160"/>
      <c r="AU471" s="160"/>
      <c r="AV471" s="160"/>
      <c r="AW471" s="170"/>
      <c r="AX471" s="160"/>
      <c r="AY471" s="160"/>
      <c r="AZ471" s="160"/>
      <c r="BA471" s="161"/>
      <c r="BB471" s="160" t="s">
        <v>178</v>
      </c>
      <c r="BC471" s="160" t="s">
        <v>178</v>
      </c>
      <c r="BD471" s="162"/>
      <c r="BE471" s="162"/>
    </row>
    <row r="472" spans="1:57" ht="15">
      <c r="A472" s="153"/>
      <c r="B472" s="153"/>
      <c r="C472" s="153"/>
      <c r="D472" s="163"/>
      <c r="E472" s="163"/>
      <c r="F472" s="163"/>
      <c r="G472" s="163"/>
      <c r="H472" s="155" t="s">
        <v>178</v>
      </c>
      <c r="I472" s="164"/>
      <c r="J472" s="155"/>
      <c r="K472" s="165"/>
      <c r="L472" s="157"/>
      <c r="M472" s="166"/>
      <c r="N472" s="166"/>
      <c r="O472" s="166"/>
      <c r="P472" s="158" t="s">
        <v>178</v>
      </c>
      <c r="Q472" s="163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1"/>
      <c r="AC472" s="160"/>
      <c r="AD472" s="160"/>
      <c r="AE472" s="160"/>
      <c r="AF472" s="163"/>
      <c r="AG472" s="160"/>
      <c r="AH472" s="160" t="s">
        <v>178</v>
      </c>
      <c r="AI472" s="169"/>
      <c r="AJ472" s="160"/>
      <c r="AK472" s="161"/>
      <c r="AL472" s="161"/>
      <c r="AM472" s="160"/>
      <c r="AN472" s="160"/>
      <c r="AO472" s="160"/>
      <c r="AP472" s="160"/>
      <c r="AQ472" s="160"/>
      <c r="AR472" s="160"/>
      <c r="AS472" s="160"/>
      <c r="AT472" s="160"/>
      <c r="AU472" s="160"/>
      <c r="AV472" s="160"/>
      <c r="AW472" s="170"/>
      <c r="AX472" s="160"/>
      <c r="AY472" s="160"/>
      <c r="AZ472" s="160"/>
      <c r="BA472" s="161"/>
      <c r="BB472" s="160" t="s">
        <v>178</v>
      </c>
      <c r="BC472" s="160" t="s">
        <v>178</v>
      </c>
      <c r="BD472" s="162"/>
      <c r="BE472" s="162"/>
    </row>
    <row r="473" spans="1:57" ht="15">
      <c r="A473" s="153"/>
      <c r="B473" s="153"/>
      <c r="C473" s="153"/>
      <c r="D473" s="163"/>
      <c r="E473" s="163"/>
      <c r="F473" s="163"/>
      <c r="G473" s="163"/>
      <c r="H473" s="155" t="s">
        <v>178</v>
      </c>
      <c r="I473" s="164"/>
      <c r="J473" s="155"/>
      <c r="K473" s="165"/>
      <c r="L473" s="157"/>
      <c r="M473" s="166"/>
      <c r="N473" s="166"/>
      <c r="O473" s="166"/>
      <c r="P473" s="158" t="s">
        <v>178</v>
      </c>
      <c r="Q473" s="163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1"/>
      <c r="AC473" s="160"/>
      <c r="AD473" s="160"/>
      <c r="AE473" s="160"/>
      <c r="AF473" s="163"/>
      <c r="AG473" s="160"/>
      <c r="AH473" s="160" t="s">
        <v>178</v>
      </c>
      <c r="AI473" s="169"/>
      <c r="AJ473" s="160"/>
      <c r="AK473" s="161"/>
      <c r="AL473" s="161"/>
      <c r="AM473" s="160"/>
      <c r="AN473" s="160"/>
      <c r="AO473" s="160"/>
      <c r="AP473" s="160"/>
      <c r="AQ473" s="160"/>
      <c r="AR473" s="160"/>
      <c r="AS473" s="160"/>
      <c r="AT473" s="160"/>
      <c r="AU473" s="160"/>
      <c r="AV473" s="160"/>
      <c r="AW473" s="170"/>
      <c r="AX473" s="160"/>
      <c r="AY473" s="160"/>
      <c r="AZ473" s="160"/>
      <c r="BA473" s="161"/>
      <c r="BB473" s="160" t="s">
        <v>178</v>
      </c>
      <c r="BC473" s="160" t="s">
        <v>178</v>
      </c>
      <c r="BD473" s="162"/>
      <c r="BE473" s="162"/>
    </row>
    <row r="474" spans="1:57" ht="15">
      <c r="A474" s="153"/>
      <c r="B474" s="153"/>
      <c r="C474" s="153"/>
      <c r="D474" s="163"/>
      <c r="E474" s="163"/>
      <c r="F474" s="163"/>
      <c r="G474" s="163"/>
      <c r="H474" s="155" t="s">
        <v>178</v>
      </c>
      <c r="I474" s="164"/>
      <c r="J474" s="155"/>
      <c r="K474" s="165"/>
      <c r="L474" s="157"/>
      <c r="M474" s="166"/>
      <c r="N474" s="166"/>
      <c r="O474" s="166"/>
      <c r="P474" s="158" t="s">
        <v>178</v>
      </c>
      <c r="Q474" s="163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1"/>
      <c r="AC474" s="160"/>
      <c r="AD474" s="160"/>
      <c r="AE474" s="160"/>
      <c r="AF474" s="163"/>
      <c r="AG474" s="160"/>
      <c r="AH474" s="160" t="s">
        <v>178</v>
      </c>
      <c r="AI474" s="169"/>
      <c r="AJ474" s="160"/>
      <c r="AK474" s="161"/>
      <c r="AL474" s="161"/>
      <c r="AM474" s="160"/>
      <c r="AN474" s="160"/>
      <c r="AO474" s="160"/>
      <c r="AP474" s="160"/>
      <c r="AQ474" s="160"/>
      <c r="AR474" s="160"/>
      <c r="AS474" s="160"/>
      <c r="AT474" s="160"/>
      <c r="AU474" s="160"/>
      <c r="AV474" s="160"/>
      <c r="AW474" s="170"/>
      <c r="AX474" s="160"/>
      <c r="AY474" s="160"/>
      <c r="AZ474" s="160"/>
      <c r="BA474" s="161"/>
      <c r="BB474" s="160" t="s">
        <v>178</v>
      </c>
      <c r="BC474" s="160" t="s">
        <v>178</v>
      </c>
      <c r="BD474" s="162"/>
      <c r="BE474" s="162"/>
    </row>
    <row r="475" spans="1:57" ht="15">
      <c r="A475" s="153"/>
      <c r="B475" s="153"/>
      <c r="C475" s="153"/>
      <c r="D475" s="163"/>
      <c r="E475" s="163"/>
      <c r="F475" s="163"/>
      <c r="G475" s="163"/>
      <c r="H475" s="155" t="s">
        <v>178</v>
      </c>
      <c r="I475" s="164"/>
      <c r="J475" s="155"/>
      <c r="K475" s="165"/>
      <c r="L475" s="157"/>
      <c r="M475" s="166"/>
      <c r="N475" s="166"/>
      <c r="O475" s="166"/>
      <c r="P475" s="158" t="s">
        <v>178</v>
      </c>
      <c r="Q475" s="163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1"/>
      <c r="AC475" s="160"/>
      <c r="AD475" s="160"/>
      <c r="AE475" s="160"/>
      <c r="AF475" s="163"/>
      <c r="AG475" s="160"/>
      <c r="AH475" s="160" t="s">
        <v>178</v>
      </c>
      <c r="AI475" s="169"/>
      <c r="AJ475" s="160"/>
      <c r="AK475" s="161"/>
      <c r="AL475" s="161"/>
      <c r="AM475" s="160"/>
      <c r="AN475" s="160"/>
      <c r="AO475" s="160"/>
      <c r="AP475" s="160"/>
      <c r="AQ475" s="160"/>
      <c r="AR475" s="160"/>
      <c r="AS475" s="160"/>
      <c r="AT475" s="160"/>
      <c r="AU475" s="160"/>
      <c r="AV475" s="160"/>
      <c r="AW475" s="170"/>
      <c r="AX475" s="160"/>
      <c r="AY475" s="160"/>
      <c r="AZ475" s="160"/>
      <c r="BA475" s="161"/>
      <c r="BB475" s="160" t="s">
        <v>178</v>
      </c>
      <c r="BC475" s="160" t="s">
        <v>178</v>
      </c>
      <c r="BD475" s="162"/>
      <c r="BE475" s="162"/>
    </row>
    <row r="476" spans="1:57" ht="15">
      <c r="A476" s="153"/>
      <c r="B476" s="153"/>
      <c r="C476" s="153"/>
      <c r="D476" s="163"/>
      <c r="E476" s="163"/>
      <c r="F476" s="163"/>
      <c r="G476" s="163"/>
      <c r="H476" s="155" t="s">
        <v>178</v>
      </c>
      <c r="I476" s="164"/>
      <c r="J476" s="155"/>
      <c r="K476" s="165"/>
      <c r="L476" s="157"/>
      <c r="M476" s="166"/>
      <c r="N476" s="166"/>
      <c r="O476" s="166"/>
      <c r="P476" s="158" t="s">
        <v>178</v>
      </c>
      <c r="Q476" s="163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1"/>
      <c r="AC476" s="160"/>
      <c r="AD476" s="160"/>
      <c r="AE476" s="160"/>
      <c r="AF476" s="163"/>
      <c r="AG476" s="160"/>
      <c r="AH476" s="160" t="s">
        <v>178</v>
      </c>
      <c r="AI476" s="169"/>
      <c r="AJ476" s="160"/>
      <c r="AK476" s="161"/>
      <c r="AL476" s="161"/>
      <c r="AM476" s="160"/>
      <c r="AN476" s="160"/>
      <c r="AO476" s="160"/>
      <c r="AP476" s="160"/>
      <c r="AQ476" s="160"/>
      <c r="AR476" s="160"/>
      <c r="AS476" s="160"/>
      <c r="AT476" s="160"/>
      <c r="AU476" s="160"/>
      <c r="AV476" s="160"/>
      <c r="AW476" s="170"/>
      <c r="AX476" s="160"/>
      <c r="AY476" s="160"/>
      <c r="AZ476" s="160"/>
      <c r="BA476" s="161"/>
      <c r="BB476" s="160" t="s">
        <v>178</v>
      </c>
      <c r="BC476" s="160" t="s">
        <v>178</v>
      </c>
      <c r="BD476" s="162"/>
      <c r="BE476" s="162"/>
    </row>
    <row r="477" spans="1:57" ht="15">
      <c r="A477" s="153"/>
      <c r="B477" s="153"/>
      <c r="C477" s="153"/>
      <c r="D477" s="163"/>
      <c r="E477" s="163"/>
      <c r="F477" s="163"/>
      <c r="G477" s="163"/>
      <c r="H477" s="155" t="s">
        <v>178</v>
      </c>
      <c r="I477" s="164"/>
      <c r="J477" s="155"/>
      <c r="K477" s="165"/>
      <c r="L477" s="157"/>
      <c r="M477" s="166"/>
      <c r="N477" s="166"/>
      <c r="O477" s="166"/>
      <c r="P477" s="158" t="s">
        <v>178</v>
      </c>
      <c r="Q477" s="163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1"/>
      <c r="AC477" s="160"/>
      <c r="AD477" s="160"/>
      <c r="AE477" s="160"/>
      <c r="AF477" s="163"/>
      <c r="AG477" s="160"/>
      <c r="AH477" s="160" t="s">
        <v>178</v>
      </c>
      <c r="AI477" s="169"/>
      <c r="AJ477" s="160"/>
      <c r="AK477" s="161"/>
      <c r="AL477" s="161"/>
      <c r="AM477" s="160"/>
      <c r="AN477" s="160"/>
      <c r="AO477" s="160"/>
      <c r="AP477" s="160"/>
      <c r="AQ477" s="160"/>
      <c r="AR477" s="160"/>
      <c r="AS477" s="160"/>
      <c r="AT477" s="160"/>
      <c r="AU477" s="160"/>
      <c r="AV477" s="160"/>
      <c r="AW477" s="170"/>
      <c r="AX477" s="160"/>
      <c r="AY477" s="160"/>
      <c r="AZ477" s="160"/>
      <c r="BA477" s="161"/>
      <c r="BB477" s="160" t="s">
        <v>178</v>
      </c>
      <c r="BC477" s="160" t="s">
        <v>178</v>
      </c>
      <c r="BD477" s="162"/>
      <c r="BE477" s="162"/>
    </row>
    <row r="478" spans="1:57" ht="15">
      <c r="A478" s="153"/>
      <c r="B478" s="153"/>
      <c r="C478" s="153"/>
      <c r="D478" s="163"/>
      <c r="E478" s="163"/>
      <c r="F478" s="163"/>
      <c r="G478" s="163"/>
      <c r="H478" s="155" t="s">
        <v>178</v>
      </c>
      <c r="I478" s="164"/>
      <c r="J478" s="155"/>
      <c r="K478" s="165"/>
      <c r="L478" s="157"/>
      <c r="M478" s="166"/>
      <c r="N478" s="166"/>
      <c r="O478" s="166"/>
      <c r="P478" s="158" t="s">
        <v>178</v>
      </c>
      <c r="Q478" s="163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1"/>
      <c r="AC478" s="160"/>
      <c r="AD478" s="160"/>
      <c r="AE478" s="160"/>
      <c r="AF478" s="163"/>
      <c r="AG478" s="160"/>
      <c r="AH478" s="160" t="s">
        <v>178</v>
      </c>
      <c r="AI478" s="169"/>
      <c r="AJ478" s="160"/>
      <c r="AK478" s="161"/>
      <c r="AL478" s="161"/>
      <c r="AM478" s="160"/>
      <c r="AN478" s="160"/>
      <c r="AO478" s="160"/>
      <c r="AP478" s="160"/>
      <c r="AQ478" s="160"/>
      <c r="AR478" s="160"/>
      <c r="AS478" s="160"/>
      <c r="AT478" s="160"/>
      <c r="AU478" s="160"/>
      <c r="AV478" s="160"/>
      <c r="AW478" s="170"/>
      <c r="AX478" s="160"/>
      <c r="AY478" s="160"/>
      <c r="AZ478" s="160"/>
      <c r="BA478" s="161"/>
      <c r="BB478" s="160" t="s">
        <v>178</v>
      </c>
      <c r="BC478" s="160" t="s">
        <v>178</v>
      </c>
      <c r="BD478" s="162"/>
      <c r="BE478" s="162"/>
    </row>
    <row r="479" spans="1:57" ht="15">
      <c r="A479" s="153"/>
      <c r="B479" s="153"/>
      <c r="C479" s="153"/>
      <c r="D479" s="163"/>
      <c r="E479" s="163"/>
      <c r="F479" s="163"/>
      <c r="G479" s="163"/>
      <c r="H479" s="155" t="s">
        <v>178</v>
      </c>
      <c r="I479" s="164"/>
      <c r="J479" s="155"/>
      <c r="K479" s="165"/>
      <c r="L479" s="157"/>
      <c r="M479" s="166"/>
      <c r="N479" s="166"/>
      <c r="O479" s="166"/>
      <c r="P479" s="158" t="s">
        <v>178</v>
      </c>
      <c r="Q479" s="163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1"/>
      <c r="AC479" s="160"/>
      <c r="AD479" s="160"/>
      <c r="AE479" s="160"/>
      <c r="AF479" s="163"/>
      <c r="AG479" s="160"/>
      <c r="AH479" s="160" t="s">
        <v>178</v>
      </c>
      <c r="AI479" s="169"/>
      <c r="AJ479" s="160"/>
      <c r="AK479" s="161"/>
      <c r="AL479" s="161"/>
      <c r="AM479" s="160"/>
      <c r="AN479" s="160"/>
      <c r="AO479" s="160"/>
      <c r="AP479" s="160"/>
      <c r="AQ479" s="160"/>
      <c r="AR479" s="160"/>
      <c r="AS479" s="160"/>
      <c r="AT479" s="160"/>
      <c r="AU479" s="160"/>
      <c r="AV479" s="160"/>
      <c r="AW479" s="170"/>
      <c r="AX479" s="160"/>
      <c r="AY479" s="160"/>
      <c r="AZ479" s="160"/>
      <c r="BA479" s="161"/>
      <c r="BB479" s="160" t="s">
        <v>178</v>
      </c>
      <c r="BC479" s="160" t="s">
        <v>178</v>
      </c>
      <c r="BD479" s="162"/>
      <c r="BE479" s="162"/>
    </row>
    <row r="480" spans="1:57" ht="15">
      <c r="A480" s="153"/>
      <c r="B480" s="153"/>
      <c r="C480" s="153"/>
      <c r="D480" s="163"/>
      <c r="E480" s="163"/>
      <c r="F480" s="163"/>
      <c r="G480" s="163"/>
      <c r="H480" s="155" t="s">
        <v>178</v>
      </c>
      <c r="I480" s="164"/>
      <c r="J480" s="155"/>
      <c r="K480" s="165"/>
      <c r="L480" s="157"/>
      <c r="M480" s="166"/>
      <c r="N480" s="166"/>
      <c r="O480" s="166"/>
      <c r="P480" s="158" t="s">
        <v>178</v>
      </c>
      <c r="Q480" s="163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1"/>
      <c r="AC480" s="160"/>
      <c r="AD480" s="160"/>
      <c r="AE480" s="160"/>
      <c r="AF480" s="163"/>
      <c r="AG480" s="160"/>
      <c r="AH480" s="160" t="s">
        <v>178</v>
      </c>
      <c r="AI480" s="169"/>
      <c r="AJ480" s="160"/>
      <c r="AK480" s="161"/>
      <c r="AL480" s="161"/>
      <c r="AM480" s="160"/>
      <c r="AN480" s="160"/>
      <c r="AO480" s="160"/>
      <c r="AP480" s="160"/>
      <c r="AQ480" s="160"/>
      <c r="AR480" s="160"/>
      <c r="AS480" s="160"/>
      <c r="AT480" s="160"/>
      <c r="AU480" s="160"/>
      <c r="AV480" s="160"/>
      <c r="AW480" s="170"/>
      <c r="AX480" s="160"/>
      <c r="AY480" s="160"/>
      <c r="AZ480" s="160"/>
      <c r="BA480" s="161"/>
      <c r="BB480" s="160" t="s">
        <v>178</v>
      </c>
      <c r="BC480" s="160" t="s">
        <v>178</v>
      </c>
      <c r="BD480" s="162"/>
      <c r="BE480" s="162"/>
    </row>
    <row r="481" spans="1:57" ht="15">
      <c r="A481" s="153"/>
      <c r="B481" s="153"/>
      <c r="C481" s="153"/>
      <c r="D481" s="163"/>
      <c r="E481" s="163"/>
      <c r="F481" s="163"/>
      <c r="G481" s="163"/>
      <c r="H481" s="155" t="s">
        <v>178</v>
      </c>
      <c r="I481" s="164"/>
      <c r="J481" s="155"/>
      <c r="K481" s="165"/>
      <c r="L481" s="157"/>
      <c r="M481" s="166"/>
      <c r="N481" s="166"/>
      <c r="O481" s="166"/>
      <c r="P481" s="158" t="s">
        <v>178</v>
      </c>
      <c r="Q481" s="163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1"/>
      <c r="AC481" s="160"/>
      <c r="AD481" s="160"/>
      <c r="AE481" s="160"/>
      <c r="AF481" s="163"/>
      <c r="AG481" s="160"/>
      <c r="AH481" s="160" t="s">
        <v>178</v>
      </c>
      <c r="AI481" s="169"/>
      <c r="AJ481" s="160"/>
      <c r="AK481" s="161"/>
      <c r="AL481" s="161"/>
      <c r="AM481" s="160"/>
      <c r="AN481" s="160"/>
      <c r="AO481" s="160"/>
      <c r="AP481" s="160"/>
      <c r="AQ481" s="160"/>
      <c r="AR481" s="160"/>
      <c r="AS481" s="160"/>
      <c r="AT481" s="160"/>
      <c r="AU481" s="160"/>
      <c r="AV481" s="160"/>
      <c r="AW481" s="170"/>
      <c r="AX481" s="160"/>
      <c r="AY481" s="160"/>
      <c r="AZ481" s="160"/>
      <c r="BA481" s="161"/>
      <c r="BB481" s="160" t="s">
        <v>178</v>
      </c>
      <c r="BC481" s="160" t="s">
        <v>178</v>
      </c>
      <c r="BD481" s="162"/>
      <c r="BE481" s="162"/>
    </row>
    <row r="482" spans="1:57" ht="15">
      <c r="A482" s="153"/>
      <c r="B482" s="153"/>
      <c r="C482" s="153"/>
      <c r="D482" s="163"/>
      <c r="E482" s="163"/>
      <c r="F482" s="163"/>
      <c r="G482" s="163"/>
      <c r="H482" s="155" t="s">
        <v>178</v>
      </c>
      <c r="I482" s="164"/>
      <c r="J482" s="155"/>
      <c r="K482" s="165"/>
      <c r="L482" s="157"/>
      <c r="M482" s="166"/>
      <c r="N482" s="166"/>
      <c r="O482" s="166"/>
      <c r="P482" s="158" t="s">
        <v>178</v>
      </c>
      <c r="Q482" s="163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1"/>
      <c r="AC482" s="160"/>
      <c r="AD482" s="160"/>
      <c r="AE482" s="160"/>
      <c r="AF482" s="163"/>
      <c r="AG482" s="160"/>
      <c r="AH482" s="160" t="s">
        <v>178</v>
      </c>
      <c r="AI482" s="169"/>
      <c r="AJ482" s="160"/>
      <c r="AK482" s="161"/>
      <c r="AL482" s="161"/>
      <c r="AM482" s="160"/>
      <c r="AN482" s="160"/>
      <c r="AO482" s="160"/>
      <c r="AP482" s="160"/>
      <c r="AQ482" s="160"/>
      <c r="AR482" s="160"/>
      <c r="AS482" s="160"/>
      <c r="AT482" s="160"/>
      <c r="AU482" s="160"/>
      <c r="AV482" s="160"/>
      <c r="AW482" s="170"/>
      <c r="AX482" s="160"/>
      <c r="AY482" s="160"/>
      <c r="AZ482" s="160"/>
      <c r="BA482" s="161"/>
      <c r="BB482" s="160" t="s">
        <v>178</v>
      </c>
      <c r="BC482" s="160" t="s">
        <v>178</v>
      </c>
      <c r="BD482" s="162"/>
      <c r="BE482" s="162"/>
    </row>
    <row r="483" spans="1:57" ht="15">
      <c r="A483" s="153"/>
      <c r="B483" s="153"/>
      <c r="C483" s="153"/>
      <c r="D483" s="163"/>
      <c r="E483" s="163"/>
      <c r="F483" s="163"/>
      <c r="G483" s="163"/>
      <c r="H483" s="155" t="s">
        <v>178</v>
      </c>
      <c r="I483" s="164"/>
      <c r="J483" s="155"/>
      <c r="K483" s="165"/>
      <c r="L483" s="157"/>
      <c r="M483" s="166"/>
      <c r="N483" s="166"/>
      <c r="O483" s="166"/>
      <c r="P483" s="158" t="s">
        <v>178</v>
      </c>
      <c r="Q483" s="163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1"/>
      <c r="AC483" s="160"/>
      <c r="AD483" s="160"/>
      <c r="AE483" s="160"/>
      <c r="AF483" s="163"/>
      <c r="AG483" s="160"/>
      <c r="AH483" s="160" t="s">
        <v>178</v>
      </c>
      <c r="AI483" s="169"/>
      <c r="AJ483" s="160"/>
      <c r="AK483" s="161"/>
      <c r="AL483" s="161"/>
      <c r="AM483" s="160"/>
      <c r="AN483" s="160"/>
      <c r="AO483" s="160"/>
      <c r="AP483" s="160"/>
      <c r="AQ483" s="160"/>
      <c r="AR483" s="160"/>
      <c r="AS483" s="160"/>
      <c r="AT483" s="160"/>
      <c r="AU483" s="160"/>
      <c r="AV483" s="160"/>
      <c r="AW483" s="170"/>
      <c r="AX483" s="160"/>
      <c r="AY483" s="160"/>
      <c r="AZ483" s="160"/>
      <c r="BA483" s="161"/>
      <c r="BB483" s="160" t="s">
        <v>178</v>
      </c>
      <c r="BC483" s="160" t="s">
        <v>178</v>
      </c>
      <c r="BD483" s="162"/>
      <c r="BE483" s="162"/>
    </row>
    <row r="484" spans="1:57" ht="15">
      <c r="A484" s="153"/>
      <c r="B484" s="153"/>
      <c r="C484" s="153"/>
      <c r="D484" s="163"/>
      <c r="E484" s="163"/>
      <c r="F484" s="163"/>
      <c r="G484" s="163"/>
      <c r="H484" s="155" t="s">
        <v>178</v>
      </c>
      <c r="I484" s="164"/>
      <c r="J484" s="155"/>
      <c r="K484" s="165"/>
      <c r="L484" s="157"/>
      <c r="M484" s="166"/>
      <c r="N484" s="166"/>
      <c r="O484" s="166"/>
      <c r="P484" s="158" t="s">
        <v>178</v>
      </c>
      <c r="Q484" s="163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1"/>
      <c r="AC484" s="160"/>
      <c r="AD484" s="160"/>
      <c r="AE484" s="160"/>
      <c r="AF484" s="163"/>
      <c r="AG484" s="160"/>
      <c r="AH484" s="160" t="s">
        <v>178</v>
      </c>
      <c r="AI484" s="169"/>
      <c r="AJ484" s="160"/>
      <c r="AK484" s="161"/>
      <c r="AL484" s="161"/>
      <c r="AM484" s="160"/>
      <c r="AN484" s="160"/>
      <c r="AO484" s="160"/>
      <c r="AP484" s="160"/>
      <c r="AQ484" s="160"/>
      <c r="AR484" s="160"/>
      <c r="AS484" s="160"/>
      <c r="AT484" s="160"/>
      <c r="AU484" s="160"/>
      <c r="AV484" s="160"/>
      <c r="AW484" s="170"/>
      <c r="AX484" s="160"/>
      <c r="AY484" s="160"/>
      <c r="AZ484" s="160"/>
      <c r="BA484" s="161"/>
      <c r="BB484" s="160" t="s">
        <v>178</v>
      </c>
      <c r="BC484" s="160" t="s">
        <v>178</v>
      </c>
      <c r="BD484" s="162"/>
      <c r="BE484" s="162"/>
    </row>
    <row r="485" spans="1:57" ht="15">
      <c r="A485" s="153"/>
      <c r="B485" s="153"/>
      <c r="C485" s="153"/>
      <c r="D485" s="163"/>
      <c r="E485" s="163"/>
      <c r="F485" s="163"/>
      <c r="G485" s="163"/>
      <c r="H485" s="155" t="s">
        <v>178</v>
      </c>
      <c r="I485" s="164"/>
      <c r="J485" s="155"/>
      <c r="K485" s="165"/>
      <c r="L485" s="157"/>
      <c r="M485" s="166"/>
      <c r="N485" s="166"/>
      <c r="O485" s="166"/>
      <c r="P485" s="158" t="s">
        <v>178</v>
      </c>
      <c r="Q485" s="163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1"/>
      <c r="AC485" s="160"/>
      <c r="AD485" s="160"/>
      <c r="AE485" s="160"/>
      <c r="AF485" s="163"/>
      <c r="AG485" s="160"/>
      <c r="AH485" s="160" t="s">
        <v>178</v>
      </c>
      <c r="AI485" s="169"/>
      <c r="AJ485" s="160"/>
      <c r="AK485" s="161"/>
      <c r="AL485" s="161"/>
      <c r="AM485" s="160"/>
      <c r="AN485" s="160"/>
      <c r="AO485" s="160"/>
      <c r="AP485" s="160"/>
      <c r="AQ485" s="160"/>
      <c r="AR485" s="160"/>
      <c r="AS485" s="160"/>
      <c r="AT485" s="160"/>
      <c r="AU485" s="160"/>
      <c r="AV485" s="160"/>
      <c r="AW485" s="170"/>
      <c r="AX485" s="160"/>
      <c r="AY485" s="160"/>
      <c r="AZ485" s="160"/>
      <c r="BA485" s="161"/>
      <c r="BB485" s="160" t="s">
        <v>178</v>
      </c>
      <c r="BC485" s="160" t="s">
        <v>178</v>
      </c>
      <c r="BD485" s="162"/>
      <c r="BE485" s="162"/>
    </row>
    <row r="486" spans="1:57" ht="15">
      <c r="A486" s="153"/>
      <c r="B486" s="153"/>
      <c r="C486" s="153"/>
      <c r="D486" s="163"/>
      <c r="E486" s="163"/>
      <c r="F486" s="163"/>
      <c r="G486" s="163"/>
      <c r="H486" s="155" t="s">
        <v>178</v>
      </c>
      <c r="I486" s="164"/>
      <c r="J486" s="155"/>
      <c r="K486" s="165"/>
      <c r="L486" s="157"/>
      <c r="M486" s="166"/>
      <c r="N486" s="166"/>
      <c r="O486" s="166"/>
      <c r="P486" s="158" t="s">
        <v>178</v>
      </c>
      <c r="Q486" s="163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1"/>
      <c r="AC486" s="160"/>
      <c r="AD486" s="160"/>
      <c r="AE486" s="160"/>
      <c r="AF486" s="163"/>
      <c r="AG486" s="160"/>
      <c r="AH486" s="160" t="s">
        <v>178</v>
      </c>
      <c r="AI486" s="169"/>
      <c r="AJ486" s="160"/>
      <c r="AK486" s="161"/>
      <c r="AL486" s="161"/>
      <c r="AM486" s="160"/>
      <c r="AN486" s="160"/>
      <c r="AO486" s="160"/>
      <c r="AP486" s="160"/>
      <c r="AQ486" s="160"/>
      <c r="AR486" s="160"/>
      <c r="AS486" s="160"/>
      <c r="AT486" s="160"/>
      <c r="AU486" s="160"/>
      <c r="AV486" s="160"/>
      <c r="AW486" s="170"/>
      <c r="AX486" s="160"/>
      <c r="AY486" s="160"/>
      <c r="AZ486" s="160"/>
      <c r="BA486" s="161"/>
      <c r="BB486" s="160" t="s">
        <v>178</v>
      </c>
      <c r="BC486" s="160" t="s">
        <v>178</v>
      </c>
      <c r="BD486" s="162"/>
      <c r="BE486" s="162"/>
    </row>
    <row r="487" spans="1:57" ht="15">
      <c r="A487" s="153"/>
      <c r="B487" s="153"/>
      <c r="C487" s="153"/>
      <c r="D487" s="163"/>
      <c r="E487" s="163"/>
      <c r="F487" s="163"/>
      <c r="G487" s="163"/>
      <c r="H487" s="155" t="s">
        <v>178</v>
      </c>
      <c r="I487" s="164"/>
      <c r="J487" s="155"/>
      <c r="K487" s="165"/>
      <c r="L487" s="157"/>
      <c r="M487" s="166"/>
      <c r="N487" s="166"/>
      <c r="O487" s="166"/>
      <c r="P487" s="158" t="s">
        <v>178</v>
      </c>
      <c r="Q487" s="163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1"/>
      <c r="AC487" s="160"/>
      <c r="AD487" s="160"/>
      <c r="AE487" s="160"/>
      <c r="AF487" s="163"/>
      <c r="AG487" s="160"/>
      <c r="AH487" s="160" t="s">
        <v>178</v>
      </c>
      <c r="AI487" s="169"/>
      <c r="AJ487" s="160"/>
      <c r="AK487" s="161"/>
      <c r="AL487" s="161"/>
      <c r="AM487" s="160"/>
      <c r="AN487" s="160"/>
      <c r="AO487" s="160"/>
      <c r="AP487" s="160"/>
      <c r="AQ487" s="160"/>
      <c r="AR487" s="160"/>
      <c r="AS487" s="160"/>
      <c r="AT487" s="160"/>
      <c r="AU487" s="160"/>
      <c r="AV487" s="160"/>
      <c r="AW487" s="170"/>
      <c r="AX487" s="160"/>
      <c r="AY487" s="160"/>
      <c r="AZ487" s="160"/>
      <c r="BA487" s="161"/>
      <c r="BB487" s="160" t="s">
        <v>178</v>
      </c>
      <c r="BC487" s="160" t="s">
        <v>178</v>
      </c>
      <c r="BD487" s="162"/>
      <c r="BE487" s="162"/>
    </row>
    <row r="488" spans="1:57" ht="15">
      <c r="A488" s="153"/>
      <c r="B488" s="153"/>
      <c r="C488" s="153"/>
      <c r="D488" s="163"/>
      <c r="E488" s="163"/>
      <c r="F488" s="163"/>
      <c r="G488" s="163"/>
      <c r="H488" s="155" t="s">
        <v>178</v>
      </c>
      <c r="I488" s="164"/>
      <c r="J488" s="155"/>
      <c r="K488" s="165"/>
      <c r="L488" s="157"/>
      <c r="M488" s="166"/>
      <c r="N488" s="166"/>
      <c r="O488" s="166"/>
      <c r="P488" s="158" t="s">
        <v>178</v>
      </c>
      <c r="Q488" s="163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1"/>
      <c r="AC488" s="160"/>
      <c r="AD488" s="160"/>
      <c r="AE488" s="160"/>
      <c r="AF488" s="163"/>
      <c r="AG488" s="160"/>
      <c r="AH488" s="160" t="s">
        <v>178</v>
      </c>
      <c r="AI488" s="169"/>
      <c r="AJ488" s="160"/>
      <c r="AK488" s="161"/>
      <c r="AL488" s="161"/>
      <c r="AM488" s="160"/>
      <c r="AN488" s="160"/>
      <c r="AO488" s="160"/>
      <c r="AP488" s="160"/>
      <c r="AQ488" s="160"/>
      <c r="AR488" s="160"/>
      <c r="AS488" s="160"/>
      <c r="AT488" s="160"/>
      <c r="AU488" s="160"/>
      <c r="AV488" s="160"/>
      <c r="AW488" s="170"/>
      <c r="AX488" s="160"/>
      <c r="AY488" s="160"/>
      <c r="AZ488" s="160"/>
      <c r="BA488" s="161"/>
      <c r="BB488" s="160" t="s">
        <v>178</v>
      </c>
      <c r="BC488" s="160" t="s">
        <v>178</v>
      </c>
      <c r="BD488" s="162"/>
      <c r="BE488" s="162"/>
    </row>
    <row r="489" spans="1:57" ht="15">
      <c r="A489" s="153"/>
      <c r="B489" s="153"/>
      <c r="C489" s="153"/>
      <c r="D489" s="163"/>
      <c r="E489" s="163"/>
      <c r="F489" s="163"/>
      <c r="G489" s="163"/>
      <c r="H489" s="155" t="s">
        <v>178</v>
      </c>
      <c r="I489" s="164"/>
      <c r="J489" s="155"/>
      <c r="K489" s="165"/>
      <c r="L489" s="157"/>
      <c r="M489" s="166"/>
      <c r="N489" s="166"/>
      <c r="O489" s="166"/>
      <c r="P489" s="158" t="s">
        <v>178</v>
      </c>
      <c r="Q489" s="163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1"/>
      <c r="AC489" s="160"/>
      <c r="AD489" s="160"/>
      <c r="AE489" s="160"/>
      <c r="AF489" s="163"/>
      <c r="AG489" s="160"/>
      <c r="AH489" s="160" t="s">
        <v>178</v>
      </c>
      <c r="AI489" s="169"/>
      <c r="AJ489" s="160"/>
      <c r="AK489" s="161"/>
      <c r="AL489" s="161"/>
      <c r="AM489" s="160"/>
      <c r="AN489" s="160"/>
      <c r="AO489" s="160"/>
      <c r="AP489" s="160"/>
      <c r="AQ489" s="160"/>
      <c r="AR489" s="160"/>
      <c r="AS489" s="160"/>
      <c r="AT489" s="160"/>
      <c r="AU489" s="160"/>
      <c r="AV489" s="160"/>
      <c r="AW489" s="170"/>
      <c r="AX489" s="160"/>
      <c r="AY489" s="160"/>
      <c r="AZ489" s="160"/>
      <c r="BA489" s="161"/>
      <c r="BB489" s="160" t="s">
        <v>178</v>
      </c>
      <c r="BC489" s="160" t="s">
        <v>178</v>
      </c>
      <c r="BD489" s="162"/>
      <c r="BE489" s="162"/>
    </row>
    <row r="490" spans="1:57" ht="15">
      <c r="A490" s="153"/>
      <c r="B490" s="153"/>
      <c r="C490" s="153"/>
      <c r="D490" s="163"/>
      <c r="E490" s="163"/>
      <c r="F490" s="163"/>
      <c r="G490" s="163"/>
      <c r="H490" s="155" t="s">
        <v>178</v>
      </c>
      <c r="I490" s="164"/>
      <c r="J490" s="155"/>
      <c r="K490" s="165"/>
      <c r="L490" s="157"/>
      <c r="M490" s="166"/>
      <c r="N490" s="166"/>
      <c r="O490" s="166"/>
      <c r="P490" s="158" t="s">
        <v>178</v>
      </c>
      <c r="Q490" s="163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1"/>
      <c r="AC490" s="160"/>
      <c r="AD490" s="160"/>
      <c r="AE490" s="160"/>
      <c r="AF490" s="163"/>
      <c r="AG490" s="160"/>
      <c r="AH490" s="160" t="s">
        <v>178</v>
      </c>
      <c r="AI490" s="169"/>
      <c r="AJ490" s="160"/>
      <c r="AK490" s="161"/>
      <c r="AL490" s="161"/>
      <c r="AM490" s="160"/>
      <c r="AN490" s="160"/>
      <c r="AO490" s="160"/>
      <c r="AP490" s="160"/>
      <c r="AQ490" s="160"/>
      <c r="AR490" s="160"/>
      <c r="AS490" s="160"/>
      <c r="AT490" s="160"/>
      <c r="AU490" s="160"/>
      <c r="AV490" s="160"/>
      <c r="AW490" s="170"/>
      <c r="AX490" s="160"/>
      <c r="AY490" s="160"/>
      <c r="AZ490" s="160"/>
      <c r="BA490" s="161"/>
      <c r="BB490" s="160" t="s">
        <v>178</v>
      </c>
      <c r="BC490" s="160" t="s">
        <v>178</v>
      </c>
      <c r="BD490" s="162"/>
      <c r="BE490" s="162"/>
    </row>
    <row r="491" spans="1:57" ht="15">
      <c r="A491" s="153"/>
      <c r="B491" s="153"/>
      <c r="C491" s="153"/>
      <c r="D491" s="163"/>
      <c r="E491" s="163"/>
      <c r="F491" s="163"/>
      <c r="G491" s="163"/>
      <c r="H491" s="155" t="s">
        <v>178</v>
      </c>
      <c r="I491" s="164"/>
      <c r="J491" s="155"/>
      <c r="K491" s="165"/>
      <c r="L491" s="157"/>
      <c r="M491" s="166"/>
      <c r="N491" s="166"/>
      <c r="O491" s="166"/>
      <c r="P491" s="158" t="s">
        <v>178</v>
      </c>
      <c r="Q491" s="163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1"/>
      <c r="AC491" s="160"/>
      <c r="AD491" s="160"/>
      <c r="AE491" s="160"/>
      <c r="AF491" s="163"/>
      <c r="AG491" s="160"/>
      <c r="AH491" s="160" t="s">
        <v>178</v>
      </c>
      <c r="AI491" s="169"/>
      <c r="AJ491" s="160"/>
      <c r="AK491" s="161"/>
      <c r="AL491" s="161"/>
      <c r="AM491" s="160"/>
      <c r="AN491" s="160"/>
      <c r="AO491" s="160"/>
      <c r="AP491" s="160"/>
      <c r="AQ491" s="160"/>
      <c r="AR491" s="160"/>
      <c r="AS491" s="160"/>
      <c r="AT491" s="160"/>
      <c r="AU491" s="160"/>
      <c r="AV491" s="160"/>
      <c r="AW491" s="170"/>
      <c r="AX491" s="160"/>
      <c r="AY491" s="160"/>
      <c r="AZ491" s="160"/>
      <c r="BA491" s="161"/>
      <c r="BB491" s="160" t="s">
        <v>178</v>
      </c>
      <c r="BC491" s="160" t="s">
        <v>178</v>
      </c>
      <c r="BD491" s="162"/>
      <c r="BE491" s="162"/>
    </row>
    <row r="492" spans="1:57" ht="15">
      <c r="A492" s="153"/>
      <c r="B492" s="153"/>
      <c r="C492" s="153"/>
      <c r="D492" s="163"/>
      <c r="E492" s="163"/>
      <c r="F492" s="163"/>
      <c r="G492" s="163"/>
      <c r="H492" s="155" t="s">
        <v>178</v>
      </c>
      <c r="I492" s="164"/>
      <c r="J492" s="155"/>
      <c r="K492" s="165"/>
      <c r="L492" s="157"/>
      <c r="M492" s="166"/>
      <c r="N492" s="166"/>
      <c r="O492" s="166"/>
      <c r="P492" s="158" t="s">
        <v>178</v>
      </c>
      <c r="Q492" s="163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1"/>
      <c r="AC492" s="160"/>
      <c r="AD492" s="160"/>
      <c r="AE492" s="160"/>
      <c r="AF492" s="163"/>
      <c r="AG492" s="160"/>
      <c r="AH492" s="160" t="s">
        <v>178</v>
      </c>
      <c r="AI492" s="169"/>
      <c r="AJ492" s="160"/>
      <c r="AK492" s="161"/>
      <c r="AL492" s="161"/>
      <c r="AM492" s="160"/>
      <c r="AN492" s="160"/>
      <c r="AO492" s="160"/>
      <c r="AP492" s="160"/>
      <c r="AQ492" s="160"/>
      <c r="AR492" s="160"/>
      <c r="AS492" s="160"/>
      <c r="AT492" s="160"/>
      <c r="AU492" s="160"/>
      <c r="AV492" s="160"/>
      <c r="AW492" s="170"/>
      <c r="AX492" s="160"/>
      <c r="AY492" s="160"/>
      <c r="AZ492" s="160"/>
      <c r="BA492" s="161"/>
      <c r="BB492" s="160" t="s">
        <v>178</v>
      </c>
      <c r="BC492" s="160" t="s">
        <v>178</v>
      </c>
      <c r="BD492" s="162"/>
      <c r="BE492" s="162"/>
    </row>
    <row r="493" spans="1:57" ht="15">
      <c r="A493" s="153"/>
      <c r="B493" s="153"/>
      <c r="C493" s="153"/>
      <c r="D493" s="163"/>
      <c r="E493" s="163"/>
      <c r="F493" s="163"/>
      <c r="G493" s="163"/>
      <c r="H493" s="155" t="s">
        <v>178</v>
      </c>
      <c r="I493" s="164"/>
      <c r="J493" s="155"/>
      <c r="K493" s="165"/>
      <c r="L493" s="157"/>
      <c r="M493" s="166"/>
      <c r="N493" s="166"/>
      <c r="O493" s="166"/>
      <c r="P493" s="158" t="s">
        <v>178</v>
      </c>
      <c r="Q493" s="163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1"/>
      <c r="AC493" s="160"/>
      <c r="AD493" s="160"/>
      <c r="AE493" s="160"/>
      <c r="AF493" s="163"/>
      <c r="AG493" s="160"/>
      <c r="AH493" s="160" t="s">
        <v>178</v>
      </c>
      <c r="AI493" s="169"/>
      <c r="AJ493" s="160"/>
      <c r="AK493" s="161"/>
      <c r="AL493" s="161"/>
      <c r="AM493" s="160"/>
      <c r="AN493" s="160"/>
      <c r="AO493" s="160"/>
      <c r="AP493" s="160"/>
      <c r="AQ493" s="160"/>
      <c r="AR493" s="160"/>
      <c r="AS493" s="160"/>
      <c r="AT493" s="160"/>
      <c r="AU493" s="160"/>
      <c r="AV493" s="160"/>
      <c r="AW493" s="170"/>
      <c r="AX493" s="160"/>
      <c r="AY493" s="160"/>
      <c r="AZ493" s="160"/>
      <c r="BA493" s="161"/>
      <c r="BB493" s="160" t="s">
        <v>178</v>
      </c>
      <c r="BC493" s="160" t="s">
        <v>178</v>
      </c>
      <c r="BD493" s="162"/>
      <c r="BE493" s="162"/>
    </row>
    <row r="494" spans="1:57" ht="15">
      <c r="A494" s="153"/>
      <c r="B494" s="153"/>
      <c r="C494" s="153"/>
      <c r="D494" s="163"/>
      <c r="E494" s="163"/>
      <c r="F494" s="163"/>
      <c r="G494" s="163"/>
      <c r="H494" s="155" t="s">
        <v>178</v>
      </c>
      <c r="I494" s="164"/>
      <c r="J494" s="155"/>
      <c r="K494" s="165"/>
      <c r="L494" s="157"/>
      <c r="M494" s="166"/>
      <c r="N494" s="166"/>
      <c r="O494" s="166"/>
      <c r="P494" s="158" t="s">
        <v>178</v>
      </c>
      <c r="Q494" s="163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1"/>
      <c r="AC494" s="160"/>
      <c r="AD494" s="160"/>
      <c r="AE494" s="160"/>
      <c r="AF494" s="163"/>
      <c r="AG494" s="160"/>
      <c r="AH494" s="160" t="s">
        <v>178</v>
      </c>
      <c r="AI494" s="169"/>
      <c r="AJ494" s="160"/>
      <c r="AK494" s="161"/>
      <c r="AL494" s="161"/>
      <c r="AM494" s="160"/>
      <c r="AN494" s="160"/>
      <c r="AO494" s="160"/>
      <c r="AP494" s="160"/>
      <c r="AQ494" s="160"/>
      <c r="AR494" s="160"/>
      <c r="AS494" s="160"/>
      <c r="AT494" s="160"/>
      <c r="AU494" s="160"/>
      <c r="AV494" s="160"/>
      <c r="AW494" s="170"/>
      <c r="AX494" s="160"/>
      <c r="AY494" s="160"/>
      <c r="AZ494" s="160"/>
      <c r="BA494" s="161"/>
      <c r="BB494" s="160" t="s">
        <v>178</v>
      </c>
      <c r="BC494" s="160" t="s">
        <v>178</v>
      </c>
      <c r="BD494" s="162"/>
      <c r="BE494" s="162"/>
    </row>
    <row r="495" spans="1:57" ht="15">
      <c r="A495" s="153"/>
      <c r="B495" s="153"/>
      <c r="C495" s="153"/>
      <c r="D495" s="163"/>
      <c r="E495" s="163"/>
      <c r="F495" s="163"/>
      <c r="G495" s="163"/>
      <c r="H495" s="155" t="s">
        <v>178</v>
      </c>
      <c r="I495" s="164"/>
      <c r="J495" s="155"/>
      <c r="K495" s="165"/>
      <c r="L495" s="157"/>
      <c r="M495" s="166"/>
      <c r="N495" s="166"/>
      <c r="O495" s="166"/>
      <c r="P495" s="158" t="s">
        <v>178</v>
      </c>
      <c r="Q495" s="163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1"/>
      <c r="AC495" s="160"/>
      <c r="AD495" s="160"/>
      <c r="AE495" s="160"/>
      <c r="AF495" s="163"/>
      <c r="AG495" s="160"/>
      <c r="AH495" s="160" t="s">
        <v>178</v>
      </c>
      <c r="AI495" s="169"/>
      <c r="AJ495" s="160"/>
      <c r="AK495" s="161"/>
      <c r="AL495" s="161"/>
      <c r="AM495" s="160"/>
      <c r="AN495" s="160"/>
      <c r="AO495" s="160"/>
      <c r="AP495" s="160"/>
      <c r="AQ495" s="160"/>
      <c r="AR495" s="160"/>
      <c r="AS495" s="160"/>
      <c r="AT495" s="160"/>
      <c r="AU495" s="160"/>
      <c r="AV495" s="160"/>
      <c r="AW495" s="170"/>
      <c r="AX495" s="160"/>
      <c r="AY495" s="160"/>
      <c r="AZ495" s="160"/>
      <c r="BA495" s="161"/>
      <c r="BB495" s="160" t="s">
        <v>178</v>
      </c>
      <c r="BC495" s="160" t="s">
        <v>178</v>
      </c>
      <c r="BD495" s="162"/>
      <c r="BE495" s="162"/>
    </row>
    <row r="496" spans="1:57" ht="15">
      <c r="A496" s="153"/>
      <c r="B496" s="153"/>
      <c r="C496" s="153"/>
      <c r="D496" s="163"/>
      <c r="E496" s="163"/>
      <c r="F496" s="163"/>
      <c r="G496" s="163"/>
      <c r="H496" s="155" t="s">
        <v>178</v>
      </c>
      <c r="I496" s="164"/>
      <c r="J496" s="155"/>
      <c r="K496" s="165"/>
      <c r="L496" s="157"/>
      <c r="M496" s="166"/>
      <c r="N496" s="166"/>
      <c r="O496" s="166"/>
      <c r="P496" s="158" t="s">
        <v>178</v>
      </c>
      <c r="Q496" s="163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1"/>
      <c r="AC496" s="160"/>
      <c r="AD496" s="160"/>
      <c r="AE496" s="160"/>
      <c r="AF496" s="163"/>
      <c r="AG496" s="160"/>
      <c r="AH496" s="160" t="s">
        <v>178</v>
      </c>
      <c r="AI496" s="169"/>
      <c r="AJ496" s="160"/>
      <c r="AK496" s="161"/>
      <c r="AL496" s="161"/>
      <c r="AM496" s="160"/>
      <c r="AN496" s="160"/>
      <c r="AO496" s="160"/>
      <c r="AP496" s="160"/>
      <c r="AQ496" s="160"/>
      <c r="AR496" s="160"/>
      <c r="AS496" s="160"/>
      <c r="AT496" s="160"/>
      <c r="AU496" s="160"/>
      <c r="AV496" s="160"/>
      <c r="AW496" s="170"/>
      <c r="AX496" s="160"/>
      <c r="AY496" s="160"/>
      <c r="AZ496" s="160"/>
      <c r="BA496" s="161"/>
      <c r="BB496" s="160" t="s">
        <v>178</v>
      </c>
      <c r="BC496" s="160" t="s">
        <v>178</v>
      </c>
      <c r="BD496" s="162"/>
      <c r="BE496" s="162"/>
    </row>
    <row r="497" spans="1:57" ht="15">
      <c r="A497" s="153"/>
      <c r="B497" s="153"/>
      <c r="C497" s="153"/>
      <c r="D497" s="163"/>
      <c r="E497" s="163"/>
      <c r="F497" s="163"/>
      <c r="G497" s="163"/>
      <c r="H497" s="155" t="s">
        <v>178</v>
      </c>
      <c r="I497" s="164"/>
      <c r="J497" s="155"/>
      <c r="K497" s="165"/>
      <c r="L497" s="157"/>
      <c r="M497" s="166"/>
      <c r="N497" s="166"/>
      <c r="O497" s="166"/>
      <c r="P497" s="158" t="s">
        <v>178</v>
      </c>
      <c r="Q497" s="163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1"/>
      <c r="AC497" s="160"/>
      <c r="AD497" s="160"/>
      <c r="AE497" s="160"/>
      <c r="AF497" s="163"/>
      <c r="AG497" s="160"/>
      <c r="AH497" s="160" t="s">
        <v>178</v>
      </c>
      <c r="AI497" s="169"/>
      <c r="AJ497" s="160"/>
      <c r="AK497" s="161"/>
      <c r="AL497" s="161"/>
      <c r="AM497" s="160"/>
      <c r="AN497" s="160"/>
      <c r="AO497" s="160"/>
      <c r="AP497" s="160"/>
      <c r="AQ497" s="160"/>
      <c r="AR497" s="160"/>
      <c r="AS497" s="160"/>
      <c r="AT497" s="160"/>
      <c r="AU497" s="160"/>
      <c r="AV497" s="160"/>
      <c r="AW497" s="170"/>
      <c r="AX497" s="160"/>
      <c r="AY497" s="160"/>
      <c r="AZ497" s="160"/>
      <c r="BA497" s="161"/>
      <c r="BB497" s="160" t="s">
        <v>178</v>
      </c>
      <c r="BC497" s="160" t="s">
        <v>178</v>
      </c>
      <c r="BD497" s="162"/>
      <c r="BE497" s="162"/>
    </row>
    <row r="498" spans="1:57" ht="15">
      <c r="A498" s="153"/>
      <c r="B498" s="153"/>
      <c r="C498" s="153"/>
      <c r="D498" s="163"/>
      <c r="E498" s="163"/>
      <c r="F498" s="163"/>
      <c r="G498" s="163"/>
      <c r="H498" s="155" t="s">
        <v>178</v>
      </c>
      <c r="I498" s="164"/>
      <c r="J498" s="155"/>
      <c r="K498" s="165"/>
      <c r="L498" s="157"/>
      <c r="M498" s="166"/>
      <c r="N498" s="166"/>
      <c r="O498" s="166"/>
      <c r="P498" s="158" t="s">
        <v>178</v>
      </c>
      <c r="Q498" s="163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1"/>
      <c r="AC498" s="160"/>
      <c r="AD498" s="160"/>
      <c r="AE498" s="160"/>
      <c r="AF498" s="163"/>
      <c r="AG498" s="160"/>
      <c r="AH498" s="160" t="s">
        <v>178</v>
      </c>
      <c r="AI498" s="169"/>
      <c r="AJ498" s="160"/>
      <c r="AK498" s="161"/>
      <c r="AL498" s="161"/>
      <c r="AM498" s="160"/>
      <c r="AN498" s="160"/>
      <c r="AO498" s="160"/>
      <c r="AP498" s="160"/>
      <c r="AQ498" s="160"/>
      <c r="AR498" s="160"/>
      <c r="AS498" s="160"/>
      <c r="AT498" s="160"/>
      <c r="AU498" s="160"/>
      <c r="AV498" s="160"/>
      <c r="AW498" s="170"/>
      <c r="AX498" s="160"/>
      <c r="AY498" s="160"/>
      <c r="AZ498" s="160"/>
      <c r="BA498" s="161"/>
      <c r="BB498" s="160" t="s">
        <v>178</v>
      </c>
      <c r="BC498" s="160" t="s">
        <v>178</v>
      </c>
      <c r="BD498" s="162"/>
      <c r="BE498" s="162"/>
    </row>
    <row r="499" spans="1:57" ht="15">
      <c r="A499" s="153"/>
      <c r="B499" s="153"/>
      <c r="C499" s="153"/>
      <c r="D499" s="163"/>
      <c r="E499" s="163"/>
      <c r="F499" s="163"/>
      <c r="G499" s="163"/>
      <c r="H499" s="155" t="s">
        <v>178</v>
      </c>
      <c r="I499" s="164"/>
      <c r="J499" s="155"/>
      <c r="K499" s="165"/>
      <c r="L499" s="157"/>
      <c r="M499" s="166"/>
      <c r="N499" s="166"/>
      <c r="O499" s="166"/>
      <c r="P499" s="158" t="s">
        <v>178</v>
      </c>
      <c r="Q499" s="163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1"/>
      <c r="AC499" s="160"/>
      <c r="AD499" s="160"/>
      <c r="AE499" s="160"/>
      <c r="AF499" s="163"/>
      <c r="AG499" s="160"/>
      <c r="AH499" s="160" t="s">
        <v>178</v>
      </c>
      <c r="AI499" s="169"/>
      <c r="AJ499" s="160"/>
      <c r="AK499" s="161"/>
      <c r="AL499" s="161"/>
      <c r="AM499" s="160"/>
      <c r="AN499" s="160"/>
      <c r="AO499" s="160"/>
      <c r="AP499" s="160"/>
      <c r="AQ499" s="160"/>
      <c r="AR499" s="160"/>
      <c r="AS499" s="160"/>
      <c r="AT499" s="160"/>
      <c r="AU499" s="160"/>
      <c r="AV499" s="160"/>
      <c r="AW499" s="170"/>
      <c r="AX499" s="160"/>
      <c r="AY499" s="160"/>
      <c r="AZ499" s="160"/>
      <c r="BA499" s="161"/>
      <c r="BB499" s="160" t="s">
        <v>178</v>
      </c>
      <c r="BC499" s="160" t="s">
        <v>178</v>
      </c>
      <c r="BD499" s="162"/>
      <c r="BE499" s="162"/>
    </row>
    <row r="500" spans="1:57" ht="15">
      <c r="A500" s="153"/>
      <c r="B500" s="153"/>
      <c r="C500" s="153"/>
      <c r="D500" s="163"/>
      <c r="E500" s="163"/>
      <c r="F500" s="163"/>
      <c r="G500" s="163"/>
      <c r="H500" s="155" t="s">
        <v>178</v>
      </c>
      <c r="I500" s="164"/>
      <c r="J500" s="155"/>
      <c r="K500" s="165"/>
      <c r="L500" s="157"/>
      <c r="M500" s="166"/>
      <c r="N500" s="166"/>
      <c r="O500" s="166"/>
      <c r="P500" s="158" t="s">
        <v>178</v>
      </c>
      <c r="Q500" s="163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1"/>
      <c r="AC500" s="160"/>
      <c r="AD500" s="160"/>
      <c r="AE500" s="160"/>
      <c r="AF500" s="163"/>
      <c r="AG500" s="160"/>
      <c r="AH500" s="160" t="s">
        <v>178</v>
      </c>
      <c r="AI500" s="169"/>
      <c r="AJ500" s="160"/>
      <c r="AK500" s="161"/>
      <c r="AL500" s="161"/>
      <c r="AM500" s="160"/>
      <c r="AN500" s="160"/>
      <c r="AO500" s="160"/>
      <c r="AP500" s="160"/>
      <c r="AQ500" s="160"/>
      <c r="AR500" s="160"/>
      <c r="AS500" s="160"/>
      <c r="AT500" s="160"/>
      <c r="AU500" s="160"/>
      <c r="AV500" s="160"/>
      <c r="AW500" s="170"/>
      <c r="AX500" s="160"/>
      <c r="AY500" s="160"/>
      <c r="AZ500" s="160"/>
      <c r="BA500" s="161"/>
      <c r="BB500" s="160" t="s">
        <v>178</v>
      </c>
      <c r="BC500" s="160" t="s">
        <v>178</v>
      </c>
      <c r="BD500" s="162"/>
      <c r="BE500" s="162"/>
    </row>
    <row r="501" spans="1:57" ht="15">
      <c r="A501" s="153"/>
      <c r="B501" s="153"/>
      <c r="C501" s="153"/>
      <c r="D501" s="163"/>
      <c r="E501" s="163"/>
      <c r="F501" s="163"/>
      <c r="G501" s="163"/>
      <c r="H501" s="155" t="s">
        <v>178</v>
      </c>
      <c r="I501" s="164"/>
      <c r="J501" s="155"/>
      <c r="K501" s="165"/>
      <c r="L501" s="157"/>
      <c r="M501" s="166"/>
      <c r="N501" s="166"/>
      <c r="O501" s="166"/>
      <c r="P501" s="158" t="s">
        <v>178</v>
      </c>
      <c r="Q501" s="163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1"/>
      <c r="AC501" s="160"/>
      <c r="AD501" s="160"/>
      <c r="AE501" s="160"/>
      <c r="AF501" s="163"/>
      <c r="AG501" s="160"/>
      <c r="AH501" s="160" t="s">
        <v>178</v>
      </c>
      <c r="AI501" s="169"/>
      <c r="AJ501" s="160"/>
      <c r="AK501" s="161"/>
      <c r="AL501" s="161"/>
      <c r="AM501" s="160"/>
      <c r="AN501" s="160"/>
      <c r="AO501" s="160"/>
      <c r="AP501" s="160"/>
      <c r="AQ501" s="160"/>
      <c r="AR501" s="160"/>
      <c r="AS501" s="160"/>
      <c r="AT501" s="160"/>
      <c r="AU501" s="160"/>
      <c r="AV501" s="160"/>
      <c r="AW501" s="170"/>
      <c r="AX501" s="160"/>
      <c r="AY501" s="160"/>
      <c r="AZ501" s="160"/>
      <c r="BA501" s="161"/>
      <c r="BB501" s="160" t="s">
        <v>178</v>
      </c>
      <c r="BC501" s="160" t="s">
        <v>178</v>
      </c>
      <c r="BD501" s="162"/>
      <c r="BE501" s="162"/>
    </row>
    <row r="502" spans="1:57" ht="15">
      <c r="A502" s="153"/>
      <c r="B502" s="153"/>
      <c r="C502" s="153"/>
      <c r="D502" s="163"/>
      <c r="E502" s="163"/>
      <c r="F502" s="163"/>
      <c r="G502" s="163"/>
      <c r="H502" s="155" t="s">
        <v>178</v>
      </c>
      <c r="I502" s="164"/>
      <c r="J502" s="155"/>
      <c r="K502" s="165"/>
      <c r="L502" s="157"/>
      <c r="M502" s="166"/>
      <c r="N502" s="166"/>
      <c r="O502" s="166"/>
      <c r="P502" s="158" t="s">
        <v>178</v>
      </c>
      <c r="Q502" s="163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1"/>
      <c r="AC502" s="160"/>
      <c r="AD502" s="160"/>
      <c r="AE502" s="160"/>
      <c r="AF502" s="163"/>
      <c r="AG502" s="160"/>
      <c r="AH502" s="160" t="s">
        <v>178</v>
      </c>
      <c r="AI502" s="169"/>
      <c r="AJ502" s="160"/>
      <c r="AK502" s="161"/>
      <c r="AL502" s="161"/>
      <c r="AM502" s="160"/>
      <c r="AN502" s="160"/>
      <c r="AO502" s="160"/>
      <c r="AP502" s="160"/>
      <c r="AQ502" s="160"/>
      <c r="AR502" s="160"/>
      <c r="AS502" s="160"/>
      <c r="AT502" s="160"/>
      <c r="AU502" s="160"/>
      <c r="AV502" s="160"/>
      <c r="AW502" s="170"/>
      <c r="AX502" s="160"/>
      <c r="AY502" s="160"/>
      <c r="AZ502" s="160"/>
      <c r="BA502" s="161"/>
      <c r="BB502" s="160" t="s">
        <v>178</v>
      </c>
      <c r="BC502" s="160" t="s">
        <v>178</v>
      </c>
      <c r="BD502" s="162"/>
      <c r="BE502" s="162"/>
    </row>
    <row r="503" spans="1:57" ht="15">
      <c r="A503" s="153"/>
      <c r="B503" s="153"/>
      <c r="C503" s="153"/>
      <c r="D503" s="163"/>
      <c r="E503" s="163"/>
      <c r="F503" s="163"/>
      <c r="G503" s="163"/>
      <c r="H503" s="155" t="s">
        <v>178</v>
      </c>
      <c r="I503" s="164"/>
      <c r="J503" s="155"/>
      <c r="K503" s="165"/>
      <c r="L503" s="157"/>
      <c r="M503" s="166"/>
      <c r="N503" s="166"/>
      <c r="O503" s="166"/>
      <c r="P503" s="158" t="s">
        <v>178</v>
      </c>
      <c r="Q503" s="163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1"/>
      <c r="AC503" s="160"/>
      <c r="AD503" s="160"/>
      <c r="AE503" s="160"/>
      <c r="AF503" s="163"/>
      <c r="AG503" s="160"/>
      <c r="AH503" s="160" t="s">
        <v>178</v>
      </c>
      <c r="AI503" s="169"/>
      <c r="AJ503" s="160"/>
      <c r="AK503" s="161"/>
      <c r="AL503" s="161"/>
      <c r="AM503" s="160"/>
      <c r="AN503" s="160"/>
      <c r="AO503" s="160"/>
      <c r="AP503" s="160"/>
      <c r="AQ503" s="160"/>
      <c r="AR503" s="160"/>
      <c r="AS503" s="160"/>
      <c r="AT503" s="160"/>
      <c r="AU503" s="160"/>
      <c r="AV503" s="160"/>
      <c r="AW503" s="170"/>
      <c r="AX503" s="160"/>
      <c r="AY503" s="160"/>
      <c r="AZ503" s="160"/>
      <c r="BA503" s="161"/>
      <c r="BB503" s="160" t="s">
        <v>178</v>
      </c>
      <c r="BC503" s="160" t="s">
        <v>178</v>
      </c>
      <c r="BD503" s="162"/>
      <c r="BE503" s="162"/>
    </row>
    <row r="504" spans="1:57" ht="15">
      <c r="A504" s="153"/>
      <c r="B504" s="153"/>
      <c r="C504" s="153"/>
      <c r="D504" s="163"/>
      <c r="E504" s="163"/>
      <c r="F504" s="163"/>
      <c r="G504" s="163"/>
      <c r="H504" s="155" t="s">
        <v>178</v>
      </c>
      <c r="I504" s="164"/>
      <c r="J504" s="155"/>
      <c r="K504" s="165"/>
      <c r="L504" s="157"/>
      <c r="M504" s="166"/>
      <c r="N504" s="166"/>
      <c r="O504" s="166"/>
      <c r="P504" s="158" t="s">
        <v>178</v>
      </c>
      <c r="Q504" s="163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1"/>
      <c r="AC504" s="160"/>
      <c r="AD504" s="160"/>
      <c r="AE504" s="160"/>
      <c r="AF504" s="163"/>
      <c r="AG504" s="160"/>
      <c r="AH504" s="160" t="s">
        <v>178</v>
      </c>
      <c r="AI504" s="169"/>
      <c r="AJ504" s="160"/>
      <c r="AK504" s="161"/>
      <c r="AL504" s="161"/>
      <c r="AM504" s="160"/>
      <c r="AN504" s="160"/>
      <c r="AO504" s="160"/>
      <c r="AP504" s="160"/>
      <c r="AQ504" s="160"/>
      <c r="AR504" s="160"/>
      <c r="AS504" s="160"/>
      <c r="AT504" s="160"/>
      <c r="AU504" s="160"/>
      <c r="AV504" s="160"/>
      <c r="AW504" s="170"/>
      <c r="AX504" s="160"/>
      <c r="AY504" s="160"/>
      <c r="AZ504" s="160"/>
      <c r="BA504" s="161"/>
      <c r="BB504" s="160" t="s">
        <v>178</v>
      </c>
      <c r="BC504" s="160" t="s">
        <v>178</v>
      </c>
      <c r="BD504" s="162"/>
      <c r="BE504" s="162"/>
    </row>
    <row r="505" spans="1:57" ht="15">
      <c r="A505" s="153"/>
      <c r="B505" s="153"/>
      <c r="C505" s="153"/>
      <c r="D505" s="163"/>
      <c r="E505" s="163"/>
      <c r="F505" s="163"/>
      <c r="G505" s="163"/>
      <c r="H505" s="155" t="s">
        <v>178</v>
      </c>
      <c r="I505" s="164"/>
      <c r="J505" s="155"/>
      <c r="K505" s="165"/>
      <c r="L505" s="157"/>
      <c r="M505" s="166"/>
      <c r="N505" s="166"/>
      <c r="O505" s="166"/>
      <c r="P505" s="158" t="s">
        <v>178</v>
      </c>
      <c r="Q505" s="163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1"/>
      <c r="AC505" s="160"/>
      <c r="AD505" s="160"/>
      <c r="AE505" s="160"/>
      <c r="AF505" s="163"/>
      <c r="AG505" s="160"/>
      <c r="AH505" s="160" t="s">
        <v>178</v>
      </c>
      <c r="AI505" s="169"/>
      <c r="AJ505" s="160"/>
      <c r="AK505" s="161"/>
      <c r="AL505" s="161"/>
      <c r="AM505" s="160"/>
      <c r="AN505" s="160"/>
      <c r="AO505" s="160"/>
      <c r="AP505" s="160"/>
      <c r="AQ505" s="160"/>
      <c r="AR505" s="160"/>
      <c r="AS505" s="160"/>
      <c r="AT505" s="160"/>
      <c r="AU505" s="160"/>
      <c r="AV505" s="160"/>
      <c r="AW505" s="170"/>
      <c r="AX505" s="160"/>
      <c r="AY505" s="160"/>
      <c r="AZ505" s="160"/>
      <c r="BA505" s="161"/>
      <c r="BB505" s="160" t="s">
        <v>178</v>
      </c>
      <c r="BC505" s="160" t="s">
        <v>178</v>
      </c>
      <c r="BD505" s="162"/>
      <c r="BE505" s="162"/>
    </row>
    <row r="506" spans="1:57" ht="15">
      <c r="A506" s="153"/>
      <c r="B506" s="153"/>
      <c r="C506" s="153"/>
      <c r="D506" s="163"/>
      <c r="E506" s="163"/>
      <c r="F506" s="163"/>
      <c r="G506" s="163"/>
      <c r="H506" s="155" t="s">
        <v>178</v>
      </c>
      <c r="I506" s="164"/>
      <c r="J506" s="155"/>
      <c r="K506" s="165"/>
      <c r="L506" s="157"/>
      <c r="M506" s="166"/>
      <c r="N506" s="166"/>
      <c r="O506" s="166"/>
      <c r="P506" s="158" t="s">
        <v>178</v>
      </c>
      <c r="Q506" s="163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1"/>
      <c r="AC506" s="160"/>
      <c r="AD506" s="160"/>
      <c r="AE506" s="160"/>
      <c r="AF506" s="163"/>
      <c r="AG506" s="160"/>
      <c r="AH506" s="160" t="s">
        <v>178</v>
      </c>
      <c r="AI506" s="169"/>
      <c r="AJ506" s="160"/>
      <c r="AK506" s="161"/>
      <c r="AL506" s="161"/>
      <c r="AM506" s="160"/>
      <c r="AN506" s="160"/>
      <c r="AO506" s="160"/>
      <c r="AP506" s="160"/>
      <c r="AQ506" s="160"/>
      <c r="AR506" s="160"/>
      <c r="AS506" s="160"/>
      <c r="AT506" s="160"/>
      <c r="AU506" s="160"/>
      <c r="AV506" s="160"/>
      <c r="AW506" s="170"/>
      <c r="AX506" s="160"/>
      <c r="AY506" s="160"/>
      <c r="AZ506" s="160"/>
      <c r="BA506" s="161"/>
      <c r="BB506" s="160" t="s">
        <v>178</v>
      </c>
      <c r="BC506" s="160" t="s">
        <v>178</v>
      </c>
      <c r="BD506" s="162"/>
      <c r="BE506" s="162"/>
    </row>
    <row r="507" spans="1:57" ht="15">
      <c r="A507" s="153"/>
      <c r="B507" s="153"/>
      <c r="C507" s="153"/>
      <c r="D507" s="163"/>
      <c r="E507" s="163"/>
      <c r="F507" s="163"/>
      <c r="G507" s="163"/>
      <c r="H507" s="155" t="s">
        <v>178</v>
      </c>
      <c r="I507" s="164"/>
      <c r="J507" s="155"/>
      <c r="K507" s="165"/>
      <c r="L507" s="157"/>
      <c r="M507" s="166"/>
      <c r="N507" s="166"/>
      <c r="O507" s="166"/>
      <c r="P507" s="158" t="s">
        <v>178</v>
      </c>
      <c r="Q507" s="163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1"/>
      <c r="AC507" s="160"/>
      <c r="AD507" s="160"/>
      <c r="AE507" s="160"/>
      <c r="AF507" s="163"/>
      <c r="AG507" s="160"/>
      <c r="AH507" s="160" t="s">
        <v>178</v>
      </c>
      <c r="AI507" s="169"/>
      <c r="AJ507" s="160"/>
      <c r="AK507" s="161"/>
      <c r="AL507" s="161"/>
      <c r="AM507" s="160"/>
      <c r="AN507" s="160"/>
      <c r="AO507" s="160"/>
      <c r="AP507" s="160"/>
      <c r="AQ507" s="160"/>
      <c r="AR507" s="160"/>
      <c r="AS507" s="160"/>
      <c r="AT507" s="160"/>
      <c r="AU507" s="160"/>
      <c r="AV507" s="160"/>
      <c r="AW507" s="170"/>
      <c r="AX507" s="160"/>
      <c r="AY507" s="160"/>
      <c r="AZ507" s="160"/>
      <c r="BA507" s="161"/>
      <c r="BB507" s="160" t="s">
        <v>178</v>
      </c>
      <c r="BC507" s="160" t="s">
        <v>178</v>
      </c>
      <c r="BD507" s="162"/>
      <c r="BE507" s="162"/>
    </row>
    <row r="508" spans="1:57" ht="15">
      <c r="A508" s="153"/>
      <c r="B508" s="153"/>
      <c r="C508" s="153"/>
      <c r="D508" s="163"/>
      <c r="E508" s="163"/>
      <c r="F508" s="163"/>
      <c r="G508" s="163"/>
      <c r="H508" s="155" t="s">
        <v>178</v>
      </c>
      <c r="I508" s="164"/>
      <c r="J508" s="155"/>
      <c r="K508" s="165"/>
      <c r="L508" s="157"/>
      <c r="M508" s="166"/>
      <c r="N508" s="166"/>
      <c r="O508" s="166"/>
      <c r="P508" s="158" t="s">
        <v>178</v>
      </c>
      <c r="Q508" s="163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1"/>
      <c r="AC508" s="160"/>
      <c r="AD508" s="160"/>
      <c r="AE508" s="160"/>
      <c r="AF508" s="163"/>
      <c r="AG508" s="160"/>
      <c r="AH508" s="160" t="s">
        <v>178</v>
      </c>
      <c r="AI508" s="169"/>
      <c r="AJ508" s="160"/>
      <c r="AK508" s="161"/>
      <c r="AL508" s="161"/>
      <c r="AM508" s="160"/>
      <c r="AN508" s="160"/>
      <c r="AO508" s="160"/>
      <c r="AP508" s="160"/>
      <c r="AQ508" s="160"/>
      <c r="AR508" s="160"/>
      <c r="AS508" s="160"/>
      <c r="AT508" s="160"/>
      <c r="AU508" s="160"/>
      <c r="AV508" s="160"/>
      <c r="AW508" s="170"/>
      <c r="AX508" s="160"/>
      <c r="AY508" s="160"/>
      <c r="AZ508" s="160"/>
      <c r="BA508" s="161"/>
      <c r="BB508" s="160" t="s">
        <v>178</v>
      </c>
      <c r="BC508" s="160" t="s">
        <v>178</v>
      </c>
      <c r="BD508" s="162"/>
      <c r="BE508" s="162"/>
    </row>
    <row r="509" spans="1:57" ht="15">
      <c r="A509" s="153"/>
      <c r="B509" s="153"/>
      <c r="C509" s="153"/>
      <c r="D509" s="163"/>
      <c r="E509" s="163"/>
      <c r="F509" s="163"/>
      <c r="G509" s="163"/>
      <c r="H509" s="155" t="s">
        <v>178</v>
      </c>
      <c r="I509" s="164"/>
      <c r="J509" s="155"/>
      <c r="K509" s="165"/>
      <c r="L509" s="157"/>
      <c r="M509" s="166"/>
      <c r="N509" s="166"/>
      <c r="O509" s="166"/>
      <c r="P509" s="158" t="s">
        <v>178</v>
      </c>
      <c r="Q509" s="163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1"/>
      <c r="AC509" s="160"/>
      <c r="AD509" s="160"/>
      <c r="AE509" s="160"/>
      <c r="AF509" s="163"/>
      <c r="AG509" s="160"/>
      <c r="AH509" s="160" t="s">
        <v>178</v>
      </c>
      <c r="AI509" s="169"/>
      <c r="AJ509" s="160"/>
      <c r="AK509" s="161"/>
      <c r="AL509" s="161"/>
      <c r="AM509" s="160"/>
      <c r="AN509" s="160"/>
      <c r="AO509" s="160"/>
      <c r="AP509" s="160"/>
      <c r="AQ509" s="160"/>
      <c r="AR509" s="160"/>
      <c r="AS509" s="160"/>
      <c r="AT509" s="160"/>
      <c r="AU509" s="160"/>
      <c r="AV509" s="160"/>
      <c r="AW509" s="170"/>
      <c r="AX509" s="160"/>
      <c r="AY509" s="160"/>
      <c r="AZ509" s="160"/>
      <c r="BA509" s="161"/>
      <c r="BB509" s="160" t="s">
        <v>178</v>
      </c>
      <c r="BC509" s="160" t="s">
        <v>178</v>
      </c>
      <c r="BD509" s="162"/>
      <c r="BE509" s="162"/>
    </row>
    <row r="510" spans="1:57" ht="15">
      <c r="A510" s="153"/>
      <c r="B510" s="153"/>
      <c r="C510" s="153"/>
      <c r="D510" s="163"/>
      <c r="E510" s="163"/>
      <c r="F510" s="163"/>
      <c r="G510" s="163"/>
      <c r="H510" s="155" t="s">
        <v>178</v>
      </c>
      <c r="I510" s="164"/>
      <c r="J510" s="155"/>
      <c r="K510" s="165"/>
      <c r="L510" s="157"/>
      <c r="M510" s="166"/>
      <c r="N510" s="166"/>
      <c r="O510" s="166"/>
      <c r="P510" s="158" t="s">
        <v>178</v>
      </c>
      <c r="Q510" s="163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1"/>
      <c r="AC510" s="160"/>
      <c r="AD510" s="160"/>
      <c r="AE510" s="160"/>
      <c r="AF510" s="163"/>
      <c r="AG510" s="160"/>
      <c r="AH510" s="160" t="s">
        <v>178</v>
      </c>
      <c r="AI510" s="169"/>
      <c r="AJ510" s="160"/>
      <c r="AK510" s="161"/>
      <c r="AL510" s="161"/>
      <c r="AM510" s="160"/>
      <c r="AN510" s="160"/>
      <c r="AO510" s="160"/>
      <c r="AP510" s="160"/>
      <c r="AQ510" s="160"/>
      <c r="AR510" s="160"/>
      <c r="AS510" s="160"/>
      <c r="AT510" s="160"/>
      <c r="AU510" s="160"/>
      <c r="AV510" s="160"/>
      <c r="AW510" s="170"/>
      <c r="AX510" s="160"/>
      <c r="AY510" s="160"/>
      <c r="AZ510" s="160"/>
      <c r="BA510" s="161"/>
      <c r="BB510" s="160" t="s">
        <v>178</v>
      </c>
      <c r="BC510" s="160" t="s">
        <v>178</v>
      </c>
      <c r="BD510" s="162"/>
      <c r="BE510" s="162"/>
    </row>
    <row r="511" spans="1:57" ht="15">
      <c r="A511" s="153"/>
      <c r="B511" s="153"/>
      <c r="C511" s="153"/>
      <c r="D511" s="163"/>
      <c r="E511" s="163"/>
      <c r="F511" s="163"/>
      <c r="G511" s="163"/>
      <c r="H511" s="155" t="s">
        <v>178</v>
      </c>
      <c r="I511" s="164"/>
      <c r="J511" s="155"/>
      <c r="K511" s="165"/>
      <c r="L511" s="157"/>
      <c r="M511" s="166"/>
      <c r="N511" s="166"/>
      <c r="O511" s="166"/>
      <c r="P511" s="158" t="s">
        <v>178</v>
      </c>
      <c r="Q511" s="163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1"/>
      <c r="AC511" s="160"/>
      <c r="AD511" s="160"/>
      <c r="AE511" s="160"/>
      <c r="AF511" s="163"/>
      <c r="AG511" s="160"/>
      <c r="AH511" s="160" t="s">
        <v>178</v>
      </c>
      <c r="AI511" s="169"/>
      <c r="AJ511" s="160"/>
      <c r="AK511" s="161"/>
      <c r="AL511" s="161"/>
      <c r="AM511" s="160"/>
      <c r="AN511" s="160"/>
      <c r="AO511" s="160"/>
      <c r="AP511" s="160"/>
      <c r="AQ511" s="160"/>
      <c r="AR511" s="160"/>
      <c r="AS511" s="160"/>
      <c r="AT511" s="160"/>
      <c r="AU511" s="160"/>
      <c r="AV511" s="160"/>
      <c r="AW511" s="170"/>
      <c r="AX511" s="160"/>
      <c r="AY511" s="160"/>
      <c r="AZ511" s="160"/>
      <c r="BA511" s="161"/>
      <c r="BB511" s="160" t="s">
        <v>178</v>
      </c>
      <c r="BC511" s="160" t="s">
        <v>178</v>
      </c>
      <c r="BD511" s="162"/>
      <c r="BE511" s="162"/>
    </row>
    <row r="512" spans="1:57" ht="15">
      <c r="A512" s="153"/>
      <c r="B512" s="153"/>
      <c r="C512" s="153"/>
      <c r="D512" s="163"/>
      <c r="E512" s="163"/>
      <c r="F512" s="163"/>
      <c r="G512" s="163"/>
      <c r="H512" s="155" t="s">
        <v>178</v>
      </c>
      <c r="I512" s="164"/>
      <c r="J512" s="155"/>
      <c r="K512" s="165"/>
      <c r="L512" s="157"/>
      <c r="M512" s="166"/>
      <c r="N512" s="166"/>
      <c r="O512" s="166"/>
      <c r="P512" s="158" t="s">
        <v>178</v>
      </c>
      <c r="Q512" s="163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1"/>
      <c r="AC512" s="160"/>
      <c r="AD512" s="160"/>
      <c r="AE512" s="160"/>
      <c r="AF512" s="163"/>
      <c r="AG512" s="160"/>
      <c r="AH512" s="160" t="s">
        <v>178</v>
      </c>
      <c r="AI512" s="169"/>
      <c r="AJ512" s="160"/>
      <c r="AK512" s="161"/>
      <c r="AL512" s="161"/>
      <c r="AM512" s="160"/>
      <c r="AN512" s="160"/>
      <c r="AO512" s="160"/>
      <c r="AP512" s="160"/>
      <c r="AQ512" s="160"/>
      <c r="AR512" s="160"/>
      <c r="AS512" s="160"/>
      <c r="AT512" s="160"/>
      <c r="AU512" s="160"/>
      <c r="AV512" s="160"/>
      <c r="AW512" s="170"/>
      <c r="AX512" s="160"/>
      <c r="AY512" s="160"/>
      <c r="AZ512" s="160"/>
      <c r="BA512" s="161"/>
      <c r="BB512" s="160" t="s">
        <v>178</v>
      </c>
      <c r="BC512" s="160" t="s">
        <v>178</v>
      </c>
      <c r="BD512" s="162"/>
      <c r="BE512" s="162"/>
    </row>
    <row r="513" spans="1:57" ht="15">
      <c r="A513" s="153"/>
      <c r="B513" s="153"/>
      <c r="C513" s="153"/>
      <c r="D513" s="163"/>
      <c r="E513" s="163"/>
      <c r="F513" s="163"/>
      <c r="G513" s="163"/>
      <c r="H513" s="155" t="s">
        <v>178</v>
      </c>
      <c r="I513" s="164"/>
      <c r="J513" s="155"/>
      <c r="K513" s="165"/>
      <c r="L513" s="157"/>
      <c r="M513" s="166"/>
      <c r="N513" s="166"/>
      <c r="O513" s="166"/>
      <c r="P513" s="158" t="s">
        <v>178</v>
      </c>
      <c r="Q513" s="163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1"/>
      <c r="AC513" s="160"/>
      <c r="AD513" s="160"/>
      <c r="AE513" s="160"/>
      <c r="AF513" s="163"/>
      <c r="AG513" s="160"/>
      <c r="AH513" s="160" t="s">
        <v>178</v>
      </c>
      <c r="AI513" s="169"/>
      <c r="AJ513" s="160"/>
      <c r="AK513" s="161"/>
      <c r="AL513" s="161"/>
      <c r="AM513" s="160"/>
      <c r="AN513" s="160"/>
      <c r="AO513" s="160"/>
      <c r="AP513" s="160"/>
      <c r="AQ513" s="160"/>
      <c r="AR513" s="160"/>
      <c r="AS513" s="160"/>
      <c r="AT513" s="160"/>
      <c r="AU513" s="160"/>
      <c r="AV513" s="160"/>
      <c r="AW513" s="170"/>
      <c r="AX513" s="160"/>
      <c r="AY513" s="160"/>
      <c r="AZ513" s="160"/>
      <c r="BA513" s="161"/>
      <c r="BB513" s="160" t="s">
        <v>178</v>
      </c>
      <c r="BC513" s="160" t="s">
        <v>178</v>
      </c>
      <c r="BD513" s="162"/>
      <c r="BE513" s="162"/>
    </row>
    <row r="514" spans="1:57" ht="15">
      <c r="A514" s="153"/>
      <c r="B514" s="153"/>
      <c r="C514" s="153"/>
      <c r="D514" s="163"/>
      <c r="E514" s="163"/>
      <c r="F514" s="163"/>
      <c r="G514" s="163"/>
      <c r="H514" s="155" t="s">
        <v>178</v>
      </c>
      <c r="I514" s="164"/>
      <c r="J514" s="155"/>
      <c r="K514" s="165"/>
      <c r="L514" s="157"/>
      <c r="M514" s="166"/>
      <c r="N514" s="166"/>
      <c r="O514" s="166"/>
      <c r="P514" s="158" t="s">
        <v>178</v>
      </c>
      <c r="Q514" s="163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1"/>
      <c r="AC514" s="160"/>
      <c r="AD514" s="160"/>
      <c r="AE514" s="160"/>
      <c r="AF514" s="163"/>
      <c r="AG514" s="160"/>
      <c r="AH514" s="160" t="s">
        <v>178</v>
      </c>
      <c r="AI514" s="169"/>
      <c r="AJ514" s="160"/>
      <c r="AK514" s="161"/>
      <c r="AL514" s="161"/>
      <c r="AM514" s="160"/>
      <c r="AN514" s="160"/>
      <c r="AO514" s="160"/>
      <c r="AP514" s="160"/>
      <c r="AQ514" s="160"/>
      <c r="AR514" s="160"/>
      <c r="AS514" s="160"/>
      <c r="AT514" s="160"/>
      <c r="AU514" s="160"/>
      <c r="AV514" s="160"/>
      <c r="AW514" s="170"/>
      <c r="AX514" s="160"/>
      <c r="AY514" s="160"/>
      <c r="AZ514" s="160"/>
      <c r="BA514" s="161"/>
      <c r="BB514" s="160" t="s">
        <v>178</v>
      </c>
      <c r="BC514" s="160" t="s">
        <v>178</v>
      </c>
      <c r="BD514" s="162"/>
      <c r="BE514" s="162"/>
    </row>
    <row r="515" spans="1:57" ht="15">
      <c r="A515" s="153"/>
      <c r="B515" s="153"/>
      <c r="C515" s="153"/>
      <c r="D515" s="163"/>
      <c r="E515" s="163"/>
      <c r="F515" s="163"/>
      <c r="G515" s="163"/>
      <c r="H515" s="155" t="s">
        <v>178</v>
      </c>
      <c r="I515" s="164"/>
      <c r="J515" s="155"/>
      <c r="K515" s="165"/>
      <c r="L515" s="157"/>
      <c r="M515" s="166"/>
      <c r="N515" s="166"/>
      <c r="O515" s="166"/>
      <c r="P515" s="158" t="s">
        <v>178</v>
      </c>
      <c r="Q515" s="163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1"/>
      <c r="AC515" s="160"/>
      <c r="AD515" s="160"/>
      <c r="AE515" s="160"/>
      <c r="AF515" s="163"/>
      <c r="AG515" s="160"/>
      <c r="AH515" s="160" t="s">
        <v>178</v>
      </c>
      <c r="AI515" s="169"/>
      <c r="AJ515" s="160"/>
      <c r="AK515" s="161"/>
      <c r="AL515" s="161"/>
      <c r="AM515" s="160"/>
      <c r="AN515" s="160"/>
      <c r="AO515" s="160"/>
      <c r="AP515" s="160"/>
      <c r="AQ515" s="160"/>
      <c r="AR515" s="160"/>
      <c r="AS515" s="160"/>
      <c r="AT515" s="160"/>
      <c r="AU515" s="160"/>
      <c r="AV515" s="160"/>
      <c r="AW515" s="170"/>
      <c r="AX515" s="160"/>
      <c r="AY515" s="160"/>
      <c r="AZ515" s="160"/>
      <c r="BA515" s="161"/>
      <c r="BB515" s="160" t="s">
        <v>178</v>
      </c>
      <c r="BC515" s="160" t="s">
        <v>178</v>
      </c>
      <c r="BD515" s="162"/>
      <c r="BE515" s="162"/>
    </row>
    <row r="516" spans="1:57" ht="15">
      <c r="A516" s="153"/>
      <c r="B516" s="153"/>
      <c r="C516" s="153"/>
      <c r="D516" s="163"/>
      <c r="E516" s="163"/>
      <c r="F516" s="163"/>
      <c r="G516" s="163"/>
      <c r="H516" s="155" t="s">
        <v>178</v>
      </c>
      <c r="I516" s="164"/>
      <c r="J516" s="155"/>
      <c r="K516" s="165"/>
      <c r="L516" s="157"/>
      <c r="M516" s="166"/>
      <c r="N516" s="166"/>
      <c r="O516" s="166"/>
      <c r="P516" s="158" t="s">
        <v>178</v>
      </c>
      <c r="Q516" s="163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1"/>
      <c r="AC516" s="160"/>
      <c r="AD516" s="160"/>
      <c r="AE516" s="160"/>
      <c r="AF516" s="163"/>
      <c r="AG516" s="160"/>
      <c r="AH516" s="160" t="s">
        <v>178</v>
      </c>
      <c r="AI516" s="169"/>
      <c r="AJ516" s="160"/>
      <c r="AK516" s="161"/>
      <c r="AL516" s="161"/>
      <c r="AM516" s="160"/>
      <c r="AN516" s="160"/>
      <c r="AO516" s="160"/>
      <c r="AP516" s="160"/>
      <c r="AQ516" s="160"/>
      <c r="AR516" s="160"/>
      <c r="AS516" s="160"/>
      <c r="AT516" s="160"/>
      <c r="AU516" s="160"/>
      <c r="AV516" s="160"/>
      <c r="AW516" s="170"/>
      <c r="AX516" s="160"/>
      <c r="AY516" s="160"/>
      <c r="AZ516" s="160"/>
      <c r="BA516" s="161"/>
      <c r="BB516" s="160" t="s">
        <v>178</v>
      </c>
      <c r="BC516" s="160" t="s">
        <v>178</v>
      </c>
      <c r="BD516" s="162"/>
      <c r="BE516" s="162"/>
    </row>
    <row r="517" spans="1:57" ht="15">
      <c r="A517" s="153"/>
      <c r="B517" s="153"/>
      <c r="C517" s="153"/>
      <c r="D517" s="163"/>
      <c r="E517" s="163"/>
      <c r="F517" s="163"/>
      <c r="G517" s="163"/>
      <c r="H517" s="155" t="s">
        <v>178</v>
      </c>
      <c r="I517" s="164"/>
      <c r="J517" s="155"/>
      <c r="K517" s="165"/>
      <c r="L517" s="157"/>
      <c r="M517" s="166"/>
      <c r="N517" s="166"/>
      <c r="O517" s="166"/>
      <c r="P517" s="158" t="s">
        <v>178</v>
      </c>
      <c r="Q517" s="163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1"/>
      <c r="AC517" s="160"/>
      <c r="AD517" s="160"/>
      <c r="AE517" s="160"/>
      <c r="AF517" s="163"/>
      <c r="AG517" s="160"/>
      <c r="AH517" s="160" t="s">
        <v>178</v>
      </c>
      <c r="AI517" s="169"/>
      <c r="AJ517" s="160"/>
      <c r="AK517" s="161"/>
      <c r="AL517" s="161"/>
      <c r="AM517" s="160"/>
      <c r="AN517" s="160"/>
      <c r="AO517" s="160"/>
      <c r="AP517" s="160"/>
      <c r="AQ517" s="160"/>
      <c r="AR517" s="160"/>
      <c r="AS517" s="160"/>
      <c r="AT517" s="160"/>
      <c r="AU517" s="160"/>
      <c r="AV517" s="160"/>
      <c r="AW517" s="170"/>
      <c r="AX517" s="160"/>
      <c r="AY517" s="160"/>
      <c r="AZ517" s="160"/>
      <c r="BA517" s="161"/>
      <c r="BB517" s="160" t="s">
        <v>178</v>
      </c>
      <c r="BC517" s="160" t="s">
        <v>178</v>
      </c>
      <c r="BD517" s="162"/>
      <c r="BE517" s="162"/>
    </row>
    <row r="518" spans="1:57" ht="15">
      <c r="A518" s="153"/>
      <c r="B518" s="153"/>
      <c r="C518" s="153"/>
      <c r="D518" s="163"/>
      <c r="E518" s="163"/>
      <c r="F518" s="163"/>
      <c r="G518" s="163"/>
      <c r="H518" s="155" t="s">
        <v>178</v>
      </c>
      <c r="I518" s="164"/>
      <c r="J518" s="155"/>
      <c r="K518" s="165"/>
      <c r="L518" s="157"/>
      <c r="M518" s="166"/>
      <c r="N518" s="166"/>
      <c r="O518" s="166"/>
      <c r="P518" s="158" t="s">
        <v>178</v>
      </c>
      <c r="Q518" s="163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1"/>
      <c r="AC518" s="160"/>
      <c r="AD518" s="160"/>
      <c r="AE518" s="160"/>
      <c r="AF518" s="163"/>
      <c r="AG518" s="160"/>
      <c r="AH518" s="160" t="s">
        <v>178</v>
      </c>
      <c r="AI518" s="169"/>
      <c r="AJ518" s="160"/>
      <c r="AK518" s="161"/>
      <c r="AL518" s="161"/>
      <c r="AM518" s="160"/>
      <c r="AN518" s="160"/>
      <c r="AO518" s="160"/>
      <c r="AP518" s="160"/>
      <c r="AQ518" s="160"/>
      <c r="AR518" s="160"/>
      <c r="AS518" s="160"/>
      <c r="AT518" s="160"/>
      <c r="AU518" s="160"/>
      <c r="AV518" s="160"/>
      <c r="AW518" s="170"/>
      <c r="AX518" s="160"/>
      <c r="AY518" s="160"/>
      <c r="AZ518" s="160"/>
      <c r="BA518" s="161"/>
      <c r="BB518" s="160" t="s">
        <v>178</v>
      </c>
      <c r="BC518" s="160" t="s">
        <v>178</v>
      </c>
      <c r="BD518" s="162"/>
      <c r="BE518" s="162"/>
    </row>
    <row r="519" spans="1:57" ht="15">
      <c r="A519" s="153"/>
      <c r="B519" s="153"/>
      <c r="C519" s="153"/>
      <c r="D519" s="163"/>
      <c r="E519" s="163"/>
      <c r="F519" s="163"/>
      <c r="G519" s="163"/>
      <c r="H519" s="155" t="s">
        <v>178</v>
      </c>
      <c r="I519" s="164"/>
      <c r="J519" s="155"/>
      <c r="K519" s="165"/>
      <c r="L519" s="157"/>
      <c r="M519" s="166"/>
      <c r="N519" s="166"/>
      <c r="O519" s="166"/>
      <c r="P519" s="158" t="s">
        <v>178</v>
      </c>
      <c r="Q519" s="163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1"/>
      <c r="AC519" s="160"/>
      <c r="AD519" s="160"/>
      <c r="AE519" s="160"/>
      <c r="AF519" s="163"/>
      <c r="AG519" s="160"/>
      <c r="AH519" s="160" t="s">
        <v>178</v>
      </c>
      <c r="AI519" s="169"/>
      <c r="AJ519" s="160"/>
      <c r="AK519" s="161"/>
      <c r="AL519" s="161"/>
      <c r="AM519" s="160"/>
      <c r="AN519" s="160"/>
      <c r="AO519" s="160"/>
      <c r="AP519" s="160"/>
      <c r="AQ519" s="160"/>
      <c r="AR519" s="160"/>
      <c r="AS519" s="160"/>
      <c r="AT519" s="160"/>
      <c r="AU519" s="160"/>
      <c r="AV519" s="160"/>
      <c r="AW519" s="170"/>
      <c r="AX519" s="160"/>
      <c r="AY519" s="160"/>
      <c r="AZ519" s="160"/>
      <c r="BA519" s="161"/>
      <c r="BB519" s="160" t="s">
        <v>178</v>
      </c>
      <c r="BC519" s="160" t="s">
        <v>178</v>
      </c>
      <c r="BD519" s="162"/>
      <c r="BE519" s="162"/>
    </row>
    <row r="520" spans="1:57" ht="15">
      <c r="A520" s="153"/>
      <c r="B520" s="153"/>
      <c r="C520" s="153"/>
      <c r="D520" s="163"/>
      <c r="E520" s="163"/>
      <c r="F520" s="163"/>
      <c r="G520" s="163"/>
      <c r="H520" s="155" t="s">
        <v>178</v>
      </c>
      <c r="I520" s="164"/>
      <c r="J520" s="155"/>
      <c r="K520" s="165"/>
      <c r="L520" s="157"/>
      <c r="M520" s="166"/>
      <c r="N520" s="166"/>
      <c r="O520" s="166"/>
      <c r="P520" s="158" t="s">
        <v>178</v>
      </c>
      <c r="Q520" s="163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1"/>
      <c r="AC520" s="160"/>
      <c r="AD520" s="160"/>
      <c r="AE520" s="160"/>
      <c r="AF520" s="163"/>
      <c r="AG520" s="160"/>
      <c r="AH520" s="160" t="s">
        <v>178</v>
      </c>
      <c r="AI520" s="169"/>
      <c r="AJ520" s="160"/>
      <c r="AK520" s="161"/>
      <c r="AL520" s="161"/>
      <c r="AM520" s="160"/>
      <c r="AN520" s="160"/>
      <c r="AO520" s="160"/>
      <c r="AP520" s="160"/>
      <c r="AQ520" s="160"/>
      <c r="AR520" s="160"/>
      <c r="AS520" s="160"/>
      <c r="AT520" s="160"/>
      <c r="AU520" s="160"/>
      <c r="AV520" s="160"/>
      <c r="AW520" s="170"/>
      <c r="AX520" s="160"/>
      <c r="AY520" s="160"/>
      <c r="AZ520" s="160"/>
      <c r="BA520" s="161"/>
      <c r="BB520" s="160" t="s">
        <v>178</v>
      </c>
      <c r="BC520" s="160" t="s">
        <v>178</v>
      </c>
      <c r="BD520" s="162"/>
      <c r="BE520" s="162"/>
    </row>
    <row r="521" spans="1:57" ht="15">
      <c r="A521" s="153"/>
      <c r="B521" s="153"/>
      <c r="C521" s="153"/>
      <c r="D521" s="163"/>
      <c r="E521" s="163"/>
      <c r="F521" s="163"/>
      <c r="G521" s="163"/>
      <c r="H521" s="155" t="s">
        <v>178</v>
      </c>
      <c r="I521" s="164"/>
      <c r="J521" s="155"/>
      <c r="K521" s="165"/>
      <c r="L521" s="157"/>
      <c r="M521" s="166"/>
      <c r="N521" s="166"/>
      <c r="O521" s="166"/>
      <c r="P521" s="158" t="s">
        <v>178</v>
      </c>
      <c r="Q521" s="163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1"/>
      <c r="AC521" s="160"/>
      <c r="AD521" s="160"/>
      <c r="AE521" s="160"/>
      <c r="AF521" s="163"/>
      <c r="AG521" s="160"/>
      <c r="AH521" s="160" t="s">
        <v>178</v>
      </c>
      <c r="AI521" s="169"/>
      <c r="AJ521" s="160"/>
      <c r="AK521" s="161"/>
      <c r="AL521" s="161"/>
      <c r="AM521" s="160"/>
      <c r="AN521" s="160"/>
      <c r="AO521" s="160"/>
      <c r="AP521" s="160"/>
      <c r="AQ521" s="160"/>
      <c r="AR521" s="160"/>
      <c r="AS521" s="160"/>
      <c r="AT521" s="160"/>
      <c r="AU521" s="160"/>
      <c r="AV521" s="160"/>
      <c r="AW521" s="170"/>
      <c r="AX521" s="160"/>
      <c r="AY521" s="160"/>
      <c r="AZ521" s="160"/>
      <c r="BA521" s="161"/>
      <c r="BB521" s="160" t="s">
        <v>178</v>
      </c>
      <c r="BC521" s="160" t="s">
        <v>178</v>
      </c>
      <c r="BD521" s="162"/>
      <c r="BE521" s="162"/>
    </row>
    <row r="522" spans="1:57" ht="15">
      <c r="A522" s="153"/>
      <c r="B522" s="153"/>
      <c r="C522" s="153"/>
      <c r="D522" s="163"/>
      <c r="E522" s="163"/>
      <c r="F522" s="163"/>
      <c r="G522" s="163"/>
      <c r="H522" s="155" t="s">
        <v>178</v>
      </c>
      <c r="I522" s="164"/>
      <c r="J522" s="155"/>
      <c r="K522" s="165"/>
      <c r="L522" s="157"/>
      <c r="M522" s="166"/>
      <c r="N522" s="166"/>
      <c r="O522" s="166"/>
      <c r="P522" s="158" t="s">
        <v>178</v>
      </c>
      <c r="Q522" s="163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1"/>
      <c r="AC522" s="160"/>
      <c r="AD522" s="160"/>
      <c r="AE522" s="160"/>
      <c r="AF522" s="163"/>
      <c r="AG522" s="160"/>
      <c r="AH522" s="160" t="s">
        <v>178</v>
      </c>
      <c r="AI522" s="169"/>
      <c r="AJ522" s="160"/>
      <c r="AK522" s="161"/>
      <c r="AL522" s="161"/>
      <c r="AM522" s="160"/>
      <c r="AN522" s="160"/>
      <c r="AO522" s="160"/>
      <c r="AP522" s="160"/>
      <c r="AQ522" s="160"/>
      <c r="AR522" s="160"/>
      <c r="AS522" s="160"/>
      <c r="AT522" s="160"/>
      <c r="AU522" s="160"/>
      <c r="AV522" s="160"/>
      <c r="AW522" s="170"/>
      <c r="AX522" s="160"/>
      <c r="AY522" s="160"/>
      <c r="AZ522" s="160"/>
      <c r="BA522" s="161"/>
      <c r="BB522" s="160" t="s">
        <v>178</v>
      </c>
      <c r="BC522" s="160" t="s">
        <v>178</v>
      </c>
      <c r="BD522" s="162"/>
      <c r="BE522" s="162"/>
    </row>
    <row r="523" spans="1:57" ht="15">
      <c r="A523" s="153"/>
      <c r="B523" s="153"/>
      <c r="C523" s="153"/>
      <c r="D523" s="163"/>
      <c r="E523" s="163"/>
      <c r="F523" s="163"/>
      <c r="G523" s="163"/>
      <c r="H523" s="155" t="s">
        <v>178</v>
      </c>
      <c r="I523" s="164"/>
      <c r="J523" s="155"/>
      <c r="K523" s="165"/>
      <c r="L523" s="157"/>
      <c r="M523" s="166"/>
      <c r="N523" s="166"/>
      <c r="O523" s="166"/>
      <c r="P523" s="158" t="s">
        <v>178</v>
      </c>
      <c r="Q523" s="163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1"/>
      <c r="AC523" s="160"/>
      <c r="AD523" s="160"/>
      <c r="AE523" s="160"/>
      <c r="AF523" s="163"/>
      <c r="AG523" s="160"/>
      <c r="AH523" s="160" t="s">
        <v>178</v>
      </c>
      <c r="AI523" s="169"/>
      <c r="AJ523" s="160"/>
      <c r="AK523" s="161"/>
      <c r="AL523" s="161"/>
      <c r="AM523" s="160"/>
      <c r="AN523" s="160"/>
      <c r="AO523" s="160"/>
      <c r="AP523" s="160"/>
      <c r="AQ523" s="160"/>
      <c r="AR523" s="160"/>
      <c r="AS523" s="160"/>
      <c r="AT523" s="160"/>
      <c r="AU523" s="160"/>
      <c r="AV523" s="160"/>
      <c r="AW523" s="170"/>
      <c r="AX523" s="160"/>
      <c r="AY523" s="160"/>
      <c r="AZ523" s="160"/>
      <c r="BA523" s="161"/>
      <c r="BB523" s="160" t="s">
        <v>178</v>
      </c>
      <c r="BC523" s="160" t="s">
        <v>178</v>
      </c>
      <c r="BD523" s="162"/>
      <c r="BE523" s="162"/>
    </row>
    <row r="524" spans="1:57" ht="15">
      <c r="A524" s="153"/>
      <c r="B524" s="153"/>
      <c r="C524" s="153"/>
      <c r="D524" s="163"/>
      <c r="E524" s="163"/>
      <c r="F524" s="163"/>
      <c r="G524" s="163"/>
      <c r="H524" s="155" t="s">
        <v>178</v>
      </c>
      <c r="I524" s="164"/>
      <c r="J524" s="155"/>
      <c r="K524" s="165"/>
      <c r="L524" s="157"/>
      <c r="M524" s="166"/>
      <c r="N524" s="166"/>
      <c r="O524" s="166"/>
      <c r="P524" s="158" t="s">
        <v>178</v>
      </c>
      <c r="Q524" s="163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1"/>
      <c r="AC524" s="160"/>
      <c r="AD524" s="160"/>
      <c r="AE524" s="160"/>
      <c r="AF524" s="163"/>
      <c r="AG524" s="160"/>
      <c r="AH524" s="160" t="s">
        <v>178</v>
      </c>
      <c r="AI524" s="169"/>
      <c r="AJ524" s="160"/>
      <c r="AK524" s="161"/>
      <c r="AL524" s="161"/>
      <c r="AM524" s="160"/>
      <c r="AN524" s="160"/>
      <c r="AO524" s="160"/>
      <c r="AP524" s="160"/>
      <c r="AQ524" s="160"/>
      <c r="AR524" s="160"/>
      <c r="AS524" s="160"/>
      <c r="AT524" s="160"/>
      <c r="AU524" s="160"/>
      <c r="AV524" s="160"/>
      <c r="AW524" s="170"/>
      <c r="AX524" s="160"/>
      <c r="AY524" s="160"/>
      <c r="AZ524" s="160"/>
      <c r="BA524" s="161"/>
      <c r="BB524" s="160" t="s">
        <v>178</v>
      </c>
      <c r="BC524" s="160" t="s">
        <v>178</v>
      </c>
      <c r="BD524" s="162"/>
      <c r="BE524" s="162"/>
    </row>
    <row r="525" spans="1:57" ht="15">
      <c r="A525" s="153"/>
      <c r="B525" s="153"/>
      <c r="C525" s="153"/>
      <c r="D525" s="163"/>
      <c r="E525" s="163"/>
      <c r="F525" s="163"/>
      <c r="G525" s="163"/>
      <c r="H525" s="155" t="s">
        <v>178</v>
      </c>
      <c r="I525" s="164"/>
      <c r="J525" s="155"/>
      <c r="K525" s="165"/>
      <c r="L525" s="157"/>
      <c r="M525" s="166"/>
      <c r="N525" s="166"/>
      <c r="O525" s="166"/>
      <c r="P525" s="158" t="s">
        <v>178</v>
      </c>
      <c r="Q525" s="163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1"/>
      <c r="AC525" s="160"/>
      <c r="AD525" s="160"/>
      <c r="AE525" s="160"/>
      <c r="AF525" s="163"/>
      <c r="AG525" s="160"/>
      <c r="AH525" s="160" t="s">
        <v>178</v>
      </c>
      <c r="AI525" s="169"/>
      <c r="AJ525" s="160"/>
      <c r="AK525" s="161"/>
      <c r="AL525" s="161"/>
      <c r="AM525" s="160"/>
      <c r="AN525" s="160"/>
      <c r="AO525" s="160"/>
      <c r="AP525" s="160"/>
      <c r="AQ525" s="160"/>
      <c r="AR525" s="160"/>
      <c r="AS525" s="160"/>
      <c r="AT525" s="160"/>
      <c r="AU525" s="160"/>
      <c r="AV525" s="160"/>
      <c r="AW525" s="170"/>
      <c r="AX525" s="160"/>
      <c r="AY525" s="160"/>
      <c r="AZ525" s="160"/>
      <c r="BA525" s="161"/>
      <c r="BB525" s="160" t="s">
        <v>178</v>
      </c>
      <c r="BC525" s="160" t="s">
        <v>178</v>
      </c>
      <c r="BD525" s="162"/>
      <c r="BE525" s="162"/>
    </row>
    <row r="526" spans="1:57" ht="15">
      <c r="A526" s="153"/>
      <c r="B526" s="153"/>
      <c r="C526" s="153"/>
      <c r="D526" s="163"/>
      <c r="E526" s="163"/>
      <c r="F526" s="163"/>
      <c r="G526" s="163"/>
      <c r="H526" s="155" t="s">
        <v>178</v>
      </c>
      <c r="I526" s="164"/>
      <c r="J526" s="155"/>
      <c r="K526" s="165"/>
      <c r="L526" s="157"/>
      <c r="M526" s="166"/>
      <c r="N526" s="166"/>
      <c r="O526" s="166"/>
      <c r="P526" s="158" t="s">
        <v>178</v>
      </c>
      <c r="Q526" s="163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1"/>
      <c r="AC526" s="160"/>
      <c r="AD526" s="160"/>
      <c r="AE526" s="160"/>
      <c r="AF526" s="163"/>
      <c r="AG526" s="160"/>
      <c r="AH526" s="160" t="s">
        <v>178</v>
      </c>
      <c r="AI526" s="169"/>
      <c r="AJ526" s="160"/>
      <c r="AK526" s="161"/>
      <c r="AL526" s="161"/>
      <c r="AM526" s="160"/>
      <c r="AN526" s="160"/>
      <c r="AO526" s="160"/>
      <c r="AP526" s="160"/>
      <c r="AQ526" s="160"/>
      <c r="AR526" s="160"/>
      <c r="AS526" s="160"/>
      <c r="AT526" s="160"/>
      <c r="AU526" s="160"/>
      <c r="AV526" s="160"/>
      <c r="AW526" s="170"/>
      <c r="AX526" s="160"/>
      <c r="AY526" s="160"/>
      <c r="AZ526" s="160"/>
      <c r="BA526" s="161"/>
      <c r="BB526" s="160" t="s">
        <v>178</v>
      </c>
      <c r="BC526" s="160" t="s">
        <v>178</v>
      </c>
      <c r="BD526" s="162"/>
      <c r="BE526" s="162"/>
    </row>
    <row r="527" spans="1:57" ht="15">
      <c r="A527" s="153"/>
      <c r="B527" s="153"/>
      <c r="C527" s="153"/>
      <c r="D527" s="163"/>
      <c r="E527" s="163"/>
      <c r="F527" s="163"/>
      <c r="G527" s="163"/>
      <c r="H527" s="155" t="s">
        <v>178</v>
      </c>
      <c r="I527" s="164"/>
      <c r="J527" s="155"/>
      <c r="K527" s="165"/>
      <c r="L527" s="157"/>
      <c r="M527" s="166"/>
      <c r="N527" s="166"/>
      <c r="O527" s="166"/>
      <c r="P527" s="158" t="s">
        <v>178</v>
      </c>
      <c r="Q527" s="163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1"/>
      <c r="AC527" s="160"/>
      <c r="AD527" s="160"/>
      <c r="AE527" s="160"/>
      <c r="AF527" s="163"/>
      <c r="AG527" s="160"/>
      <c r="AH527" s="160" t="s">
        <v>178</v>
      </c>
      <c r="AI527" s="169"/>
      <c r="AJ527" s="160"/>
      <c r="AK527" s="161"/>
      <c r="AL527" s="161"/>
      <c r="AM527" s="160"/>
      <c r="AN527" s="160"/>
      <c r="AO527" s="160"/>
      <c r="AP527" s="160"/>
      <c r="AQ527" s="160"/>
      <c r="AR527" s="160"/>
      <c r="AS527" s="160"/>
      <c r="AT527" s="160"/>
      <c r="AU527" s="160"/>
      <c r="AV527" s="160"/>
      <c r="AW527" s="170"/>
      <c r="AX527" s="160"/>
      <c r="AY527" s="160"/>
      <c r="AZ527" s="160"/>
      <c r="BA527" s="161"/>
      <c r="BB527" s="160" t="s">
        <v>178</v>
      </c>
      <c r="BC527" s="160" t="s">
        <v>178</v>
      </c>
      <c r="BD527" s="162"/>
      <c r="BE527" s="162"/>
    </row>
    <row r="528" spans="1:57" ht="15">
      <c r="A528" s="153"/>
      <c r="B528" s="153"/>
      <c r="C528" s="153"/>
      <c r="D528" s="163"/>
      <c r="E528" s="163"/>
      <c r="F528" s="163"/>
      <c r="G528" s="163"/>
      <c r="H528" s="155" t="s">
        <v>178</v>
      </c>
      <c r="I528" s="164"/>
      <c r="J528" s="155"/>
      <c r="K528" s="165"/>
      <c r="L528" s="157"/>
      <c r="M528" s="166"/>
      <c r="N528" s="166"/>
      <c r="O528" s="166"/>
      <c r="P528" s="158" t="s">
        <v>178</v>
      </c>
      <c r="Q528" s="163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1"/>
      <c r="AC528" s="160"/>
      <c r="AD528" s="160"/>
      <c r="AE528" s="160"/>
      <c r="AF528" s="163"/>
      <c r="AG528" s="160"/>
      <c r="AH528" s="160" t="s">
        <v>178</v>
      </c>
      <c r="AI528" s="169"/>
      <c r="AJ528" s="160"/>
      <c r="AK528" s="161"/>
      <c r="AL528" s="161"/>
      <c r="AM528" s="160"/>
      <c r="AN528" s="160"/>
      <c r="AO528" s="160"/>
      <c r="AP528" s="160"/>
      <c r="AQ528" s="160"/>
      <c r="AR528" s="160"/>
      <c r="AS528" s="160"/>
      <c r="AT528" s="160"/>
      <c r="AU528" s="160"/>
      <c r="AV528" s="160"/>
      <c r="AW528" s="170"/>
      <c r="AX528" s="160"/>
      <c r="AY528" s="160"/>
      <c r="AZ528" s="160"/>
      <c r="BA528" s="161"/>
      <c r="BB528" s="160" t="s">
        <v>178</v>
      </c>
      <c r="BC528" s="160" t="s">
        <v>178</v>
      </c>
      <c r="BD528" s="162"/>
      <c r="BE528" s="162"/>
    </row>
    <row r="529" spans="1:57" ht="15">
      <c r="A529" s="153"/>
      <c r="B529" s="153"/>
      <c r="C529" s="153"/>
      <c r="D529" s="163"/>
      <c r="E529" s="163"/>
      <c r="F529" s="163"/>
      <c r="G529" s="163"/>
      <c r="H529" s="155" t="s">
        <v>178</v>
      </c>
      <c r="I529" s="164"/>
      <c r="J529" s="155"/>
      <c r="K529" s="165"/>
      <c r="L529" s="157"/>
      <c r="M529" s="166"/>
      <c r="N529" s="166"/>
      <c r="O529" s="166"/>
      <c r="P529" s="158" t="s">
        <v>178</v>
      </c>
      <c r="Q529" s="163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1"/>
      <c r="AC529" s="160"/>
      <c r="AD529" s="160"/>
      <c r="AE529" s="160"/>
      <c r="AF529" s="163"/>
      <c r="AG529" s="160"/>
      <c r="AH529" s="160" t="s">
        <v>178</v>
      </c>
      <c r="AI529" s="169"/>
      <c r="AJ529" s="160"/>
      <c r="AK529" s="161"/>
      <c r="AL529" s="161"/>
      <c r="AM529" s="160"/>
      <c r="AN529" s="160"/>
      <c r="AO529" s="160"/>
      <c r="AP529" s="160"/>
      <c r="AQ529" s="160"/>
      <c r="AR529" s="160"/>
      <c r="AS529" s="160"/>
      <c r="AT529" s="160"/>
      <c r="AU529" s="160"/>
      <c r="AV529" s="160"/>
      <c r="AW529" s="170"/>
      <c r="AX529" s="160"/>
      <c r="AY529" s="160"/>
      <c r="AZ529" s="160"/>
      <c r="BA529" s="161"/>
      <c r="BB529" s="160" t="s">
        <v>178</v>
      </c>
      <c r="BC529" s="160" t="s">
        <v>178</v>
      </c>
      <c r="BD529" s="162"/>
      <c r="BE529" s="162"/>
    </row>
    <row r="530" spans="1:57" ht="15">
      <c r="A530" s="153"/>
      <c r="B530" s="153"/>
      <c r="C530" s="153"/>
      <c r="D530" s="163"/>
      <c r="E530" s="163"/>
      <c r="F530" s="163"/>
      <c r="G530" s="163"/>
      <c r="H530" s="155" t="s">
        <v>178</v>
      </c>
      <c r="I530" s="164"/>
      <c r="J530" s="155"/>
      <c r="K530" s="165"/>
      <c r="L530" s="157"/>
      <c r="M530" s="166"/>
      <c r="N530" s="166"/>
      <c r="O530" s="166"/>
      <c r="P530" s="158" t="s">
        <v>178</v>
      </c>
      <c r="Q530" s="163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1"/>
      <c r="AC530" s="160"/>
      <c r="AD530" s="160"/>
      <c r="AE530" s="160"/>
      <c r="AF530" s="163"/>
      <c r="AG530" s="160"/>
      <c r="AH530" s="160" t="s">
        <v>178</v>
      </c>
      <c r="AI530" s="169"/>
      <c r="AJ530" s="160"/>
      <c r="AK530" s="161"/>
      <c r="AL530" s="161"/>
      <c r="AM530" s="160"/>
      <c r="AN530" s="160"/>
      <c r="AO530" s="160"/>
      <c r="AP530" s="160"/>
      <c r="AQ530" s="160"/>
      <c r="AR530" s="160"/>
      <c r="AS530" s="160"/>
      <c r="AT530" s="160"/>
      <c r="AU530" s="160"/>
      <c r="AV530" s="160"/>
      <c r="AW530" s="170"/>
      <c r="AX530" s="160"/>
      <c r="AY530" s="160"/>
      <c r="AZ530" s="160"/>
      <c r="BA530" s="161"/>
      <c r="BB530" s="160" t="s">
        <v>178</v>
      </c>
      <c r="BC530" s="160" t="s">
        <v>178</v>
      </c>
      <c r="BD530" s="162"/>
      <c r="BE530" s="162"/>
    </row>
    <row r="531" spans="1:57" ht="15">
      <c r="A531" s="153"/>
      <c r="B531" s="153"/>
      <c r="C531" s="153"/>
      <c r="D531" s="163"/>
      <c r="E531" s="163"/>
      <c r="F531" s="163"/>
      <c r="G531" s="163"/>
      <c r="H531" s="155" t="s">
        <v>178</v>
      </c>
      <c r="I531" s="164"/>
      <c r="J531" s="155"/>
      <c r="K531" s="165"/>
      <c r="L531" s="157"/>
      <c r="M531" s="166"/>
      <c r="N531" s="166"/>
      <c r="O531" s="166"/>
      <c r="P531" s="158" t="s">
        <v>178</v>
      </c>
      <c r="Q531" s="163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1"/>
      <c r="AC531" s="160"/>
      <c r="AD531" s="160"/>
      <c r="AE531" s="160"/>
      <c r="AF531" s="163"/>
      <c r="AG531" s="160"/>
      <c r="AH531" s="160" t="s">
        <v>178</v>
      </c>
      <c r="AI531" s="169"/>
      <c r="AJ531" s="160"/>
      <c r="AK531" s="161"/>
      <c r="AL531" s="161"/>
      <c r="AM531" s="160"/>
      <c r="AN531" s="160"/>
      <c r="AO531" s="160"/>
      <c r="AP531" s="160"/>
      <c r="AQ531" s="160"/>
      <c r="AR531" s="160"/>
      <c r="AS531" s="160"/>
      <c r="AT531" s="160"/>
      <c r="AU531" s="160"/>
      <c r="AV531" s="160"/>
      <c r="AW531" s="170"/>
      <c r="AX531" s="160"/>
      <c r="AY531" s="160"/>
      <c r="AZ531" s="160"/>
      <c r="BA531" s="161"/>
      <c r="BB531" s="160" t="s">
        <v>178</v>
      </c>
      <c r="BC531" s="160" t="s">
        <v>178</v>
      </c>
      <c r="BD531" s="162"/>
      <c r="BE531" s="162"/>
    </row>
    <row r="532" spans="1:57" ht="15">
      <c r="A532" s="153"/>
      <c r="B532" s="153"/>
      <c r="C532" s="153"/>
      <c r="D532" s="163"/>
      <c r="E532" s="163"/>
      <c r="F532" s="163"/>
      <c r="G532" s="163"/>
      <c r="H532" s="155" t="s">
        <v>178</v>
      </c>
      <c r="I532" s="164"/>
      <c r="J532" s="155"/>
      <c r="K532" s="165"/>
      <c r="L532" s="157"/>
      <c r="M532" s="166"/>
      <c r="N532" s="166"/>
      <c r="O532" s="166"/>
      <c r="P532" s="158" t="s">
        <v>178</v>
      </c>
      <c r="Q532" s="163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1"/>
      <c r="AC532" s="160"/>
      <c r="AD532" s="160"/>
      <c r="AE532" s="160"/>
      <c r="AF532" s="163"/>
      <c r="AG532" s="160"/>
      <c r="AH532" s="160" t="s">
        <v>178</v>
      </c>
      <c r="AI532" s="169"/>
      <c r="AJ532" s="160"/>
      <c r="AK532" s="161"/>
      <c r="AL532" s="161"/>
      <c r="AM532" s="160"/>
      <c r="AN532" s="160"/>
      <c r="AO532" s="160"/>
      <c r="AP532" s="160"/>
      <c r="AQ532" s="160"/>
      <c r="AR532" s="160"/>
      <c r="AS532" s="160"/>
      <c r="AT532" s="160"/>
      <c r="AU532" s="160"/>
      <c r="AV532" s="160"/>
      <c r="AW532" s="170"/>
      <c r="AX532" s="160"/>
      <c r="AY532" s="160"/>
      <c r="AZ532" s="160"/>
      <c r="BA532" s="161"/>
      <c r="BB532" s="160" t="s">
        <v>178</v>
      </c>
      <c r="BC532" s="160" t="s">
        <v>178</v>
      </c>
      <c r="BD532" s="162"/>
      <c r="BE532" s="162"/>
    </row>
    <row r="533" spans="1:57" ht="15">
      <c r="A533" s="153"/>
      <c r="B533" s="153"/>
      <c r="C533" s="153"/>
      <c r="D533" s="163"/>
      <c r="E533" s="163"/>
      <c r="F533" s="163"/>
      <c r="G533" s="163"/>
      <c r="H533" s="155" t="s">
        <v>178</v>
      </c>
      <c r="I533" s="164"/>
      <c r="J533" s="155"/>
      <c r="K533" s="165"/>
      <c r="L533" s="157"/>
      <c r="M533" s="166"/>
      <c r="N533" s="166"/>
      <c r="O533" s="166"/>
      <c r="P533" s="158" t="s">
        <v>178</v>
      </c>
      <c r="Q533" s="163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1"/>
      <c r="AC533" s="160"/>
      <c r="AD533" s="160"/>
      <c r="AE533" s="160"/>
      <c r="AF533" s="163"/>
      <c r="AG533" s="160"/>
      <c r="AH533" s="160" t="s">
        <v>178</v>
      </c>
      <c r="AI533" s="169"/>
      <c r="AJ533" s="160"/>
      <c r="AK533" s="161"/>
      <c r="AL533" s="161"/>
      <c r="AM533" s="160"/>
      <c r="AN533" s="160"/>
      <c r="AO533" s="160"/>
      <c r="AP533" s="160"/>
      <c r="AQ533" s="160"/>
      <c r="AR533" s="160"/>
      <c r="AS533" s="160"/>
      <c r="AT533" s="160"/>
      <c r="AU533" s="160"/>
      <c r="AV533" s="160"/>
      <c r="AW533" s="170"/>
      <c r="AX533" s="160"/>
      <c r="AY533" s="160"/>
      <c r="AZ533" s="160"/>
      <c r="BA533" s="161"/>
      <c r="BB533" s="160" t="s">
        <v>178</v>
      </c>
      <c r="BC533" s="160" t="s">
        <v>178</v>
      </c>
      <c r="BD533" s="162"/>
      <c r="BE533" s="162"/>
    </row>
    <row r="534" spans="1:57" ht="15">
      <c r="A534" s="153"/>
      <c r="B534" s="153"/>
      <c r="C534" s="153"/>
      <c r="D534" s="163"/>
      <c r="E534" s="163"/>
      <c r="F534" s="163"/>
      <c r="G534" s="163"/>
      <c r="H534" s="155" t="s">
        <v>178</v>
      </c>
      <c r="I534" s="164"/>
      <c r="J534" s="155"/>
      <c r="K534" s="165"/>
      <c r="L534" s="157"/>
      <c r="M534" s="166"/>
      <c r="N534" s="166"/>
      <c r="O534" s="166"/>
      <c r="P534" s="158" t="s">
        <v>178</v>
      </c>
      <c r="Q534" s="163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1"/>
      <c r="AC534" s="160"/>
      <c r="AD534" s="160"/>
      <c r="AE534" s="160"/>
      <c r="AF534" s="163"/>
      <c r="AG534" s="160"/>
      <c r="AH534" s="160" t="s">
        <v>178</v>
      </c>
      <c r="AI534" s="169"/>
      <c r="AJ534" s="160"/>
      <c r="AK534" s="161"/>
      <c r="AL534" s="161"/>
      <c r="AM534" s="160"/>
      <c r="AN534" s="160"/>
      <c r="AO534" s="160"/>
      <c r="AP534" s="160"/>
      <c r="AQ534" s="160"/>
      <c r="AR534" s="160"/>
      <c r="AS534" s="160"/>
      <c r="AT534" s="160"/>
      <c r="AU534" s="160"/>
      <c r="AV534" s="160"/>
      <c r="AW534" s="170"/>
      <c r="AX534" s="160"/>
      <c r="AY534" s="160"/>
      <c r="AZ534" s="160"/>
      <c r="BA534" s="161"/>
      <c r="BB534" s="160" t="s">
        <v>178</v>
      </c>
      <c r="BC534" s="160" t="s">
        <v>178</v>
      </c>
      <c r="BD534" s="162"/>
      <c r="BE534" s="162"/>
    </row>
    <row r="535" spans="1:57" ht="15">
      <c r="A535" s="153"/>
      <c r="B535" s="153"/>
      <c r="C535" s="153"/>
      <c r="D535" s="163"/>
      <c r="E535" s="163"/>
      <c r="F535" s="163"/>
      <c r="G535" s="163"/>
      <c r="H535" s="155" t="s">
        <v>178</v>
      </c>
      <c r="I535" s="164"/>
      <c r="J535" s="155"/>
      <c r="K535" s="165"/>
      <c r="L535" s="157"/>
      <c r="M535" s="166"/>
      <c r="N535" s="166"/>
      <c r="O535" s="166"/>
      <c r="P535" s="158" t="s">
        <v>178</v>
      </c>
      <c r="Q535" s="163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1"/>
      <c r="AC535" s="160"/>
      <c r="AD535" s="160"/>
      <c r="AE535" s="160"/>
      <c r="AF535" s="163"/>
      <c r="AG535" s="160"/>
      <c r="AH535" s="160" t="s">
        <v>178</v>
      </c>
      <c r="AI535" s="169"/>
      <c r="AJ535" s="160"/>
      <c r="AK535" s="161"/>
      <c r="AL535" s="161"/>
      <c r="AM535" s="160"/>
      <c r="AN535" s="160"/>
      <c r="AO535" s="160"/>
      <c r="AP535" s="160"/>
      <c r="AQ535" s="160"/>
      <c r="AR535" s="160"/>
      <c r="AS535" s="160"/>
      <c r="AT535" s="160"/>
      <c r="AU535" s="160"/>
      <c r="AV535" s="160"/>
      <c r="AW535" s="170"/>
      <c r="AX535" s="160"/>
      <c r="AY535" s="160"/>
      <c r="AZ535" s="160"/>
      <c r="BA535" s="161"/>
      <c r="BB535" s="160" t="s">
        <v>178</v>
      </c>
      <c r="BC535" s="160" t="s">
        <v>178</v>
      </c>
      <c r="BD535" s="162"/>
      <c r="BE535" s="162"/>
    </row>
    <row r="536" spans="1:57" ht="15">
      <c r="A536" s="153"/>
      <c r="B536" s="153"/>
      <c r="C536" s="153"/>
      <c r="D536" s="163"/>
      <c r="E536" s="163"/>
      <c r="F536" s="163"/>
      <c r="G536" s="163"/>
      <c r="H536" s="155" t="s">
        <v>178</v>
      </c>
      <c r="I536" s="164"/>
      <c r="J536" s="155"/>
      <c r="K536" s="165"/>
      <c r="L536" s="157"/>
      <c r="M536" s="166"/>
      <c r="N536" s="166"/>
      <c r="O536" s="166"/>
      <c r="P536" s="158" t="s">
        <v>178</v>
      </c>
      <c r="Q536" s="163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1"/>
      <c r="AC536" s="160"/>
      <c r="AD536" s="160"/>
      <c r="AE536" s="160"/>
      <c r="AF536" s="163"/>
      <c r="AG536" s="160"/>
      <c r="AH536" s="160" t="s">
        <v>178</v>
      </c>
      <c r="AI536" s="169"/>
      <c r="AJ536" s="160"/>
      <c r="AK536" s="161"/>
      <c r="AL536" s="161"/>
      <c r="AM536" s="160"/>
      <c r="AN536" s="160"/>
      <c r="AO536" s="160"/>
      <c r="AP536" s="160"/>
      <c r="AQ536" s="160"/>
      <c r="AR536" s="160"/>
      <c r="AS536" s="160"/>
      <c r="AT536" s="160"/>
      <c r="AU536" s="160"/>
      <c r="AV536" s="160"/>
      <c r="AW536" s="170"/>
      <c r="AX536" s="160"/>
      <c r="AY536" s="160"/>
      <c r="AZ536" s="160"/>
      <c r="BA536" s="161"/>
      <c r="BB536" s="160" t="s">
        <v>178</v>
      </c>
      <c r="BC536" s="160" t="s">
        <v>178</v>
      </c>
      <c r="BD536" s="162"/>
      <c r="BE536" s="162"/>
    </row>
    <row r="537" spans="1:57" ht="15">
      <c r="A537" s="153"/>
      <c r="B537" s="153"/>
      <c r="C537" s="153"/>
      <c r="D537" s="163"/>
      <c r="E537" s="163"/>
      <c r="F537" s="163"/>
      <c r="G537" s="163"/>
      <c r="H537" s="155" t="s">
        <v>178</v>
      </c>
      <c r="I537" s="164"/>
      <c r="J537" s="155"/>
      <c r="K537" s="165"/>
      <c r="L537" s="157"/>
      <c r="M537" s="166"/>
      <c r="N537" s="166"/>
      <c r="O537" s="166"/>
      <c r="P537" s="158" t="s">
        <v>178</v>
      </c>
      <c r="Q537" s="163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1"/>
      <c r="AC537" s="160"/>
      <c r="AD537" s="160"/>
      <c r="AE537" s="160"/>
      <c r="AF537" s="163"/>
      <c r="AG537" s="160"/>
      <c r="AH537" s="160" t="s">
        <v>178</v>
      </c>
      <c r="AI537" s="169"/>
      <c r="AJ537" s="160"/>
      <c r="AK537" s="161"/>
      <c r="AL537" s="161"/>
      <c r="AM537" s="160"/>
      <c r="AN537" s="160"/>
      <c r="AO537" s="160"/>
      <c r="AP537" s="160"/>
      <c r="AQ537" s="160"/>
      <c r="AR537" s="160"/>
      <c r="AS537" s="160"/>
      <c r="AT537" s="160"/>
      <c r="AU537" s="160"/>
      <c r="AV537" s="160"/>
      <c r="AW537" s="170"/>
      <c r="AX537" s="160"/>
      <c r="AY537" s="160"/>
      <c r="AZ537" s="160"/>
      <c r="BA537" s="161"/>
      <c r="BB537" s="160" t="s">
        <v>178</v>
      </c>
      <c r="BC537" s="160" t="s">
        <v>178</v>
      </c>
      <c r="BD537" s="162"/>
      <c r="BE537" s="162"/>
    </row>
    <row r="538" spans="1:57" ht="15">
      <c r="A538" s="153"/>
      <c r="B538" s="153"/>
      <c r="C538" s="153"/>
      <c r="D538" s="163"/>
      <c r="E538" s="163"/>
      <c r="F538" s="163"/>
      <c r="G538" s="163"/>
      <c r="H538" s="155" t="s">
        <v>178</v>
      </c>
      <c r="I538" s="164"/>
      <c r="J538" s="155"/>
      <c r="K538" s="165"/>
      <c r="L538" s="157"/>
      <c r="M538" s="166"/>
      <c r="N538" s="166"/>
      <c r="O538" s="166"/>
      <c r="P538" s="158" t="s">
        <v>178</v>
      </c>
      <c r="Q538" s="163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1"/>
      <c r="AC538" s="160"/>
      <c r="AD538" s="160"/>
      <c r="AE538" s="160"/>
      <c r="AF538" s="163"/>
      <c r="AG538" s="160"/>
      <c r="AH538" s="160" t="s">
        <v>178</v>
      </c>
      <c r="AI538" s="169"/>
      <c r="AJ538" s="160"/>
      <c r="AK538" s="161"/>
      <c r="AL538" s="161"/>
      <c r="AM538" s="160"/>
      <c r="AN538" s="160"/>
      <c r="AO538" s="160"/>
      <c r="AP538" s="160"/>
      <c r="AQ538" s="160"/>
      <c r="AR538" s="160"/>
      <c r="AS538" s="160"/>
      <c r="AT538" s="160"/>
      <c r="AU538" s="160"/>
      <c r="AV538" s="160"/>
      <c r="AW538" s="170"/>
      <c r="AX538" s="160"/>
      <c r="AY538" s="160"/>
      <c r="AZ538" s="160"/>
      <c r="BA538" s="161"/>
      <c r="BB538" s="160" t="s">
        <v>178</v>
      </c>
      <c r="BC538" s="160" t="s">
        <v>178</v>
      </c>
      <c r="BD538" s="162"/>
      <c r="BE538" s="162"/>
    </row>
    <row r="539" spans="1:57" ht="15">
      <c r="A539" s="153"/>
      <c r="B539" s="153"/>
      <c r="C539" s="153"/>
      <c r="D539" s="163"/>
      <c r="E539" s="163"/>
      <c r="F539" s="163"/>
      <c r="G539" s="163"/>
      <c r="H539" s="155" t="s">
        <v>178</v>
      </c>
      <c r="I539" s="164"/>
      <c r="J539" s="155"/>
      <c r="K539" s="165"/>
      <c r="L539" s="157"/>
      <c r="M539" s="166"/>
      <c r="N539" s="166"/>
      <c r="O539" s="166"/>
      <c r="P539" s="158" t="s">
        <v>178</v>
      </c>
      <c r="Q539" s="163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1"/>
      <c r="AC539" s="160"/>
      <c r="AD539" s="160"/>
      <c r="AE539" s="160"/>
      <c r="AF539" s="163"/>
      <c r="AG539" s="160"/>
      <c r="AH539" s="160" t="s">
        <v>178</v>
      </c>
      <c r="AI539" s="169"/>
      <c r="AJ539" s="160"/>
      <c r="AK539" s="161"/>
      <c r="AL539" s="161"/>
      <c r="AM539" s="160"/>
      <c r="AN539" s="160"/>
      <c r="AO539" s="160"/>
      <c r="AP539" s="160"/>
      <c r="AQ539" s="160"/>
      <c r="AR539" s="160"/>
      <c r="AS539" s="160"/>
      <c r="AT539" s="160"/>
      <c r="AU539" s="160"/>
      <c r="AV539" s="160"/>
      <c r="AW539" s="170"/>
      <c r="AX539" s="160"/>
      <c r="AY539" s="160"/>
      <c r="AZ539" s="160"/>
      <c r="BA539" s="161"/>
      <c r="BB539" s="160" t="s">
        <v>178</v>
      </c>
      <c r="BC539" s="160" t="s">
        <v>178</v>
      </c>
      <c r="BD539" s="162"/>
      <c r="BE539" s="162"/>
    </row>
    <row r="540" spans="1:57" ht="15">
      <c r="A540" s="153"/>
      <c r="B540" s="153"/>
      <c r="C540" s="153"/>
      <c r="D540" s="163"/>
      <c r="E540" s="163"/>
      <c r="F540" s="163"/>
      <c r="G540" s="163"/>
      <c r="H540" s="155" t="s">
        <v>178</v>
      </c>
      <c r="I540" s="164"/>
      <c r="J540" s="155"/>
      <c r="K540" s="165"/>
      <c r="L540" s="157"/>
      <c r="M540" s="166"/>
      <c r="N540" s="166"/>
      <c r="O540" s="166"/>
      <c r="P540" s="158" t="s">
        <v>178</v>
      </c>
      <c r="Q540" s="163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1"/>
      <c r="AC540" s="160"/>
      <c r="AD540" s="160"/>
      <c r="AE540" s="160"/>
      <c r="AF540" s="163"/>
      <c r="AG540" s="160"/>
      <c r="AH540" s="160" t="s">
        <v>178</v>
      </c>
      <c r="AI540" s="169"/>
      <c r="AJ540" s="160"/>
      <c r="AK540" s="161"/>
      <c r="AL540" s="161"/>
      <c r="AM540" s="160"/>
      <c r="AN540" s="160"/>
      <c r="AO540" s="160"/>
      <c r="AP540" s="160"/>
      <c r="AQ540" s="160"/>
      <c r="AR540" s="160"/>
      <c r="AS540" s="160"/>
      <c r="AT540" s="160"/>
      <c r="AU540" s="160"/>
      <c r="AV540" s="160"/>
      <c r="AW540" s="170"/>
      <c r="AX540" s="160"/>
      <c r="AY540" s="160"/>
      <c r="AZ540" s="160"/>
      <c r="BA540" s="161"/>
      <c r="BB540" s="160" t="s">
        <v>178</v>
      </c>
      <c r="BC540" s="160" t="s">
        <v>178</v>
      </c>
      <c r="BD540" s="162"/>
      <c r="BE540" s="162"/>
    </row>
    <row r="541" spans="1:57" ht="15">
      <c r="A541" s="153"/>
      <c r="B541" s="153"/>
      <c r="C541" s="153"/>
      <c r="D541" s="163"/>
      <c r="E541" s="163"/>
      <c r="F541" s="163"/>
      <c r="G541" s="163"/>
      <c r="H541" s="155" t="s">
        <v>178</v>
      </c>
      <c r="I541" s="164"/>
      <c r="J541" s="155"/>
      <c r="K541" s="165"/>
      <c r="L541" s="157"/>
      <c r="M541" s="166"/>
      <c r="N541" s="166"/>
      <c r="O541" s="166"/>
      <c r="P541" s="158" t="s">
        <v>178</v>
      </c>
      <c r="Q541" s="163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1"/>
      <c r="AC541" s="160"/>
      <c r="AD541" s="160"/>
      <c r="AE541" s="160"/>
      <c r="AF541" s="163"/>
      <c r="AG541" s="160"/>
      <c r="AH541" s="160" t="s">
        <v>178</v>
      </c>
      <c r="AI541" s="169"/>
      <c r="AJ541" s="160"/>
      <c r="AK541" s="161"/>
      <c r="AL541" s="161"/>
      <c r="AM541" s="160"/>
      <c r="AN541" s="160"/>
      <c r="AO541" s="160"/>
      <c r="AP541" s="160"/>
      <c r="AQ541" s="160"/>
      <c r="AR541" s="160"/>
      <c r="AS541" s="160"/>
      <c r="AT541" s="160"/>
      <c r="AU541" s="160"/>
      <c r="AV541" s="160"/>
      <c r="AW541" s="170"/>
      <c r="AX541" s="160"/>
      <c r="AY541" s="160"/>
      <c r="AZ541" s="160"/>
      <c r="BA541" s="161"/>
      <c r="BB541" s="160" t="s">
        <v>178</v>
      </c>
      <c r="BC541" s="160" t="s">
        <v>178</v>
      </c>
      <c r="BD541" s="162"/>
      <c r="BE541" s="162"/>
    </row>
    <row r="542" spans="1:57" ht="15">
      <c r="A542" s="153"/>
      <c r="B542" s="153"/>
      <c r="C542" s="153"/>
      <c r="D542" s="163"/>
      <c r="E542" s="163"/>
      <c r="F542" s="163"/>
      <c r="G542" s="163"/>
      <c r="H542" s="155" t="s">
        <v>178</v>
      </c>
      <c r="I542" s="164"/>
      <c r="J542" s="155"/>
      <c r="K542" s="165"/>
      <c r="L542" s="157"/>
      <c r="M542" s="166"/>
      <c r="N542" s="166"/>
      <c r="O542" s="166"/>
      <c r="P542" s="158" t="s">
        <v>178</v>
      </c>
      <c r="Q542" s="163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1"/>
      <c r="AC542" s="160"/>
      <c r="AD542" s="160"/>
      <c r="AE542" s="160"/>
      <c r="AF542" s="163"/>
      <c r="AG542" s="160"/>
      <c r="AH542" s="160" t="s">
        <v>178</v>
      </c>
      <c r="AI542" s="169"/>
      <c r="AJ542" s="160"/>
      <c r="AK542" s="161"/>
      <c r="AL542" s="161"/>
      <c r="AM542" s="160"/>
      <c r="AN542" s="160"/>
      <c r="AO542" s="160"/>
      <c r="AP542" s="160"/>
      <c r="AQ542" s="160"/>
      <c r="AR542" s="160"/>
      <c r="AS542" s="160"/>
      <c r="AT542" s="160"/>
      <c r="AU542" s="160"/>
      <c r="AV542" s="160"/>
      <c r="AW542" s="170"/>
      <c r="AX542" s="160"/>
      <c r="AY542" s="160"/>
      <c r="AZ542" s="160"/>
      <c r="BA542" s="161"/>
      <c r="BB542" s="160" t="s">
        <v>178</v>
      </c>
      <c r="BC542" s="160" t="s">
        <v>178</v>
      </c>
      <c r="BD542" s="162"/>
      <c r="BE542" s="162"/>
    </row>
    <row r="543" spans="1:57" ht="15">
      <c r="A543" s="153"/>
      <c r="B543" s="153"/>
      <c r="C543" s="153"/>
      <c r="D543" s="163"/>
      <c r="E543" s="163"/>
      <c r="F543" s="163"/>
      <c r="G543" s="163"/>
      <c r="H543" s="155" t="s">
        <v>178</v>
      </c>
      <c r="I543" s="164"/>
      <c r="J543" s="155"/>
      <c r="K543" s="165"/>
      <c r="L543" s="157"/>
      <c r="M543" s="166"/>
      <c r="N543" s="166"/>
      <c r="O543" s="166"/>
      <c r="P543" s="158" t="s">
        <v>178</v>
      </c>
      <c r="Q543" s="163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1"/>
      <c r="AC543" s="160"/>
      <c r="AD543" s="160"/>
      <c r="AE543" s="160"/>
      <c r="AF543" s="163"/>
      <c r="AG543" s="160"/>
      <c r="AH543" s="160" t="s">
        <v>178</v>
      </c>
      <c r="AI543" s="169"/>
      <c r="AJ543" s="160"/>
      <c r="AK543" s="161"/>
      <c r="AL543" s="161"/>
      <c r="AM543" s="160"/>
      <c r="AN543" s="160"/>
      <c r="AO543" s="160"/>
      <c r="AP543" s="160"/>
      <c r="AQ543" s="160"/>
      <c r="AR543" s="160"/>
      <c r="AS543" s="160"/>
      <c r="AT543" s="160"/>
      <c r="AU543" s="160"/>
      <c r="AV543" s="160"/>
      <c r="AW543" s="170"/>
      <c r="AX543" s="160"/>
      <c r="AY543" s="160"/>
      <c r="AZ543" s="160"/>
      <c r="BA543" s="161"/>
      <c r="BB543" s="160" t="s">
        <v>178</v>
      </c>
      <c r="BC543" s="160" t="s">
        <v>178</v>
      </c>
      <c r="BD543" s="162"/>
      <c r="BE543" s="162"/>
    </row>
    <row r="544" spans="1:57" ht="15">
      <c r="A544" s="153"/>
      <c r="B544" s="153"/>
      <c r="C544" s="153"/>
      <c r="D544" s="163"/>
      <c r="E544" s="163"/>
      <c r="F544" s="163"/>
      <c r="G544" s="163"/>
      <c r="H544" s="155" t="s">
        <v>178</v>
      </c>
      <c r="I544" s="164"/>
      <c r="J544" s="155"/>
      <c r="K544" s="165"/>
      <c r="L544" s="157"/>
      <c r="M544" s="166"/>
      <c r="N544" s="166"/>
      <c r="O544" s="166"/>
      <c r="P544" s="158" t="s">
        <v>178</v>
      </c>
      <c r="Q544" s="163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1"/>
      <c r="AC544" s="160"/>
      <c r="AD544" s="160"/>
      <c r="AE544" s="160"/>
      <c r="AF544" s="163"/>
      <c r="AG544" s="160"/>
      <c r="AH544" s="160" t="s">
        <v>178</v>
      </c>
      <c r="AI544" s="169"/>
      <c r="AJ544" s="160"/>
      <c r="AK544" s="161"/>
      <c r="AL544" s="161"/>
      <c r="AM544" s="160"/>
      <c r="AN544" s="160"/>
      <c r="AO544" s="160"/>
      <c r="AP544" s="160"/>
      <c r="AQ544" s="160"/>
      <c r="AR544" s="160"/>
      <c r="AS544" s="160"/>
      <c r="AT544" s="160"/>
      <c r="AU544" s="160"/>
      <c r="AV544" s="160"/>
      <c r="AW544" s="170"/>
      <c r="AX544" s="160"/>
      <c r="AY544" s="160"/>
      <c r="AZ544" s="160"/>
      <c r="BA544" s="161"/>
      <c r="BB544" s="160" t="s">
        <v>178</v>
      </c>
      <c r="BC544" s="160" t="s">
        <v>178</v>
      </c>
      <c r="BD544" s="162"/>
      <c r="BE544" s="162"/>
    </row>
    <row r="545" spans="1:57" ht="15">
      <c r="A545" s="153"/>
      <c r="B545" s="153"/>
      <c r="C545" s="153"/>
      <c r="D545" s="163"/>
      <c r="E545" s="163"/>
      <c r="F545" s="163"/>
      <c r="G545" s="163"/>
      <c r="H545" s="155" t="s">
        <v>178</v>
      </c>
      <c r="I545" s="164"/>
      <c r="J545" s="155"/>
      <c r="K545" s="165"/>
      <c r="L545" s="157"/>
      <c r="M545" s="166"/>
      <c r="N545" s="166"/>
      <c r="O545" s="166"/>
      <c r="P545" s="158" t="s">
        <v>178</v>
      </c>
      <c r="Q545" s="163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1"/>
      <c r="AC545" s="160"/>
      <c r="AD545" s="160"/>
      <c r="AE545" s="160"/>
      <c r="AF545" s="163"/>
      <c r="AG545" s="160"/>
      <c r="AH545" s="160" t="s">
        <v>178</v>
      </c>
      <c r="AI545" s="169"/>
      <c r="AJ545" s="160"/>
      <c r="AK545" s="161"/>
      <c r="AL545" s="161"/>
      <c r="AM545" s="160"/>
      <c r="AN545" s="160"/>
      <c r="AO545" s="160"/>
      <c r="AP545" s="160"/>
      <c r="AQ545" s="160"/>
      <c r="AR545" s="160"/>
      <c r="AS545" s="160"/>
      <c r="AT545" s="160"/>
      <c r="AU545" s="160"/>
      <c r="AV545" s="160"/>
      <c r="AW545" s="170"/>
      <c r="AX545" s="160"/>
      <c r="AY545" s="160"/>
      <c r="AZ545" s="160"/>
      <c r="BA545" s="161"/>
      <c r="BB545" s="160" t="s">
        <v>178</v>
      </c>
      <c r="BC545" s="160" t="s">
        <v>178</v>
      </c>
      <c r="BD545" s="162"/>
      <c r="BE545" s="162"/>
    </row>
    <row r="546" spans="1:57" ht="15">
      <c r="A546" s="153"/>
      <c r="B546" s="153"/>
      <c r="C546" s="153"/>
      <c r="D546" s="163"/>
      <c r="E546" s="163"/>
      <c r="F546" s="163"/>
      <c r="G546" s="163"/>
      <c r="H546" s="155" t="s">
        <v>178</v>
      </c>
      <c r="I546" s="164"/>
      <c r="J546" s="155"/>
      <c r="K546" s="165"/>
      <c r="L546" s="157"/>
      <c r="M546" s="166"/>
      <c r="N546" s="166"/>
      <c r="O546" s="166"/>
      <c r="P546" s="158" t="s">
        <v>178</v>
      </c>
      <c r="Q546" s="163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1"/>
      <c r="AC546" s="160"/>
      <c r="AD546" s="160"/>
      <c r="AE546" s="160"/>
      <c r="AF546" s="163"/>
      <c r="AG546" s="160"/>
      <c r="AH546" s="160" t="s">
        <v>178</v>
      </c>
      <c r="AI546" s="169"/>
      <c r="AJ546" s="160"/>
      <c r="AK546" s="161"/>
      <c r="AL546" s="161"/>
      <c r="AM546" s="160"/>
      <c r="AN546" s="160"/>
      <c r="AO546" s="160"/>
      <c r="AP546" s="160"/>
      <c r="AQ546" s="160"/>
      <c r="AR546" s="160"/>
      <c r="AS546" s="160"/>
      <c r="AT546" s="160"/>
      <c r="AU546" s="160"/>
      <c r="AV546" s="160"/>
      <c r="AW546" s="170"/>
      <c r="AX546" s="160"/>
      <c r="AY546" s="160"/>
      <c r="AZ546" s="160"/>
      <c r="BA546" s="161"/>
      <c r="BB546" s="160" t="s">
        <v>178</v>
      </c>
      <c r="BC546" s="160" t="s">
        <v>178</v>
      </c>
      <c r="BD546" s="162"/>
      <c r="BE546" s="162"/>
    </row>
    <row r="547" spans="1:57" ht="15">
      <c r="A547" s="153"/>
      <c r="B547" s="153"/>
      <c r="C547" s="153"/>
      <c r="D547" s="163"/>
      <c r="E547" s="163"/>
      <c r="F547" s="163"/>
      <c r="G547" s="163"/>
      <c r="H547" s="155" t="s">
        <v>178</v>
      </c>
      <c r="I547" s="164"/>
      <c r="J547" s="155"/>
      <c r="K547" s="165"/>
      <c r="L547" s="157"/>
      <c r="M547" s="166"/>
      <c r="N547" s="166"/>
      <c r="O547" s="166"/>
      <c r="P547" s="158" t="s">
        <v>178</v>
      </c>
      <c r="Q547" s="163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1"/>
      <c r="AC547" s="160"/>
      <c r="AD547" s="160"/>
      <c r="AE547" s="160"/>
      <c r="AF547" s="163"/>
      <c r="AG547" s="160"/>
      <c r="AH547" s="160" t="s">
        <v>178</v>
      </c>
      <c r="AI547" s="169"/>
      <c r="AJ547" s="160"/>
      <c r="AK547" s="161"/>
      <c r="AL547" s="161"/>
      <c r="AM547" s="160"/>
      <c r="AN547" s="160"/>
      <c r="AO547" s="160"/>
      <c r="AP547" s="160"/>
      <c r="AQ547" s="160"/>
      <c r="AR547" s="160"/>
      <c r="AS547" s="160"/>
      <c r="AT547" s="160"/>
      <c r="AU547" s="160"/>
      <c r="AV547" s="160"/>
      <c r="AW547" s="170"/>
      <c r="AX547" s="160"/>
      <c r="AY547" s="160"/>
      <c r="AZ547" s="160"/>
      <c r="BA547" s="161"/>
      <c r="BB547" s="160" t="s">
        <v>178</v>
      </c>
      <c r="BC547" s="160" t="s">
        <v>178</v>
      </c>
      <c r="BD547" s="162"/>
      <c r="BE547" s="162"/>
    </row>
    <row r="548" spans="1:57" ht="15">
      <c r="A548" s="153"/>
      <c r="B548" s="153"/>
      <c r="C548" s="153"/>
      <c r="D548" s="163"/>
      <c r="E548" s="163"/>
      <c r="F548" s="163"/>
      <c r="G548" s="163"/>
      <c r="H548" s="155" t="s">
        <v>178</v>
      </c>
      <c r="I548" s="164"/>
      <c r="J548" s="155"/>
      <c r="K548" s="165"/>
      <c r="L548" s="157"/>
      <c r="M548" s="166"/>
      <c r="N548" s="166"/>
      <c r="O548" s="166"/>
      <c r="P548" s="158" t="s">
        <v>178</v>
      </c>
      <c r="Q548" s="163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1"/>
      <c r="AC548" s="160"/>
      <c r="AD548" s="160"/>
      <c r="AE548" s="160"/>
      <c r="AF548" s="163"/>
      <c r="AG548" s="160"/>
      <c r="AH548" s="160" t="s">
        <v>178</v>
      </c>
      <c r="AI548" s="169"/>
      <c r="AJ548" s="160"/>
      <c r="AK548" s="161"/>
      <c r="AL548" s="161"/>
      <c r="AM548" s="160"/>
      <c r="AN548" s="160"/>
      <c r="AO548" s="160"/>
      <c r="AP548" s="160"/>
      <c r="AQ548" s="160"/>
      <c r="AR548" s="160"/>
      <c r="AS548" s="160"/>
      <c r="AT548" s="160"/>
      <c r="AU548" s="160"/>
      <c r="AV548" s="160"/>
      <c r="AW548" s="170"/>
      <c r="AX548" s="160"/>
      <c r="AY548" s="160"/>
      <c r="AZ548" s="160"/>
      <c r="BA548" s="161"/>
      <c r="BB548" s="160" t="s">
        <v>178</v>
      </c>
      <c r="BC548" s="160" t="s">
        <v>178</v>
      </c>
      <c r="BD548" s="162"/>
      <c r="BE548" s="162"/>
    </row>
    <row r="549" spans="1:57" ht="15">
      <c r="A549" s="153"/>
      <c r="B549" s="153"/>
      <c r="C549" s="153"/>
      <c r="D549" s="163"/>
      <c r="E549" s="163"/>
      <c r="F549" s="163"/>
      <c r="G549" s="163"/>
      <c r="H549" s="155" t="s">
        <v>178</v>
      </c>
      <c r="I549" s="164"/>
      <c r="J549" s="155"/>
      <c r="K549" s="165"/>
      <c r="L549" s="157"/>
      <c r="M549" s="166"/>
      <c r="N549" s="166"/>
      <c r="O549" s="166"/>
      <c r="P549" s="158" t="s">
        <v>178</v>
      </c>
      <c r="Q549" s="163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1"/>
      <c r="AC549" s="160"/>
      <c r="AD549" s="160"/>
      <c r="AE549" s="160"/>
      <c r="AF549" s="163"/>
      <c r="AG549" s="160"/>
      <c r="AH549" s="160" t="s">
        <v>178</v>
      </c>
      <c r="AI549" s="169"/>
      <c r="AJ549" s="160"/>
      <c r="AK549" s="161"/>
      <c r="AL549" s="161"/>
      <c r="AM549" s="160"/>
      <c r="AN549" s="160"/>
      <c r="AO549" s="160"/>
      <c r="AP549" s="160"/>
      <c r="AQ549" s="160"/>
      <c r="AR549" s="160"/>
      <c r="AS549" s="160"/>
      <c r="AT549" s="160"/>
      <c r="AU549" s="160"/>
      <c r="AV549" s="160"/>
      <c r="AW549" s="170"/>
      <c r="AX549" s="160"/>
      <c r="AY549" s="160"/>
      <c r="AZ549" s="160"/>
      <c r="BA549" s="161"/>
      <c r="BB549" s="160" t="s">
        <v>178</v>
      </c>
      <c r="BC549" s="160" t="s">
        <v>178</v>
      </c>
      <c r="BD549" s="162"/>
      <c r="BE549" s="162"/>
    </row>
    <row r="550" spans="1:57" ht="15">
      <c r="A550" s="153"/>
      <c r="B550" s="153"/>
      <c r="C550" s="153"/>
      <c r="D550" s="163"/>
      <c r="E550" s="163"/>
      <c r="F550" s="163"/>
      <c r="G550" s="163"/>
      <c r="H550" s="155" t="s">
        <v>178</v>
      </c>
      <c r="I550" s="164"/>
      <c r="J550" s="155"/>
      <c r="K550" s="165"/>
      <c r="L550" s="157"/>
      <c r="M550" s="166"/>
      <c r="N550" s="166"/>
      <c r="O550" s="166"/>
      <c r="P550" s="158" t="s">
        <v>178</v>
      </c>
      <c r="Q550" s="163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1"/>
      <c r="AC550" s="160"/>
      <c r="AD550" s="160"/>
      <c r="AE550" s="160"/>
      <c r="AF550" s="163"/>
      <c r="AG550" s="160"/>
      <c r="AH550" s="160" t="s">
        <v>178</v>
      </c>
      <c r="AI550" s="169"/>
      <c r="AJ550" s="160"/>
      <c r="AK550" s="161"/>
      <c r="AL550" s="161"/>
      <c r="AM550" s="160"/>
      <c r="AN550" s="160"/>
      <c r="AO550" s="160"/>
      <c r="AP550" s="160"/>
      <c r="AQ550" s="160"/>
      <c r="AR550" s="160"/>
      <c r="AS550" s="160"/>
      <c r="AT550" s="160"/>
      <c r="AU550" s="160"/>
      <c r="AV550" s="160"/>
      <c r="AW550" s="170"/>
      <c r="AX550" s="160"/>
      <c r="AY550" s="160"/>
      <c r="AZ550" s="160"/>
      <c r="BA550" s="161"/>
      <c r="BB550" s="160" t="s">
        <v>178</v>
      </c>
      <c r="BC550" s="160" t="s">
        <v>178</v>
      </c>
      <c r="BD550" s="162"/>
      <c r="BE550" s="162"/>
    </row>
    <row r="551" spans="1:57" ht="15">
      <c r="A551" s="153"/>
      <c r="B551" s="153"/>
      <c r="C551" s="153"/>
      <c r="D551" s="163"/>
      <c r="E551" s="163"/>
      <c r="F551" s="163"/>
      <c r="G551" s="163"/>
      <c r="H551" s="155" t="s">
        <v>178</v>
      </c>
      <c r="I551" s="164"/>
      <c r="J551" s="155"/>
      <c r="K551" s="165"/>
      <c r="L551" s="157"/>
      <c r="M551" s="166"/>
      <c r="N551" s="166"/>
      <c r="O551" s="166"/>
      <c r="P551" s="158" t="s">
        <v>178</v>
      </c>
      <c r="Q551" s="163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1"/>
      <c r="AC551" s="160"/>
      <c r="AD551" s="160"/>
      <c r="AE551" s="160"/>
      <c r="AF551" s="163"/>
      <c r="AG551" s="160"/>
      <c r="AH551" s="160" t="s">
        <v>178</v>
      </c>
      <c r="AI551" s="169"/>
      <c r="AJ551" s="160"/>
      <c r="AK551" s="161"/>
      <c r="AL551" s="161"/>
      <c r="AM551" s="160"/>
      <c r="AN551" s="160"/>
      <c r="AO551" s="160"/>
      <c r="AP551" s="160"/>
      <c r="AQ551" s="160"/>
      <c r="AR551" s="160"/>
      <c r="AS551" s="160"/>
      <c r="AT551" s="160"/>
      <c r="AU551" s="160"/>
      <c r="AV551" s="160"/>
      <c r="AW551" s="170"/>
      <c r="AX551" s="160"/>
      <c r="AY551" s="160"/>
      <c r="AZ551" s="160"/>
      <c r="BA551" s="161"/>
      <c r="BB551" s="160" t="s">
        <v>178</v>
      </c>
      <c r="BC551" s="160" t="s">
        <v>178</v>
      </c>
      <c r="BD551" s="162"/>
      <c r="BE551" s="162"/>
    </row>
    <row r="552" spans="1:57" ht="15">
      <c r="A552" s="153"/>
      <c r="B552" s="153"/>
      <c r="C552" s="153"/>
      <c r="D552" s="163"/>
      <c r="E552" s="163"/>
      <c r="F552" s="163"/>
      <c r="G552" s="163"/>
      <c r="H552" s="155" t="s">
        <v>178</v>
      </c>
      <c r="I552" s="164"/>
      <c r="J552" s="155"/>
      <c r="K552" s="165"/>
      <c r="L552" s="157"/>
      <c r="M552" s="166"/>
      <c r="N552" s="166"/>
      <c r="O552" s="166"/>
      <c r="P552" s="158" t="s">
        <v>178</v>
      </c>
      <c r="Q552" s="163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1"/>
      <c r="AC552" s="160"/>
      <c r="AD552" s="160"/>
      <c r="AE552" s="160"/>
      <c r="AF552" s="163"/>
      <c r="AG552" s="160"/>
      <c r="AH552" s="160" t="s">
        <v>178</v>
      </c>
      <c r="AI552" s="169"/>
      <c r="AJ552" s="160"/>
      <c r="AK552" s="161"/>
      <c r="AL552" s="161"/>
      <c r="AM552" s="160"/>
      <c r="AN552" s="160"/>
      <c r="AO552" s="160"/>
      <c r="AP552" s="160"/>
      <c r="AQ552" s="160"/>
      <c r="AR552" s="160"/>
      <c r="AS552" s="160"/>
      <c r="AT552" s="160"/>
      <c r="AU552" s="160"/>
      <c r="AV552" s="160"/>
      <c r="AW552" s="170"/>
      <c r="AX552" s="160"/>
      <c r="AY552" s="160"/>
      <c r="AZ552" s="160"/>
      <c r="BA552" s="161"/>
      <c r="BB552" s="160" t="s">
        <v>178</v>
      </c>
      <c r="BC552" s="160" t="s">
        <v>178</v>
      </c>
      <c r="BD552" s="162"/>
      <c r="BE552" s="162"/>
    </row>
    <row r="553" spans="1:57" ht="15">
      <c r="A553" s="153"/>
      <c r="B553" s="153"/>
      <c r="C553" s="153"/>
      <c r="D553" s="163"/>
      <c r="E553" s="163"/>
      <c r="F553" s="163"/>
      <c r="G553" s="163"/>
      <c r="H553" s="155" t="s">
        <v>178</v>
      </c>
      <c r="I553" s="164"/>
      <c r="J553" s="155"/>
      <c r="K553" s="165"/>
      <c r="L553" s="157"/>
      <c r="M553" s="166"/>
      <c r="N553" s="166"/>
      <c r="O553" s="166"/>
      <c r="P553" s="158" t="s">
        <v>178</v>
      </c>
      <c r="Q553" s="163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1"/>
      <c r="AC553" s="160"/>
      <c r="AD553" s="160"/>
      <c r="AE553" s="160"/>
      <c r="AF553" s="163"/>
      <c r="AG553" s="160"/>
      <c r="AH553" s="160" t="s">
        <v>178</v>
      </c>
      <c r="AI553" s="169"/>
      <c r="AJ553" s="160"/>
      <c r="AK553" s="161"/>
      <c r="AL553" s="161"/>
      <c r="AM553" s="160"/>
      <c r="AN553" s="160"/>
      <c r="AO553" s="160"/>
      <c r="AP553" s="160"/>
      <c r="AQ553" s="160"/>
      <c r="AR553" s="160"/>
      <c r="AS553" s="160"/>
      <c r="AT553" s="160"/>
      <c r="AU553" s="160"/>
      <c r="AV553" s="160"/>
      <c r="AW553" s="170"/>
      <c r="AX553" s="160"/>
      <c r="AY553" s="160"/>
      <c r="AZ553" s="160"/>
      <c r="BA553" s="161"/>
      <c r="BB553" s="160" t="s">
        <v>178</v>
      </c>
      <c r="BC553" s="160" t="s">
        <v>178</v>
      </c>
      <c r="BD553" s="162"/>
      <c r="BE553" s="162"/>
    </row>
    <row r="554" spans="1:57" ht="15">
      <c r="A554" s="153"/>
      <c r="B554" s="153"/>
      <c r="C554" s="153"/>
      <c r="D554" s="163"/>
      <c r="E554" s="163"/>
      <c r="F554" s="163"/>
      <c r="G554" s="163"/>
      <c r="H554" s="155" t="s">
        <v>178</v>
      </c>
      <c r="I554" s="164"/>
      <c r="J554" s="155"/>
      <c r="K554" s="165"/>
      <c r="L554" s="157"/>
      <c r="M554" s="166"/>
      <c r="N554" s="166"/>
      <c r="O554" s="166"/>
      <c r="P554" s="158" t="s">
        <v>178</v>
      </c>
      <c r="Q554" s="163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1"/>
      <c r="AC554" s="160"/>
      <c r="AD554" s="160"/>
      <c r="AE554" s="160"/>
      <c r="AF554" s="163"/>
      <c r="AG554" s="160"/>
      <c r="AH554" s="160" t="s">
        <v>178</v>
      </c>
      <c r="AI554" s="169"/>
      <c r="AJ554" s="160"/>
      <c r="AK554" s="161"/>
      <c r="AL554" s="161"/>
      <c r="AM554" s="160"/>
      <c r="AN554" s="160"/>
      <c r="AO554" s="160"/>
      <c r="AP554" s="160"/>
      <c r="AQ554" s="160"/>
      <c r="AR554" s="160"/>
      <c r="AS554" s="160"/>
      <c r="AT554" s="160"/>
      <c r="AU554" s="160"/>
      <c r="AV554" s="160"/>
      <c r="AW554" s="170"/>
      <c r="AX554" s="160"/>
      <c r="AY554" s="160"/>
      <c r="AZ554" s="160"/>
      <c r="BA554" s="161"/>
      <c r="BB554" s="160" t="s">
        <v>178</v>
      </c>
      <c r="BC554" s="160" t="s">
        <v>178</v>
      </c>
      <c r="BD554" s="162"/>
      <c r="BE554" s="162"/>
    </row>
    <row r="555" spans="1:57" ht="15">
      <c r="A555" s="153"/>
      <c r="B555" s="153"/>
      <c r="C555" s="153"/>
      <c r="D555" s="163"/>
      <c r="E555" s="163"/>
      <c r="F555" s="163"/>
      <c r="G555" s="163"/>
      <c r="H555" s="155" t="s">
        <v>178</v>
      </c>
      <c r="I555" s="164"/>
      <c r="J555" s="155"/>
      <c r="K555" s="165"/>
      <c r="L555" s="157"/>
      <c r="M555" s="166"/>
      <c r="N555" s="166"/>
      <c r="O555" s="166"/>
      <c r="P555" s="158" t="s">
        <v>178</v>
      </c>
      <c r="Q555" s="163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1"/>
      <c r="AC555" s="160"/>
      <c r="AD555" s="160"/>
      <c r="AE555" s="160"/>
      <c r="AF555" s="163"/>
      <c r="AG555" s="160"/>
      <c r="AH555" s="160" t="s">
        <v>178</v>
      </c>
      <c r="AI555" s="169"/>
      <c r="AJ555" s="160"/>
      <c r="AK555" s="161"/>
      <c r="AL555" s="161"/>
      <c r="AM555" s="160"/>
      <c r="AN555" s="160"/>
      <c r="AO555" s="160"/>
      <c r="AP555" s="160"/>
      <c r="AQ555" s="160"/>
      <c r="AR555" s="160"/>
      <c r="AS555" s="160"/>
      <c r="AT555" s="160"/>
      <c r="AU555" s="160"/>
      <c r="AV555" s="160"/>
      <c r="AW555" s="170"/>
      <c r="AX555" s="160"/>
      <c r="AY555" s="160"/>
      <c r="AZ555" s="160"/>
      <c r="BA555" s="161"/>
      <c r="BB555" s="160" t="s">
        <v>178</v>
      </c>
      <c r="BC555" s="160" t="s">
        <v>178</v>
      </c>
      <c r="BD555" s="162"/>
      <c r="BE555" s="162"/>
    </row>
    <row r="556" spans="1:57" ht="15">
      <c r="A556" s="153"/>
      <c r="B556" s="153"/>
      <c r="C556" s="153"/>
      <c r="D556" s="163"/>
      <c r="E556" s="163"/>
      <c r="F556" s="163"/>
      <c r="G556" s="163"/>
      <c r="H556" s="155" t="s">
        <v>178</v>
      </c>
      <c r="I556" s="164"/>
      <c r="J556" s="155"/>
      <c r="K556" s="165"/>
      <c r="L556" s="157"/>
      <c r="M556" s="166"/>
      <c r="N556" s="166"/>
      <c r="O556" s="166"/>
      <c r="P556" s="158" t="s">
        <v>178</v>
      </c>
      <c r="Q556" s="163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1"/>
      <c r="AC556" s="160"/>
      <c r="AD556" s="160"/>
      <c r="AE556" s="160"/>
      <c r="AF556" s="163"/>
      <c r="AG556" s="160"/>
      <c r="AH556" s="160" t="s">
        <v>178</v>
      </c>
      <c r="AI556" s="169"/>
      <c r="AJ556" s="160"/>
      <c r="AK556" s="161"/>
      <c r="AL556" s="161"/>
      <c r="AM556" s="160"/>
      <c r="AN556" s="160"/>
      <c r="AO556" s="160"/>
      <c r="AP556" s="160"/>
      <c r="AQ556" s="160"/>
      <c r="AR556" s="160"/>
      <c r="AS556" s="160"/>
      <c r="AT556" s="160"/>
      <c r="AU556" s="160"/>
      <c r="AV556" s="160"/>
      <c r="AW556" s="170"/>
      <c r="AX556" s="160"/>
      <c r="AY556" s="160"/>
      <c r="AZ556" s="160"/>
      <c r="BA556" s="161"/>
      <c r="BB556" s="160" t="s">
        <v>178</v>
      </c>
      <c r="BC556" s="160" t="s">
        <v>178</v>
      </c>
      <c r="BD556" s="162"/>
      <c r="BE556" s="162"/>
    </row>
    <row r="557" spans="1:57" ht="15">
      <c r="A557" s="153"/>
      <c r="B557" s="153"/>
      <c r="C557" s="153"/>
      <c r="D557" s="163"/>
      <c r="E557" s="163"/>
      <c r="F557" s="163"/>
      <c r="G557" s="163"/>
      <c r="H557" s="155" t="s">
        <v>178</v>
      </c>
      <c r="I557" s="164"/>
      <c r="J557" s="155"/>
      <c r="K557" s="165"/>
      <c r="L557" s="157"/>
      <c r="M557" s="166"/>
      <c r="N557" s="166"/>
      <c r="O557" s="166"/>
      <c r="P557" s="158" t="s">
        <v>178</v>
      </c>
      <c r="Q557" s="163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1"/>
      <c r="AC557" s="160"/>
      <c r="AD557" s="160"/>
      <c r="AE557" s="160"/>
      <c r="AF557" s="163"/>
      <c r="AG557" s="160"/>
      <c r="AH557" s="160" t="s">
        <v>178</v>
      </c>
      <c r="AI557" s="169"/>
      <c r="AJ557" s="160"/>
      <c r="AK557" s="161"/>
      <c r="AL557" s="161"/>
      <c r="AM557" s="160"/>
      <c r="AN557" s="160"/>
      <c r="AO557" s="160"/>
      <c r="AP557" s="160"/>
      <c r="AQ557" s="160"/>
      <c r="AR557" s="160"/>
      <c r="AS557" s="160"/>
      <c r="AT557" s="160"/>
      <c r="AU557" s="160"/>
      <c r="AV557" s="160"/>
      <c r="AW557" s="170"/>
      <c r="AX557" s="160"/>
      <c r="AY557" s="160"/>
      <c r="AZ557" s="160"/>
      <c r="BA557" s="161"/>
      <c r="BB557" s="160" t="s">
        <v>178</v>
      </c>
      <c r="BC557" s="160" t="s">
        <v>178</v>
      </c>
      <c r="BD557" s="162"/>
      <c r="BE557" s="162"/>
    </row>
    <row r="558" spans="1:57" ht="15">
      <c r="A558" s="153"/>
      <c r="B558" s="153"/>
      <c r="C558" s="153"/>
      <c r="D558" s="163"/>
      <c r="E558" s="163"/>
      <c r="F558" s="163"/>
      <c r="G558" s="163"/>
      <c r="H558" s="155" t="s">
        <v>178</v>
      </c>
      <c r="I558" s="164"/>
      <c r="J558" s="155"/>
      <c r="K558" s="165"/>
      <c r="L558" s="157"/>
      <c r="M558" s="166"/>
      <c r="N558" s="166"/>
      <c r="O558" s="166"/>
      <c r="P558" s="158" t="s">
        <v>178</v>
      </c>
      <c r="Q558" s="163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1"/>
      <c r="AC558" s="160"/>
      <c r="AD558" s="160"/>
      <c r="AE558" s="160"/>
      <c r="AF558" s="163"/>
      <c r="AG558" s="160"/>
      <c r="AH558" s="160" t="s">
        <v>178</v>
      </c>
      <c r="AI558" s="169"/>
      <c r="AJ558" s="160"/>
      <c r="AK558" s="161"/>
      <c r="AL558" s="161"/>
      <c r="AM558" s="160"/>
      <c r="AN558" s="160"/>
      <c r="AO558" s="160"/>
      <c r="AP558" s="160"/>
      <c r="AQ558" s="160"/>
      <c r="AR558" s="160"/>
      <c r="AS558" s="160"/>
      <c r="AT558" s="160"/>
      <c r="AU558" s="160"/>
      <c r="AV558" s="160"/>
      <c r="AW558" s="170"/>
      <c r="AX558" s="160"/>
      <c r="AY558" s="160"/>
      <c r="AZ558" s="160"/>
      <c r="BA558" s="161"/>
      <c r="BB558" s="160" t="s">
        <v>178</v>
      </c>
      <c r="BC558" s="160" t="s">
        <v>178</v>
      </c>
      <c r="BD558" s="162"/>
      <c r="BE558" s="162"/>
    </row>
    <row r="559" spans="1:57" ht="15">
      <c r="A559" s="153"/>
      <c r="B559" s="153"/>
      <c r="C559" s="153"/>
      <c r="D559" s="163"/>
      <c r="E559" s="163"/>
      <c r="F559" s="163"/>
      <c r="G559" s="163"/>
      <c r="H559" s="155" t="s">
        <v>178</v>
      </c>
      <c r="I559" s="164"/>
      <c r="J559" s="155"/>
      <c r="K559" s="165"/>
      <c r="L559" s="157"/>
      <c r="M559" s="166"/>
      <c r="N559" s="166"/>
      <c r="O559" s="166"/>
      <c r="P559" s="158" t="s">
        <v>178</v>
      </c>
      <c r="Q559" s="163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1"/>
      <c r="AC559" s="160"/>
      <c r="AD559" s="160"/>
      <c r="AE559" s="160"/>
      <c r="AF559" s="163"/>
      <c r="AG559" s="160"/>
      <c r="AH559" s="160" t="s">
        <v>178</v>
      </c>
      <c r="AI559" s="169"/>
      <c r="AJ559" s="160"/>
      <c r="AK559" s="161"/>
      <c r="AL559" s="161"/>
      <c r="AM559" s="160"/>
      <c r="AN559" s="160"/>
      <c r="AO559" s="160"/>
      <c r="AP559" s="160"/>
      <c r="AQ559" s="160"/>
      <c r="AR559" s="160"/>
      <c r="AS559" s="160"/>
      <c r="AT559" s="160"/>
      <c r="AU559" s="160"/>
      <c r="AV559" s="160"/>
      <c r="AW559" s="170"/>
      <c r="AX559" s="160"/>
      <c r="AY559" s="160"/>
      <c r="AZ559" s="160"/>
      <c r="BA559" s="161"/>
      <c r="BB559" s="160" t="s">
        <v>178</v>
      </c>
      <c r="BC559" s="160" t="s">
        <v>178</v>
      </c>
      <c r="BD559" s="162"/>
      <c r="BE559" s="162"/>
    </row>
    <row r="560" spans="1:57" ht="15">
      <c r="A560" s="153"/>
      <c r="B560" s="153"/>
      <c r="C560" s="153"/>
      <c r="D560" s="163"/>
      <c r="E560" s="163"/>
      <c r="F560" s="163"/>
      <c r="G560" s="163"/>
      <c r="H560" s="155" t="s">
        <v>178</v>
      </c>
      <c r="I560" s="164"/>
      <c r="J560" s="155"/>
      <c r="K560" s="165"/>
      <c r="L560" s="157"/>
      <c r="M560" s="166"/>
      <c r="N560" s="166"/>
      <c r="O560" s="166"/>
      <c r="P560" s="158" t="s">
        <v>178</v>
      </c>
      <c r="Q560" s="163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1"/>
      <c r="AC560" s="160"/>
      <c r="AD560" s="160"/>
      <c r="AE560" s="160"/>
      <c r="AF560" s="163"/>
      <c r="AG560" s="160"/>
      <c r="AH560" s="160" t="s">
        <v>178</v>
      </c>
      <c r="AI560" s="169"/>
      <c r="AJ560" s="160"/>
      <c r="AK560" s="161"/>
      <c r="AL560" s="161"/>
      <c r="AM560" s="160"/>
      <c r="AN560" s="160"/>
      <c r="AO560" s="160"/>
      <c r="AP560" s="160"/>
      <c r="AQ560" s="160"/>
      <c r="AR560" s="160"/>
      <c r="AS560" s="160"/>
      <c r="AT560" s="160"/>
      <c r="AU560" s="160"/>
      <c r="AV560" s="160"/>
      <c r="AW560" s="170"/>
      <c r="AX560" s="160"/>
      <c r="AY560" s="160"/>
      <c r="AZ560" s="160"/>
      <c r="BA560" s="161"/>
      <c r="BB560" s="160" t="s">
        <v>178</v>
      </c>
      <c r="BC560" s="160" t="s">
        <v>178</v>
      </c>
      <c r="BD560" s="162"/>
      <c r="BE560" s="162"/>
    </row>
    <row r="561" spans="1:57" ht="15">
      <c r="A561" s="153"/>
      <c r="B561" s="153"/>
      <c r="C561" s="153"/>
      <c r="D561" s="163"/>
      <c r="E561" s="163"/>
      <c r="F561" s="163"/>
      <c r="G561" s="163"/>
      <c r="H561" s="155" t="s">
        <v>178</v>
      </c>
      <c r="I561" s="164"/>
      <c r="J561" s="155"/>
      <c r="K561" s="165"/>
      <c r="L561" s="157"/>
      <c r="M561" s="166"/>
      <c r="N561" s="166"/>
      <c r="O561" s="166"/>
      <c r="P561" s="158" t="s">
        <v>178</v>
      </c>
      <c r="Q561" s="163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1"/>
      <c r="AC561" s="160"/>
      <c r="AD561" s="160"/>
      <c r="AE561" s="160"/>
      <c r="AF561" s="163"/>
      <c r="AG561" s="160"/>
      <c r="AH561" s="160" t="s">
        <v>178</v>
      </c>
      <c r="AI561" s="169"/>
      <c r="AJ561" s="160"/>
      <c r="AK561" s="161"/>
      <c r="AL561" s="161"/>
      <c r="AM561" s="160"/>
      <c r="AN561" s="160"/>
      <c r="AO561" s="160"/>
      <c r="AP561" s="160"/>
      <c r="AQ561" s="160"/>
      <c r="AR561" s="160"/>
      <c r="AS561" s="160"/>
      <c r="AT561" s="160"/>
      <c r="AU561" s="160"/>
      <c r="AV561" s="160"/>
      <c r="AW561" s="170"/>
      <c r="AX561" s="160"/>
      <c r="AY561" s="160"/>
      <c r="AZ561" s="160"/>
      <c r="BA561" s="161"/>
      <c r="BB561" s="160" t="s">
        <v>178</v>
      </c>
      <c r="BC561" s="160" t="s">
        <v>178</v>
      </c>
      <c r="BD561" s="162"/>
      <c r="BE561" s="162"/>
    </row>
    <row r="562" spans="1:57" ht="15">
      <c r="A562" s="153"/>
      <c r="B562" s="153"/>
      <c r="C562" s="153"/>
      <c r="D562" s="163"/>
      <c r="E562" s="163"/>
      <c r="F562" s="163"/>
      <c r="G562" s="163"/>
      <c r="H562" s="155" t="s">
        <v>178</v>
      </c>
      <c r="I562" s="164"/>
      <c r="J562" s="155"/>
      <c r="K562" s="165"/>
      <c r="L562" s="157"/>
      <c r="M562" s="166"/>
      <c r="N562" s="166"/>
      <c r="O562" s="166"/>
      <c r="P562" s="158" t="s">
        <v>178</v>
      </c>
      <c r="Q562" s="163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1"/>
      <c r="AC562" s="160"/>
      <c r="AD562" s="160"/>
      <c r="AE562" s="160"/>
      <c r="AF562" s="163"/>
      <c r="AG562" s="160"/>
      <c r="AH562" s="160" t="s">
        <v>178</v>
      </c>
      <c r="AI562" s="169"/>
      <c r="AJ562" s="160"/>
      <c r="AK562" s="161"/>
      <c r="AL562" s="161"/>
      <c r="AM562" s="160"/>
      <c r="AN562" s="160"/>
      <c r="AO562" s="160"/>
      <c r="AP562" s="160"/>
      <c r="AQ562" s="160"/>
      <c r="AR562" s="160"/>
      <c r="AS562" s="160"/>
      <c r="AT562" s="160"/>
      <c r="AU562" s="160"/>
      <c r="AV562" s="160"/>
      <c r="AW562" s="170"/>
      <c r="AX562" s="160"/>
      <c r="AY562" s="160"/>
      <c r="AZ562" s="160"/>
      <c r="BA562" s="161"/>
      <c r="BB562" s="160" t="s">
        <v>178</v>
      </c>
      <c r="BC562" s="160" t="s">
        <v>178</v>
      </c>
      <c r="BD562" s="162"/>
      <c r="BE562" s="162"/>
    </row>
    <row r="563" spans="1:57" ht="15">
      <c r="A563" s="153"/>
      <c r="B563" s="153"/>
      <c r="C563" s="153"/>
      <c r="D563" s="163"/>
      <c r="E563" s="163"/>
      <c r="F563" s="163"/>
      <c r="G563" s="163"/>
      <c r="H563" s="155" t="s">
        <v>178</v>
      </c>
      <c r="I563" s="164"/>
      <c r="J563" s="155"/>
      <c r="K563" s="165"/>
      <c r="L563" s="157"/>
      <c r="M563" s="166"/>
      <c r="N563" s="166"/>
      <c r="O563" s="166"/>
      <c r="P563" s="158" t="s">
        <v>178</v>
      </c>
      <c r="Q563" s="163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1"/>
      <c r="AC563" s="160"/>
      <c r="AD563" s="160"/>
      <c r="AE563" s="160"/>
      <c r="AF563" s="163"/>
      <c r="AG563" s="160"/>
      <c r="AH563" s="160" t="s">
        <v>178</v>
      </c>
      <c r="AI563" s="169"/>
      <c r="AJ563" s="160"/>
      <c r="AK563" s="161"/>
      <c r="AL563" s="161"/>
      <c r="AM563" s="160"/>
      <c r="AN563" s="160"/>
      <c r="AO563" s="160"/>
      <c r="AP563" s="160"/>
      <c r="AQ563" s="160"/>
      <c r="AR563" s="160"/>
      <c r="AS563" s="160"/>
      <c r="AT563" s="160"/>
      <c r="AU563" s="160"/>
      <c r="AV563" s="160"/>
      <c r="AW563" s="170"/>
      <c r="AX563" s="160"/>
      <c r="AY563" s="160"/>
      <c r="AZ563" s="160"/>
      <c r="BA563" s="161"/>
      <c r="BB563" s="160" t="s">
        <v>178</v>
      </c>
      <c r="BC563" s="160" t="s">
        <v>178</v>
      </c>
      <c r="BD563" s="162"/>
      <c r="BE563" s="162"/>
    </row>
    <row r="564" spans="1:57" ht="15">
      <c r="A564" s="153"/>
      <c r="B564" s="153"/>
      <c r="C564" s="153"/>
      <c r="D564" s="163"/>
      <c r="E564" s="163"/>
      <c r="F564" s="163"/>
      <c r="G564" s="163"/>
      <c r="H564" s="155" t="s">
        <v>178</v>
      </c>
      <c r="I564" s="164"/>
      <c r="J564" s="155"/>
      <c r="K564" s="165"/>
      <c r="L564" s="157"/>
      <c r="M564" s="166"/>
      <c r="N564" s="166"/>
      <c r="O564" s="166"/>
      <c r="P564" s="158" t="s">
        <v>178</v>
      </c>
      <c r="Q564" s="163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1"/>
      <c r="AC564" s="160"/>
      <c r="AD564" s="160"/>
      <c r="AE564" s="160"/>
      <c r="AF564" s="163"/>
      <c r="AG564" s="160"/>
      <c r="AH564" s="160" t="s">
        <v>178</v>
      </c>
      <c r="AI564" s="169"/>
      <c r="AJ564" s="160"/>
      <c r="AK564" s="161"/>
      <c r="AL564" s="161"/>
      <c r="AM564" s="160"/>
      <c r="AN564" s="160"/>
      <c r="AO564" s="160"/>
      <c r="AP564" s="160"/>
      <c r="AQ564" s="160"/>
      <c r="AR564" s="160"/>
      <c r="AS564" s="160"/>
      <c r="AT564" s="160"/>
      <c r="AU564" s="160"/>
      <c r="AV564" s="160"/>
      <c r="AW564" s="170"/>
      <c r="AX564" s="160"/>
      <c r="AY564" s="160"/>
      <c r="AZ564" s="160"/>
      <c r="BA564" s="161"/>
      <c r="BB564" s="160" t="s">
        <v>178</v>
      </c>
      <c r="BC564" s="160" t="s">
        <v>178</v>
      </c>
      <c r="BD564" s="162"/>
      <c r="BE564" s="162"/>
    </row>
    <row r="565" spans="1:57" ht="15">
      <c r="A565" s="153"/>
      <c r="B565" s="153"/>
      <c r="C565" s="153"/>
      <c r="D565" s="163"/>
      <c r="E565" s="163"/>
      <c r="F565" s="163"/>
      <c r="G565" s="163"/>
      <c r="H565" s="155" t="s">
        <v>178</v>
      </c>
      <c r="I565" s="164"/>
      <c r="J565" s="155"/>
      <c r="K565" s="165"/>
      <c r="L565" s="157"/>
      <c r="M565" s="166"/>
      <c r="N565" s="166"/>
      <c r="O565" s="166"/>
      <c r="P565" s="158" t="s">
        <v>178</v>
      </c>
      <c r="Q565" s="163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1"/>
      <c r="AC565" s="160"/>
      <c r="AD565" s="160"/>
      <c r="AE565" s="160"/>
      <c r="AF565" s="163"/>
      <c r="AG565" s="160"/>
      <c r="AH565" s="160" t="s">
        <v>178</v>
      </c>
      <c r="AI565" s="169"/>
      <c r="AJ565" s="160"/>
      <c r="AK565" s="161"/>
      <c r="AL565" s="161"/>
      <c r="AM565" s="160"/>
      <c r="AN565" s="160"/>
      <c r="AO565" s="160"/>
      <c r="AP565" s="160"/>
      <c r="AQ565" s="160"/>
      <c r="AR565" s="160"/>
      <c r="AS565" s="160"/>
      <c r="AT565" s="160"/>
      <c r="AU565" s="160"/>
      <c r="AV565" s="160"/>
      <c r="AW565" s="170"/>
      <c r="AX565" s="160"/>
      <c r="AY565" s="160"/>
      <c r="AZ565" s="160"/>
      <c r="BA565" s="161"/>
      <c r="BB565" s="160" t="s">
        <v>178</v>
      </c>
      <c r="BC565" s="160" t="s">
        <v>178</v>
      </c>
      <c r="BD565" s="162"/>
      <c r="BE565" s="162"/>
    </row>
    <row r="566" spans="1:57" ht="15">
      <c r="A566" s="153"/>
      <c r="B566" s="153"/>
      <c r="C566" s="153"/>
      <c r="D566" s="163"/>
      <c r="E566" s="163"/>
      <c r="F566" s="163"/>
      <c r="G566" s="163"/>
      <c r="H566" s="155" t="s">
        <v>178</v>
      </c>
      <c r="I566" s="164"/>
      <c r="J566" s="155"/>
      <c r="K566" s="165"/>
      <c r="L566" s="157"/>
      <c r="M566" s="166"/>
      <c r="N566" s="166"/>
      <c r="O566" s="166"/>
      <c r="P566" s="158" t="s">
        <v>178</v>
      </c>
      <c r="Q566" s="163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1"/>
      <c r="AC566" s="160"/>
      <c r="AD566" s="160"/>
      <c r="AE566" s="160"/>
      <c r="AF566" s="163"/>
      <c r="AG566" s="160"/>
      <c r="AH566" s="160" t="s">
        <v>178</v>
      </c>
      <c r="AI566" s="169"/>
      <c r="AJ566" s="160"/>
      <c r="AK566" s="161"/>
      <c r="AL566" s="161"/>
      <c r="AM566" s="160"/>
      <c r="AN566" s="160"/>
      <c r="AO566" s="160"/>
      <c r="AP566" s="160"/>
      <c r="AQ566" s="160"/>
      <c r="AR566" s="160"/>
      <c r="AS566" s="160"/>
      <c r="AT566" s="160"/>
      <c r="AU566" s="160"/>
      <c r="AV566" s="160"/>
      <c r="AW566" s="170"/>
      <c r="AX566" s="160"/>
      <c r="AY566" s="160"/>
      <c r="AZ566" s="160"/>
      <c r="BA566" s="161"/>
      <c r="BB566" s="160" t="s">
        <v>178</v>
      </c>
      <c r="BC566" s="160" t="s">
        <v>178</v>
      </c>
      <c r="BD566" s="162"/>
      <c r="BE566" s="162"/>
    </row>
    <row r="567" spans="1:57" ht="15">
      <c r="A567" s="153"/>
      <c r="B567" s="153"/>
      <c r="C567" s="153"/>
      <c r="D567" s="163"/>
      <c r="E567" s="163"/>
      <c r="F567" s="163"/>
      <c r="G567" s="163"/>
      <c r="H567" s="155" t="s">
        <v>178</v>
      </c>
      <c r="I567" s="164"/>
      <c r="J567" s="155"/>
      <c r="K567" s="165"/>
      <c r="L567" s="157"/>
      <c r="M567" s="166"/>
      <c r="N567" s="166"/>
      <c r="O567" s="166"/>
      <c r="P567" s="158" t="s">
        <v>178</v>
      </c>
      <c r="Q567" s="163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1"/>
      <c r="AC567" s="160"/>
      <c r="AD567" s="160"/>
      <c r="AE567" s="160"/>
      <c r="AF567" s="163"/>
      <c r="AG567" s="160"/>
      <c r="AH567" s="160" t="s">
        <v>178</v>
      </c>
      <c r="AI567" s="169"/>
      <c r="AJ567" s="160"/>
      <c r="AK567" s="161"/>
      <c r="AL567" s="161"/>
      <c r="AM567" s="160"/>
      <c r="AN567" s="160"/>
      <c r="AO567" s="160"/>
      <c r="AP567" s="160"/>
      <c r="AQ567" s="160"/>
      <c r="AR567" s="160"/>
      <c r="AS567" s="160"/>
      <c r="AT567" s="160"/>
      <c r="AU567" s="160"/>
      <c r="AV567" s="160"/>
      <c r="AW567" s="170"/>
      <c r="AX567" s="160"/>
      <c r="AY567" s="160"/>
      <c r="AZ567" s="160"/>
      <c r="BA567" s="161"/>
      <c r="BB567" s="160" t="s">
        <v>178</v>
      </c>
      <c r="BC567" s="160" t="s">
        <v>178</v>
      </c>
      <c r="BD567" s="162"/>
      <c r="BE567" s="162"/>
    </row>
    <row r="568" spans="1:57" ht="15">
      <c r="A568" s="153"/>
      <c r="B568" s="153"/>
      <c r="C568" s="153"/>
      <c r="D568" s="163"/>
      <c r="E568" s="163"/>
      <c r="F568" s="163"/>
      <c r="G568" s="163"/>
      <c r="H568" s="155" t="s">
        <v>178</v>
      </c>
      <c r="I568" s="164"/>
      <c r="J568" s="155"/>
      <c r="K568" s="165"/>
      <c r="L568" s="157"/>
      <c r="M568" s="166"/>
      <c r="N568" s="166"/>
      <c r="O568" s="166"/>
      <c r="P568" s="158" t="s">
        <v>178</v>
      </c>
      <c r="Q568" s="163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1"/>
      <c r="AC568" s="160"/>
      <c r="AD568" s="160"/>
      <c r="AE568" s="160"/>
      <c r="AF568" s="163"/>
      <c r="AG568" s="160"/>
      <c r="AH568" s="160" t="s">
        <v>178</v>
      </c>
      <c r="AI568" s="169"/>
      <c r="AJ568" s="160"/>
      <c r="AK568" s="161"/>
      <c r="AL568" s="161"/>
      <c r="AM568" s="160"/>
      <c r="AN568" s="160"/>
      <c r="AO568" s="160"/>
      <c r="AP568" s="160"/>
      <c r="AQ568" s="160"/>
      <c r="AR568" s="160"/>
      <c r="AS568" s="160"/>
      <c r="AT568" s="160"/>
      <c r="AU568" s="160"/>
      <c r="AV568" s="160"/>
      <c r="AW568" s="170"/>
      <c r="AX568" s="160"/>
      <c r="AY568" s="160"/>
      <c r="AZ568" s="160"/>
      <c r="BA568" s="161"/>
      <c r="BB568" s="160" t="s">
        <v>178</v>
      </c>
      <c r="BC568" s="160" t="s">
        <v>178</v>
      </c>
      <c r="BD568" s="162"/>
      <c r="BE568" s="162"/>
    </row>
    <row r="569" spans="1:57" ht="15">
      <c r="A569" s="153"/>
      <c r="B569" s="153"/>
      <c r="C569" s="153"/>
      <c r="D569" s="163"/>
      <c r="E569" s="163"/>
      <c r="F569" s="163"/>
      <c r="G569" s="163"/>
      <c r="H569" s="155" t="s">
        <v>178</v>
      </c>
      <c r="I569" s="164"/>
      <c r="J569" s="155"/>
      <c r="K569" s="165"/>
      <c r="L569" s="157"/>
      <c r="M569" s="166"/>
      <c r="N569" s="166"/>
      <c r="O569" s="166"/>
      <c r="P569" s="158" t="s">
        <v>178</v>
      </c>
      <c r="Q569" s="163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1"/>
      <c r="AC569" s="160"/>
      <c r="AD569" s="160"/>
      <c r="AE569" s="160"/>
      <c r="AF569" s="163"/>
      <c r="AG569" s="160"/>
      <c r="AH569" s="160" t="s">
        <v>178</v>
      </c>
      <c r="AI569" s="169"/>
      <c r="AJ569" s="160"/>
      <c r="AK569" s="161"/>
      <c r="AL569" s="161"/>
      <c r="AM569" s="160"/>
      <c r="AN569" s="160"/>
      <c r="AO569" s="160"/>
      <c r="AP569" s="160"/>
      <c r="AQ569" s="160"/>
      <c r="AR569" s="160"/>
      <c r="AS569" s="160"/>
      <c r="AT569" s="160"/>
      <c r="AU569" s="160"/>
      <c r="AV569" s="160"/>
      <c r="AW569" s="170"/>
      <c r="AX569" s="160"/>
      <c r="AY569" s="160"/>
      <c r="AZ569" s="160"/>
      <c r="BA569" s="161"/>
      <c r="BB569" s="160" t="s">
        <v>178</v>
      </c>
      <c r="BC569" s="160" t="s">
        <v>178</v>
      </c>
      <c r="BD569" s="162"/>
      <c r="BE569" s="162"/>
    </row>
    <row r="570" spans="1:57" ht="15">
      <c r="A570" s="153"/>
      <c r="B570" s="153"/>
      <c r="C570" s="153"/>
      <c r="D570" s="163"/>
      <c r="E570" s="163"/>
      <c r="F570" s="163"/>
      <c r="G570" s="163"/>
      <c r="H570" s="155" t="s">
        <v>178</v>
      </c>
      <c r="I570" s="164"/>
      <c r="J570" s="155"/>
      <c r="K570" s="165"/>
      <c r="L570" s="157"/>
      <c r="M570" s="166"/>
      <c r="N570" s="166"/>
      <c r="O570" s="166"/>
      <c r="P570" s="158" t="s">
        <v>178</v>
      </c>
      <c r="Q570" s="163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1"/>
      <c r="AC570" s="160"/>
      <c r="AD570" s="160"/>
      <c r="AE570" s="160"/>
      <c r="AF570" s="163"/>
      <c r="AG570" s="160"/>
      <c r="AH570" s="160" t="s">
        <v>178</v>
      </c>
      <c r="AI570" s="169"/>
      <c r="AJ570" s="160"/>
      <c r="AK570" s="161"/>
      <c r="AL570" s="161"/>
      <c r="AM570" s="160"/>
      <c r="AN570" s="160"/>
      <c r="AO570" s="160"/>
      <c r="AP570" s="160"/>
      <c r="AQ570" s="160"/>
      <c r="AR570" s="160"/>
      <c r="AS570" s="160"/>
      <c r="AT570" s="160"/>
      <c r="AU570" s="160"/>
      <c r="AV570" s="160"/>
      <c r="AW570" s="170"/>
      <c r="AX570" s="160"/>
      <c r="AY570" s="160"/>
      <c r="AZ570" s="160"/>
      <c r="BA570" s="161"/>
      <c r="BB570" s="160" t="s">
        <v>178</v>
      </c>
      <c r="BC570" s="160" t="s">
        <v>178</v>
      </c>
      <c r="BD570" s="162"/>
      <c r="BE570" s="162"/>
    </row>
    <row r="571" spans="1:57" ht="15">
      <c r="A571" s="153"/>
      <c r="B571" s="153"/>
      <c r="C571" s="153"/>
      <c r="D571" s="163"/>
      <c r="E571" s="163"/>
      <c r="F571" s="163"/>
      <c r="G571" s="163"/>
      <c r="H571" s="155" t="s">
        <v>178</v>
      </c>
      <c r="I571" s="164"/>
      <c r="J571" s="155"/>
      <c r="K571" s="165"/>
      <c r="L571" s="157"/>
      <c r="M571" s="166"/>
      <c r="N571" s="166"/>
      <c r="O571" s="166"/>
      <c r="P571" s="158" t="s">
        <v>178</v>
      </c>
      <c r="Q571" s="163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1"/>
      <c r="AC571" s="160"/>
      <c r="AD571" s="160"/>
      <c r="AE571" s="160"/>
      <c r="AF571" s="163"/>
      <c r="AG571" s="160"/>
      <c r="AH571" s="160" t="s">
        <v>178</v>
      </c>
      <c r="AI571" s="169"/>
      <c r="AJ571" s="160"/>
      <c r="AK571" s="161"/>
      <c r="AL571" s="161"/>
      <c r="AM571" s="160"/>
      <c r="AN571" s="160"/>
      <c r="AO571" s="160"/>
      <c r="AP571" s="160"/>
      <c r="AQ571" s="160"/>
      <c r="AR571" s="160"/>
      <c r="AS571" s="160"/>
      <c r="AT571" s="160"/>
      <c r="AU571" s="160"/>
      <c r="AV571" s="160"/>
      <c r="AW571" s="170"/>
      <c r="AX571" s="160"/>
      <c r="AY571" s="160"/>
      <c r="AZ571" s="160"/>
      <c r="BA571" s="161"/>
      <c r="BB571" s="160" t="s">
        <v>178</v>
      </c>
      <c r="BC571" s="160" t="s">
        <v>178</v>
      </c>
      <c r="BD571" s="162"/>
      <c r="BE571" s="162"/>
    </row>
    <row r="572" spans="1:57" ht="15">
      <c r="A572" s="153"/>
      <c r="B572" s="153"/>
      <c r="C572" s="153"/>
      <c r="D572" s="163"/>
      <c r="E572" s="163"/>
      <c r="F572" s="163"/>
      <c r="G572" s="163"/>
      <c r="H572" s="155" t="s">
        <v>178</v>
      </c>
      <c r="I572" s="164"/>
      <c r="J572" s="155"/>
      <c r="K572" s="165"/>
      <c r="L572" s="157"/>
      <c r="M572" s="166"/>
      <c r="N572" s="166"/>
      <c r="O572" s="166"/>
      <c r="P572" s="158" t="s">
        <v>178</v>
      </c>
      <c r="Q572" s="163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1"/>
      <c r="AC572" s="160"/>
      <c r="AD572" s="160"/>
      <c r="AE572" s="160"/>
      <c r="AF572" s="163"/>
      <c r="AG572" s="160"/>
      <c r="AH572" s="160" t="s">
        <v>178</v>
      </c>
      <c r="AI572" s="169"/>
      <c r="AJ572" s="160"/>
      <c r="AK572" s="161"/>
      <c r="AL572" s="161"/>
      <c r="AM572" s="160"/>
      <c r="AN572" s="160"/>
      <c r="AO572" s="160"/>
      <c r="AP572" s="160"/>
      <c r="AQ572" s="160"/>
      <c r="AR572" s="160"/>
      <c r="AS572" s="160"/>
      <c r="AT572" s="160"/>
      <c r="AU572" s="160"/>
      <c r="AV572" s="160"/>
      <c r="AW572" s="170"/>
      <c r="AX572" s="160"/>
      <c r="AY572" s="160"/>
      <c r="AZ572" s="160"/>
      <c r="BA572" s="161"/>
      <c r="BB572" s="160" t="s">
        <v>178</v>
      </c>
      <c r="BC572" s="160" t="s">
        <v>178</v>
      </c>
      <c r="BD572" s="162"/>
      <c r="BE572" s="162"/>
    </row>
    <row r="573" spans="1:57" ht="15">
      <c r="A573" s="153"/>
      <c r="B573" s="153"/>
      <c r="C573" s="153"/>
      <c r="D573" s="163"/>
      <c r="E573" s="163"/>
      <c r="F573" s="163"/>
      <c r="G573" s="163"/>
      <c r="H573" s="155" t="s">
        <v>178</v>
      </c>
      <c r="I573" s="164"/>
      <c r="J573" s="155"/>
      <c r="K573" s="165"/>
      <c r="L573" s="157"/>
      <c r="M573" s="166"/>
      <c r="N573" s="166"/>
      <c r="O573" s="166"/>
      <c r="P573" s="158" t="s">
        <v>178</v>
      </c>
      <c r="Q573" s="163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1"/>
      <c r="AC573" s="160"/>
      <c r="AD573" s="160"/>
      <c r="AE573" s="160"/>
      <c r="AF573" s="163"/>
      <c r="AG573" s="160"/>
      <c r="AH573" s="160" t="s">
        <v>178</v>
      </c>
      <c r="AI573" s="169"/>
      <c r="AJ573" s="160"/>
      <c r="AK573" s="161"/>
      <c r="AL573" s="161"/>
      <c r="AM573" s="160"/>
      <c r="AN573" s="160"/>
      <c r="AO573" s="160"/>
      <c r="AP573" s="160"/>
      <c r="AQ573" s="160"/>
      <c r="AR573" s="160"/>
      <c r="AS573" s="160"/>
      <c r="AT573" s="160"/>
      <c r="AU573" s="160"/>
      <c r="AV573" s="160"/>
      <c r="AW573" s="170"/>
      <c r="AX573" s="160"/>
      <c r="AY573" s="160"/>
      <c r="AZ573" s="160"/>
      <c r="BA573" s="161"/>
      <c r="BB573" s="160" t="s">
        <v>178</v>
      </c>
      <c r="BC573" s="160" t="s">
        <v>178</v>
      </c>
      <c r="BD573" s="162"/>
      <c r="BE573" s="162"/>
    </row>
    <row r="574" spans="1:57" ht="15">
      <c r="A574" s="153"/>
      <c r="B574" s="153"/>
      <c r="C574" s="153"/>
      <c r="D574" s="163"/>
      <c r="E574" s="163"/>
      <c r="F574" s="163"/>
      <c r="G574" s="163"/>
      <c r="H574" s="155" t="s">
        <v>178</v>
      </c>
      <c r="I574" s="164"/>
      <c r="J574" s="155"/>
      <c r="K574" s="165"/>
      <c r="L574" s="157"/>
      <c r="M574" s="166"/>
      <c r="N574" s="166"/>
      <c r="O574" s="166"/>
      <c r="P574" s="158" t="s">
        <v>178</v>
      </c>
      <c r="Q574" s="163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1"/>
      <c r="AC574" s="160"/>
      <c r="AD574" s="160"/>
      <c r="AE574" s="160"/>
      <c r="AF574" s="163"/>
      <c r="AG574" s="160"/>
      <c r="AH574" s="160" t="s">
        <v>178</v>
      </c>
      <c r="AI574" s="169"/>
      <c r="AJ574" s="160"/>
      <c r="AK574" s="161"/>
      <c r="AL574" s="161"/>
      <c r="AM574" s="160"/>
      <c r="AN574" s="160"/>
      <c r="AO574" s="160"/>
      <c r="AP574" s="160"/>
      <c r="AQ574" s="160"/>
      <c r="AR574" s="160"/>
      <c r="AS574" s="160"/>
      <c r="AT574" s="160"/>
      <c r="AU574" s="160"/>
      <c r="AV574" s="160"/>
      <c r="AW574" s="170"/>
      <c r="AX574" s="160"/>
      <c r="AY574" s="160"/>
      <c r="AZ574" s="160"/>
      <c r="BA574" s="161"/>
      <c r="BB574" s="160" t="s">
        <v>178</v>
      </c>
      <c r="BC574" s="160" t="s">
        <v>178</v>
      </c>
      <c r="BD574" s="162"/>
      <c r="BE574" s="162"/>
    </row>
    <row r="575" spans="1:57" ht="15">
      <c r="A575" s="153"/>
      <c r="B575" s="153"/>
      <c r="C575" s="153"/>
      <c r="D575" s="163"/>
      <c r="E575" s="163"/>
      <c r="F575" s="163"/>
      <c r="G575" s="163"/>
      <c r="H575" s="155" t="s">
        <v>178</v>
      </c>
      <c r="I575" s="164"/>
      <c r="J575" s="155"/>
      <c r="K575" s="165"/>
      <c r="L575" s="157"/>
      <c r="M575" s="166"/>
      <c r="N575" s="166"/>
      <c r="O575" s="166"/>
      <c r="P575" s="158" t="s">
        <v>178</v>
      </c>
      <c r="Q575" s="163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1"/>
      <c r="AC575" s="160"/>
      <c r="AD575" s="160"/>
      <c r="AE575" s="160"/>
      <c r="AF575" s="163"/>
      <c r="AG575" s="160"/>
      <c r="AH575" s="160" t="s">
        <v>178</v>
      </c>
      <c r="AI575" s="169"/>
      <c r="AJ575" s="160"/>
      <c r="AK575" s="161"/>
      <c r="AL575" s="161"/>
      <c r="AM575" s="160"/>
      <c r="AN575" s="160"/>
      <c r="AO575" s="160"/>
      <c r="AP575" s="160"/>
      <c r="AQ575" s="160"/>
      <c r="AR575" s="160"/>
      <c r="AS575" s="160"/>
      <c r="AT575" s="160"/>
      <c r="AU575" s="160"/>
      <c r="AV575" s="160"/>
      <c r="AW575" s="170"/>
      <c r="AX575" s="160"/>
      <c r="AY575" s="160"/>
      <c r="AZ575" s="160"/>
      <c r="BA575" s="161"/>
      <c r="BB575" s="160" t="s">
        <v>178</v>
      </c>
      <c r="BC575" s="160" t="s">
        <v>178</v>
      </c>
      <c r="BD575" s="162"/>
      <c r="BE575" s="162"/>
    </row>
    <row r="576" spans="1:57" ht="15">
      <c r="A576" s="153"/>
      <c r="B576" s="153"/>
      <c r="C576" s="153"/>
      <c r="D576" s="163"/>
      <c r="E576" s="163"/>
      <c r="F576" s="163"/>
      <c r="G576" s="163"/>
      <c r="H576" s="155" t="s">
        <v>178</v>
      </c>
      <c r="I576" s="164"/>
      <c r="J576" s="155"/>
      <c r="K576" s="165"/>
      <c r="L576" s="157"/>
      <c r="M576" s="166"/>
      <c r="N576" s="166"/>
      <c r="O576" s="166"/>
      <c r="P576" s="158" t="s">
        <v>178</v>
      </c>
      <c r="Q576" s="163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1"/>
      <c r="AC576" s="160"/>
      <c r="AD576" s="160"/>
      <c r="AE576" s="160"/>
      <c r="AF576" s="163"/>
      <c r="AG576" s="160"/>
      <c r="AH576" s="160" t="s">
        <v>178</v>
      </c>
      <c r="AI576" s="169"/>
      <c r="AJ576" s="160"/>
      <c r="AK576" s="161"/>
      <c r="AL576" s="161"/>
      <c r="AM576" s="160"/>
      <c r="AN576" s="160"/>
      <c r="AO576" s="160"/>
      <c r="AP576" s="160"/>
      <c r="AQ576" s="160"/>
      <c r="AR576" s="160"/>
      <c r="AS576" s="160"/>
      <c r="AT576" s="160"/>
      <c r="AU576" s="160"/>
      <c r="AV576" s="160"/>
      <c r="AW576" s="170"/>
      <c r="AX576" s="160"/>
      <c r="AY576" s="160"/>
      <c r="AZ576" s="160"/>
      <c r="BA576" s="161"/>
      <c r="BB576" s="160" t="s">
        <v>178</v>
      </c>
      <c r="BC576" s="160" t="s">
        <v>178</v>
      </c>
      <c r="BD576" s="162"/>
      <c r="BE576" s="162"/>
    </row>
    <row r="577" spans="1:57" ht="15">
      <c r="A577" s="153"/>
      <c r="B577" s="153"/>
      <c r="C577" s="153"/>
      <c r="D577" s="163"/>
      <c r="E577" s="163"/>
      <c r="F577" s="163"/>
      <c r="G577" s="163"/>
      <c r="H577" s="155" t="s">
        <v>178</v>
      </c>
      <c r="I577" s="164"/>
      <c r="J577" s="155"/>
      <c r="K577" s="165"/>
      <c r="L577" s="157"/>
      <c r="M577" s="166"/>
      <c r="N577" s="166"/>
      <c r="O577" s="166"/>
      <c r="P577" s="158" t="s">
        <v>178</v>
      </c>
      <c r="Q577" s="163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1"/>
      <c r="AC577" s="160"/>
      <c r="AD577" s="160"/>
      <c r="AE577" s="160"/>
      <c r="AF577" s="163"/>
      <c r="AG577" s="160"/>
      <c r="AH577" s="160" t="s">
        <v>178</v>
      </c>
      <c r="AI577" s="169"/>
      <c r="AJ577" s="160"/>
      <c r="AK577" s="161"/>
      <c r="AL577" s="161"/>
      <c r="AM577" s="160"/>
      <c r="AN577" s="160"/>
      <c r="AO577" s="160"/>
      <c r="AP577" s="160"/>
      <c r="AQ577" s="160"/>
      <c r="AR577" s="160"/>
      <c r="AS577" s="160"/>
      <c r="AT577" s="160"/>
      <c r="AU577" s="160"/>
      <c r="AV577" s="160"/>
      <c r="AW577" s="170"/>
      <c r="AX577" s="160"/>
      <c r="AY577" s="160"/>
      <c r="AZ577" s="160"/>
      <c r="BA577" s="161"/>
      <c r="BB577" s="160" t="s">
        <v>178</v>
      </c>
      <c r="BC577" s="160" t="s">
        <v>178</v>
      </c>
      <c r="BD577" s="162"/>
      <c r="BE577" s="162"/>
    </row>
    <row r="578" spans="1:57" ht="15">
      <c r="A578" s="153"/>
      <c r="B578" s="153"/>
      <c r="C578" s="153"/>
      <c r="D578" s="163"/>
      <c r="E578" s="163"/>
      <c r="F578" s="163"/>
      <c r="G578" s="163"/>
      <c r="H578" s="155" t="s">
        <v>178</v>
      </c>
      <c r="I578" s="164"/>
      <c r="J578" s="155"/>
      <c r="K578" s="165"/>
      <c r="L578" s="157"/>
      <c r="M578" s="166"/>
      <c r="N578" s="166"/>
      <c r="O578" s="166"/>
      <c r="P578" s="158" t="s">
        <v>178</v>
      </c>
      <c r="Q578" s="163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1"/>
      <c r="AC578" s="160"/>
      <c r="AD578" s="160"/>
      <c r="AE578" s="160"/>
      <c r="AF578" s="163"/>
      <c r="AG578" s="160"/>
      <c r="AH578" s="160" t="s">
        <v>178</v>
      </c>
      <c r="AI578" s="169"/>
      <c r="AJ578" s="160"/>
      <c r="AK578" s="161"/>
      <c r="AL578" s="161"/>
      <c r="AM578" s="160"/>
      <c r="AN578" s="160"/>
      <c r="AO578" s="160"/>
      <c r="AP578" s="160"/>
      <c r="AQ578" s="160"/>
      <c r="AR578" s="160"/>
      <c r="AS578" s="160"/>
      <c r="AT578" s="160"/>
      <c r="AU578" s="160"/>
      <c r="AV578" s="160"/>
      <c r="AW578" s="170"/>
      <c r="AX578" s="160"/>
      <c r="AY578" s="160"/>
      <c r="AZ578" s="160"/>
      <c r="BA578" s="161"/>
      <c r="BB578" s="160" t="s">
        <v>178</v>
      </c>
      <c r="BC578" s="160" t="s">
        <v>178</v>
      </c>
      <c r="BD578" s="162"/>
      <c r="BE578" s="162"/>
    </row>
    <row r="579" spans="1:57" ht="15">
      <c r="A579" s="153"/>
      <c r="B579" s="153"/>
      <c r="C579" s="153"/>
      <c r="D579" s="163"/>
      <c r="E579" s="163"/>
      <c r="F579" s="163"/>
      <c r="G579" s="163"/>
      <c r="H579" s="155" t="s">
        <v>178</v>
      </c>
      <c r="I579" s="164"/>
      <c r="J579" s="155"/>
      <c r="K579" s="165"/>
      <c r="L579" s="157"/>
      <c r="M579" s="166"/>
      <c r="N579" s="166"/>
      <c r="O579" s="166"/>
      <c r="P579" s="158" t="s">
        <v>178</v>
      </c>
      <c r="Q579" s="163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1"/>
      <c r="AC579" s="160"/>
      <c r="AD579" s="160"/>
      <c r="AE579" s="160"/>
      <c r="AF579" s="163"/>
      <c r="AG579" s="160"/>
      <c r="AH579" s="160" t="s">
        <v>178</v>
      </c>
      <c r="AI579" s="169"/>
      <c r="AJ579" s="160"/>
      <c r="AK579" s="161"/>
      <c r="AL579" s="161"/>
      <c r="AM579" s="160"/>
      <c r="AN579" s="160"/>
      <c r="AO579" s="160"/>
      <c r="AP579" s="160"/>
      <c r="AQ579" s="160"/>
      <c r="AR579" s="160"/>
      <c r="AS579" s="160"/>
      <c r="AT579" s="160"/>
      <c r="AU579" s="160"/>
      <c r="AV579" s="160"/>
      <c r="AW579" s="170"/>
      <c r="AX579" s="160"/>
      <c r="AY579" s="160"/>
      <c r="AZ579" s="160"/>
      <c r="BA579" s="161"/>
      <c r="BB579" s="160" t="s">
        <v>178</v>
      </c>
      <c r="BC579" s="160" t="s">
        <v>178</v>
      </c>
      <c r="BD579" s="162"/>
      <c r="BE579" s="162"/>
    </row>
    <row r="580" spans="1:57" ht="15">
      <c r="A580" s="153"/>
      <c r="B580" s="153"/>
      <c r="C580" s="153"/>
      <c r="D580" s="163"/>
      <c r="E580" s="163"/>
      <c r="F580" s="163"/>
      <c r="G580" s="163"/>
      <c r="H580" s="155" t="s">
        <v>178</v>
      </c>
      <c r="I580" s="164"/>
      <c r="J580" s="155"/>
      <c r="K580" s="165"/>
      <c r="L580" s="157"/>
      <c r="M580" s="166"/>
      <c r="N580" s="166"/>
      <c r="O580" s="166"/>
      <c r="P580" s="158" t="s">
        <v>178</v>
      </c>
      <c r="Q580" s="163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1"/>
      <c r="AC580" s="160"/>
      <c r="AD580" s="160"/>
      <c r="AE580" s="160"/>
      <c r="AF580" s="163"/>
      <c r="AG580" s="160"/>
      <c r="AH580" s="160" t="s">
        <v>178</v>
      </c>
      <c r="AI580" s="169"/>
      <c r="AJ580" s="160"/>
      <c r="AK580" s="161"/>
      <c r="AL580" s="161"/>
      <c r="AM580" s="160"/>
      <c r="AN580" s="160"/>
      <c r="AO580" s="160"/>
      <c r="AP580" s="160"/>
      <c r="AQ580" s="160"/>
      <c r="AR580" s="160"/>
      <c r="AS580" s="160"/>
      <c r="AT580" s="160"/>
      <c r="AU580" s="160"/>
      <c r="AV580" s="160"/>
      <c r="AW580" s="170"/>
      <c r="AX580" s="160"/>
      <c r="AY580" s="160"/>
      <c r="AZ580" s="160"/>
      <c r="BA580" s="161"/>
      <c r="BB580" s="160" t="s">
        <v>178</v>
      </c>
      <c r="BC580" s="160" t="s">
        <v>178</v>
      </c>
      <c r="BD580" s="162"/>
      <c r="BE580" s="162"/>
    </row>
    <row r="581" spans="1:57" ht="15">
      <c r="A581" s="153"/>
      <c r="B581" s="153"/>
      <c r="C581" s="153"/>
      <c r="D581" s="163"/>
      <c r="E581" s="163"/>
      <c r="F581" s="163"/>
      <c r="G581" s="163"/>
      <c r="H581" s="155" t="s">
        <v>178</v>
      </c>
      <c r="I581" s="164"/>
      <c r="J581" s="155"/>
      <c r="K581" s="165"/>
      <c r="L581" s="157"/>
      <c r="M581" s="166"/>
      <c r="N581" s="166"/>
      <c r="O581" s="166"/>
      <c r="P581" s="158" t="s">
        <v>178</v>
      </c>
      <c r="Q581" s="163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1"/>
      <c r="AC581" s="160"/>
      <c r="AD581" s="160"/>
      <c r="AE581" s="160"/>
      <c r="AF581" s="163"/>
      <c r="AG581" s="160"/>
      <c r="AH581" s="160" t="s">
        <v>178</v>
      </c>
      <c r="AI581" s="169"/>
      <c r="AJ581" s="160"/>
      <c r="AK581" s="161"/>
      <c r="AL581" s="161"/>
      <c r="AM581" s="160"/>
      <c r="AN581" s="160"/>
      <c r="AO581" s="160"/>
      <c r="AP581" s="160"/>
      <c r="AQ581" s="160"/>
      <c r="AR581" s="160"/>
      <c r="AS581" s="160"/>
      <c r="AT581" s="160"/>
      <c r="AU581" s="160"/>
      <c r="AV581" s="160"/>
      <c r="AW581" s="170"/>
      <c r="AX581" s="160"/>
      <c r="AY581" s="160"/>
      <c r="AZ581" s="160"/>
      <c r="BA581" s="161"/>
      <c r="BB581" s="160" t="s">
        <v>178</v>
      </c>
      <c r="BC581" s="160" t="s">
        <v>178</v>
      </c>
      <c r="BD581" s="162"/>
      <c r="BE581" s="162"/>
    </row>
    <row r="582" spans="1:57" ht="15">
      <c r="A582" s="153"/>
      <c r="B582" s="153"/>
      <c r="C582" s="153"/>
      <c r="D582" s="163"/>
      <c r="E582" s="163"/>
      <c r="F582" s="163"/>
      <c r="G582" s="163"/>
      <c r="H582" s="155" t="s">
        <v>178</v>
      </c>
      <c r="I582" s="164"/>
      <c r="J582" s="155"/>
      <c r="K582" s="165"/>
      <c r="L582" s="157"/>
      <c r="M582" s="166"/>
      <c r="N582" s="166"/>
      <c r="O582" s="166"/>
      <c r="P582" s="158" t="s">
        <v>178</v>
      </c>
      <c r="Q582" s="163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1"/>
      <c r="AC582" s="160"/>
      <c r="AD582" s="160"/>
      <c r="AE582" s="160"/>
      <c r="AF582" s="163"/>
      <c r="AG582" s="160"/>
      <c r="AH582" s="160" t="s">
        <v>178</v>
      </c>
      <c r="AI582" s="169"/>
      <c r="AJ582" s="160"/>
      <c r="AK582" s="161"/>
      <c r="AL582" s="161"/>
      <c r="AM582" s="160"/>
      <c r="AN582" s="160"/>
      <c r="AO582" s="160"/>
      <c r="AP582" s="160"/>
      <c r="AQ582" s="160"/>
      <c r="AR582" s="160"/>
      <c r="AS582" s="160"/>
      <c r="AT582" s="160"/>
      <c r="AU582" s="160"/>
      <c r="AV582" s="160"/>
      <c r="AW582" s="170"/>
      <c r="AX582" s="160"/>
      <c r="AY582" s="160"/>
      <c r="AZ582" s="160"/>
      <c r="BA582" s="161"/>
      <c r="BB582" s="160" t="s">
        <v>178</v>
      </c>
      <c r="BC582" s="160" t="s">
        <v>178</v>
      </c>
      <c r="BD582" s="162"/>
      <c r="BE582" s="162"/>
    </row>
    <row r="583" spans="1:57" ht="15">
      <c r="A583" s="153"/>
      <c r="B583" s="153"/>
      <c r="C583" s="153"/>
      <c r="D583" s="163"/>
      <c r="E583" s="163"/>
      <c r="F583" s="163"/>
      <c r="G583" s="163"/>
      <c r="H583" s="155" t="s">
        <v>178</v>
      </c>
      <c r="I583" s="164"/>
      <c r="J583" s="155"/>
      <c r="K583" s="165"/>
      <c r="L583" s="157"/>
      <c r="M583" s="166"/>
      <c r="N583" s="166"/>
      <c r="O583" s="166"/>
      <c r="P583" s="158" t="s">
        <v>178</v>
      </c>
      <c r="Q583" s="163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1"/>
      <c r="AC583" s="160"/>
      <c r="AD583" s="160"/>
      <c r="AE583" s="160"/>
      <c r="AF583" s="163"/>
      <c r="AG583" s="160"/>
      <c r="AH583" s="160" t="s">
        <v>178</v>
      </c>
      <c r="AI583" s="169"/>
      <c r="AJ583" s="160"/>
      <c r="AK583" s="161"/>
      <c r="AL583" s="161"/>
      <c r="AM583" s="160"/>
      <c r="AN583" s="160"/>
      <c r="AO583" s="160"/>
      <c r="AP583" s="160"/>
      <c r="AQ583" s="160"/>
      <c r="AR583" s="160"/>
      <c r="AS583" s="160"/>
      <c r="AT583" s="160"/>
      <c r="AU583" s="160"/>
      <c r="AV583" s="160"/>
      <c r="AW583" s="170"/>
      <c r="AX583" s="160"/>
      <c r="AY583" s="160"/>
      <c r="AZ583" s="160"/>
      <c r="BA583" s="161"/>
      <c r="BB583" s="160" t="s">
        <v>178</v>
      </c>
      <c r="BC583" s="160" t="s">
        <v>178</v>
      </c>
      <c r="BD583" s="162"/>
      <c r="BE583" s="162"/>
    </row>
    <row r="584" spans="1:57" ht="15">
      <c r="A584" s="153"/>
      <c r="B584" s="153"/>
      <c r="C584" s="153"/>
      <c r="D584" s="163"/>
      <c r="E584" s="163"/>
      <c r="F584" s="163"/>
      <c r="G584" s="163"/>
      <c r="H584" s="155" t="s">
        <v>178</v>
      </c>
      <c r="I584" s="164"/>
      <c r="J584" s="155"/>
      <c r="K584" s="165"/>
      <c r="L584" s="157"/>
      <c r="M584" s="166"/>
      <c r="N584" s="166"/>
      <c r="O584" s="166"/>
      <c r="P584" s="158" t="s">
        <v>178</v>
      </c>
      <c r="Q584" s="163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1"/>
      <c r="AC584" s="160"/>
      <c r="AD584" s="160"/>
      <c r="AE584" s="160"/>
      <c r="AF584" s="163"/>
      <c r="AG584" s="160"/>
      <c r="AH584" s="160" t="s">
        <v>178</v>
      </c>
      <c r="AI584" s="169"/>
      <c r="AJ584" s="160"/>
      <c r="AK584" s="161"/>
      <c r="AL584" s="161"/>
      <c r="AM584" s="160"/>
      <c r="AN584" s="160"/>
      <c r="AO584" s="160"/>
      <c r="AP584" s="160"/>
      <c r="AQ584" s="160"/>
      <c r="AR584" s="160"/>
      <c r="AS584" s="160"/>
      <c r="AT584" s="160"/>
      <c r="AU584" s="160"/>
      <c r="AV584" s="160"/>
      <c r="AW584" s="170"/>
      <c r="AX584" s="160"/>
      <c r="AY584" s="160"/>
      <c r="AZ584" s="160"/>
      <c r="BA584" s="161"/>
      <c r="BB584" s="160" t="s">
        <v>178</v>
      </c>
      <c r="BC584" s="160" t="s">
        <v>178</v>
      </c>
      <c r="BD584" s="162"/>
      <c r="BE584" s="162"/>
    </row>
    <row r="585" spans="1:57" ht="15">
      <c r="A585" s="153"/>
      <c r="B585" s="153"/>
      <c r="C585" s="153"/>
      <c r="D585" s="163"/>
      <c r="E585" s="163"/>
      <c r="F585" s="163"/>
      <c r="G585" s="163"/>
      <c r="H585" s="155" t="s">
        <v>178</v>
      </c>
      <c r="I585" s="164"/>
      <c r="J585" s="155"/>
      <c r="K585" s="165"/>
      <c r="L585" s="157"/>
      <c r="M585" s="166"/>
      <c r="N585" s="166"/>
      <c r="O585" s="166"/>
      <c r="P585" s="158" t="s">
        <v>178</v>
      </c>
      <c r="Q585" s="163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1"/>
      <c r="AC585" s="160"/>
      <c r="AD585" s="160"/>
      <c r="AE585" s="160"/>
      <c r="AF585" s="163"/>
      <c r="AG585" s="160"/>
      <c r="AH585" s="160" t="s">
        <v>178</v>
      </c>
      <c r="AI585" s="169"/>
      <c r="AJ585" s="160"/>
      <c r="AK585" s="161"/>
      <c r="AL585" s="161"/>
      <c r="AM585" s="160"/>
      <c r="AN585" s="160"/>
      <c r="AO585" s="160"/>
      <c r="AP585" s="160"/>
      <c r="AQ585" s="160"/>
      <c r="AR585" s="160"/>
      <c r="AS585" s="160"/>
      <c r="AT585" s="160"/>
      <c r="AU585" s="160"/>
      <c r="AV585" s="160"/>
      <c r="AW585" s="170"/>
      <c r="AX585" s="160"/>
      <c r="AY585" s="160"/>
      <c r="AZ585" s="160"/>
      <c r="BA585" s="161"/>
      <c r="BB585" s="160" t="s">
        <v>178</v>
      </c>
      <c r="BC585" s="160" t="s">
        <v>178</v>
      </c>
      <c r="BD585" s="162"/>
      <c r="BE585" s="162"/>
    </row>
    <row r="586" spans="1:57" ht="15">
      <c r="A586" s="153"/>
      <c r="B586" s="153"/>
      <c r="C586" s="153"/>
      <c r="D586" s="163"/>
      <c r="E586" s="163"/>
      <c r="F586" s="163"/>
      <c r="G586" s="163"/>
      <c r="H586" s="155" t="s">
        <v>178</v>
      </c>
      <c r="I586" s="164"/>
      <c r="J586" s="155"/>
      <c r="K586" s="165"/>
      <c r="L586" s="157"/>
      <c r="M586" s="166"/>
      <c r="N586" s="166"/>
      <c r="O586" s="166"/>
      <c r="P586" s="158" t="s">
        <v>178</v>
      </c>
      <c r="Q586" s="163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1"/>
      <c r="AC586" s="160"/>
      <c r="AD586" s="160"/>
      <c r="AE586" s="160"/>
      <c r="AF586" s="163"/>
      <c r="AG586" s="160"/>
      <c r="AH586" s="160" t="s">
        <v>178</v>
      </c>
      <c r="AI586" s="169"/>
      <c r="AJ586" s="160"/>
      <c r="AK586" s="161"/>
      <c r="AL586" s="161"/>
      <c r="AM586" s="160"/>
      <c r="AN586" s="160"/>
      <c r="AO586" s="160"/>
      <c r="AP586" s="160"/>
      <c r="AQ586" s="160"/>
      <c r="AR586" s="160"/>
      <c r="AS586" s="160"/>
      <c r="AT586" s="160"/>
      <c r="AU586" s="160"/>
      <c r="AV586" s="160"/>
      <c r="AW586" s="170"/>
      <c r="AX586" s="160"/>
      <c r="AY586" s="160"/>
      <c r="AZ586" s="160"/>
      <c r="BA586" s="161"/>
      <c r="BB586" s="160" t="s">
        <v>178</v>
      </c>
      <c r="BC586" s="160" t="s">
        <v>178</v>
      </c>
      <c r="BD586" s="162"/>
      <c r="BE586" s="162"/>
    </row>
    <row r="587" spans="1:57" ht="15">
      <c r="A587" s="153"/>
      <c r="B587" s="153"/>
      <c r="C587" s="153"/>
      <c r="D587" s="163"/>
      <c r="E587" s="163"/>
      <c r="F587" s="163"/>
      <c r="G587" s="163"/>
      <c r="H587" s="155" t="s">
        <v>178</v>
      </c>
      <c r="I587" s="164"/>
      <c r="J587" s="155"/>
      <c r="K587" s="165"/>
      <c r="L587" s="157"/>
      <c r="M587" s="166"/>
      <c r="N587" s="166"/>
      <c r="O587" s="166"/>
      <c r="P587" s="158" t="s">
        <v>178</v>
      </c>
      <c r="Q587" s="163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1"/>
      <c r="AC587" s="160"/>
      <c r="AD587" s="160"/>
      <c r="AE587" s="160"/>
      <c r="AF587" s="163"/>
      <c r="AG587" s="160"/>
      <c r="AH587" s="160" t="s">
        <v>178</v>
      </c>
      <c r="AI587" s="169"/>
      <c r="AJ587" s="160"/>
      <c r="AK587" s="161"/>
      <c r="AL587" s="161"/>
      <c r="AM587" s="160"/>
      <c r="AN587" s="160"/>
      <c r="AO587" s="160"/>
      <c r="AP587" s="160"/>
      <c r="AQ587" s="160"/>
      <c r="AR587" s="160"/>
      <c r="AS587" s="160"/>
      <c r="AT587" s="160"/>
      <c r="AU587" s="160"/>
      <c r="AV587" s="160"/>
      <c r="AW587" s="170"/>
      <c r="AX587" s="160"/>
      <c r="AY587" s="160"/>
      <c r="AZ587" s="160"/>
      <c r="BA587" s="161"/>
      <c r="BB587" s="160" t="s">
        <v>178</v>
      </c>
      <c r="BC587" s="160" t="s">
        <v>178</v>
      </c>
      <c r="BD587" s="162"/>
      <c r="BE587" s="162"/>
    </row>
    <row r="588" spans="1:57" ht="15">
      <c r="A588" s="153"/>
      <c r="B588" s="153"/>
      <c r="C588" s="153"/>
      <c r="D588" s="163"/>
      <c r="E588" s="163"/>
      <c r="F588" s="163"/>
      <c r="G588" s="163"/>
      <c r="H588" s="155" t="s">
        <v>178</v>
      </c>
      <c r="I588" s="164"/>
      <c r="J588" s="155"/>
      <c r="K588" s="165"/>
      <c r="L588" s="157"/>
      <c r="M588" s="166"/>
      <c r="N588" s="166"/>
      <c r="O588" s="166"/>
      <c r="P588" s="158" t="s">
        <v>178</v>
      </c>
      <c r="Q588" s="163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1"/>
      <c r="AC588" s="160"/>
      <c r="AD588" s="160"/>
      <c r="AE588" s="160"/>
      <c r="AF588" s="163"/>
      <c r="AG588" s="160"/>
      <c r="AH588" s="160" t="s">
        <v>178</v>
      </c>
      <c r="AI588" s="169"/>
      <c r="AJ588" s="160"/>
      <c r="AK588" s="161"/>
      <c r="AL588" s="161"/>
      <c r="AM588" s="160"/>
      <c r="AN588" s="160"/>
      <c r="AO588" s="160"/>
      <c r="AP588" s="160"/>
      <c r="AQ588" s="160"/>
      <c r="AR588" s="160"/>
      <c r="AS588" s="160"/>
      <c r="AT588" s="160"/>
      <c r="AU588" s="160"/>
      <c r="AV588" s="160"/>
      <c r="AW588" s="170"/>
      <c r="AX588" s="160"/>
      <c r="AY588" s="160"/>
      <c r="AZ588" s="160"/>
      <c r="BA588" s="161"/>
      <c r="BB588" s="160" t="s">
        <v>178</v>
      </c>
      <c r="BC588" s="160" t="s">
        <v>178</v>
      </c>
      <c r="BD588" s="162"/>
      <c r="BE588" s="162"/>
    </row>
    <row r="589" spans="1:57" ht="15">
      <c r="A589" s="153"/>
      <c r="B589" s="153"/>
      <c r="C589" s="153"/>
      <c r="D589" s="163"/>
      <c r="E589" s="163"/>
      <c r="F589" s="163"/>
      <c r="G589" s="163"/>
      <c r="H589" s="155" t="s">
        <v>178</v>
      </c>
      <c r="I589" s="164"/>
      <c r="J589" s="155"/>
      <c r="K589" s="165"/>
      <c r="L589" s="157"/>
      <c r="M589" s="166"/>
      <c r="N589" s="166"/>
      <c r="O589" s="166"/>
      <c r="P589" s="158" t="s">
        <v>178</v>
      </c>
      <c r="Q589" s="163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1"/>
      <c r="AC589" s="160"/>
      <c r="AD589" s="160"/>
      <c r="AE589" s="160"/>
      <c r="AF589" s="163"/>
      <c r="AG589" s="160"/>
      <c r="AH589" s="160" t="s">
        <v>178</v>
      </c>
      <c r="AI589" s="169"/>
      <c r="AJ589" s="160"/>
      <c r="AK589" s="161"/>
      <c r="AL589" s="161"/>
      <c r="AM589" s="160"/>
      <c r="AN589" s="160"/>
      <c r="AO589" s="160"/>
      <c r="AP589" s="160"/>
      <c r="AQ589" s="160"/>
      <c r="AR589" s="160"/>
      <c r="AS589" s="160"/>
      <c r="AT589" s="160"/>
      <c r="AU589" s="160"/>
      <c r="AV589" s="160"/>
      <c r="AW589" s="170"/>
      <c r="AX589" s="160"/>
      <c r="AY589" s="160"/>
      <c r="AZ589" s="160"/>
      <c r="BA589" s="161"/>
      <c r="BB589" s="160" t="s">
        <v>178</v>
      </c>
      <c r="BC589" s="160" t="s">
        <v>178</v>
      </c>
      <c r="BD589" s="162"/>
      <c r="BE589" s="162"/>
    </row>
    <row r="590" spans="1:57" ht="15">
      <c r="A590" s="153"/>
      <c r="B590" s="153"/>
      <c r="C590" s="153"/>
      <c r="D590" s="163"/>
      <c r="E590" s="163"/>
      <c r="F590" s="163"/>
      <c r="G590" s="163"/>
      <c r="H590" s="155" t="s">
        <v>178</v>
      </c>
      <c r="I590" s="164"/>
      <c r="J590" s="155"/>
      <c r="K590" s="165"/>
      <c r="L590" s="157"/>
      <c r="M590" s="166"/>
      <c r="N590" s="166"/>
      <c r="O590" s="166"/>
      <c r="P590" s="158" t="s">
        <v>178</v>
      </c>
      <c r="Q590" s="163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1"/>
      <c r="AC590" s="160"/>
      <c r="AD590" s="160"/>
      <c r="AE590" s="160"/>
      <c r="AF590" s="163"/>
      <c r="AG590" s="160"/>
      <c r="AH590" s="160" t="s">
        <v>178</v>
      </c>
      <c r="AI590" s="169"/>
      <c r="AJ590" s="160"/>
      <c r="AK590" s="161"/>
      <c r="AL590" s="161"/>
      <c r="AM590" s="160"/>
      <c r="AN590" s="160"/>
      <c r="AO590" s="160"/>
      <c r="AP590" s="160"/>
      <c r="AQ590" s="160"/>
      <c r="AR590" s="160"/>
      <c r="AS590" s="160"/>
      <c r="AT590" s="160"/>
      <c r="AU590" s="160"/>
      <c r="AV590" s="160"/>
      <c r="AW590" s="170"/>
      <c r="AX590" s="160"/>
      <c r="AY590" s="160"/>
      <c r="AZ590" s="160"/>
      <c r="BA590" s="161"/>
      <c r="BB590" s="160" t="s">
        <v>178</v>
      </c>
      <c r="BC590" s="160" t="s">
        <v>178</v>
      </c>
      <c r="BD590" s="162"/>
      <c r="BE590" s="162"/>
    </row>
    <row r="591" spans="1:57" ht="15">
      <c r="A591" s="153"/>
      <c r="B591" s="153"/>
      <c r="C591" s="153"/>
      <c r="D591" s="163"/>
      <c r="E591" s="163"/>
      <c r="F591" s="163"/>
      <c r="G591" s="163"/>
      <c r="H591" s="155" t="s">
        <v>178</v>
      </c>
      <c r="I591" s="164"/>
      <c r="J591" s="155"/>
      <c r="K591" s="165"/>
      <c r="L591" s="157"/>
      <c r="M591" s="166"/>
      <c r="N591" s="166"/>
      <c r="O591" s="166"/>
      <c r="P591" s="158" t="s">
        <v>178</v>
      </c>
      <c r="Q591" s="163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1"/>
      <c r="AC591" s="160"/>
      <c r="AD591" s="160"/>
      <c r="AE591" s="160"/>
      <c r="AF591" s="163"/>
      <c r="AG591" s="160"/>
      <c r="AH591" s="160" t="s">
        <v>178</v>
      </c>
      <c r="AI591" s="169"/>
      <c r="AJ591" s="160"/>
      <c r="AK591" s="161"/>
      <c r="AL591" s="161"/>
      <c r="AM591" s="160"/>
      <c r="AN591" s="160"/>
      <c r="AO591" s="160"/>
      <c r="AP591" s="160"/>
      <c r="AQ591" s="160"/>
      <c r="AR591" s="160"/>
      <c r="AS591" s="160"/>
      <c r="AT591" s="160"/>
      <c r="AU591" s="160"/>
      <c r="AV591" s="160"/>
      <c r="AW591" s="170"/>
      <c r="AX591" s="160"/>
      <c r="AY591" s="160"/>
      <c r="AZ591" s="160"/>
      <c r="BA591" s="161"/>
      <c r="BB591" s="160" t="s">
        <v>178</v>
      </c>
      <c r="BC591" s="160" t="s">
        <v>178</v>
      </c>
      <c r="BD591" s="162"/>
      <c r="BE591" s="162"/>
    </row>
    <row r="592" spans="1:57" ht="15">
      <c r="A592" s="153"/>
      <c r="B592" s="153"/>
      <c r="C592" s="153"/>
      <c r="D592" s="163"/>
      <c r="E592" s="163"/>
      <c r="F592" s="163"/>
      <c r="G592" s="163"/>
      <c r="H592" s="155" t="s">
        <v>178</v>
      </c>
      <c r="I592" s="164"/>
      <c r="J592" s="155"/>
      <c r="K592" s="165"/>
      <c r="L592" s="157"/>
      <c r="M592" s="166"/>
      <c r="N592" s="166"/>
      <c r="O592" s="166"/>
      <c r="P592" s="158" t="s">
        <v>178</v>
      </c>
      <c r="Q592" s="163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1"/>
      <c r="AC592" s="160"/>
      <c r="AD592" s="160"/>
      <c r="AE592" s="160"/>
      <c r="AF592" s="163"/>
      <c r="AG592" s="160"/>
      <c r="AH592" s="160" t="s">
        <v>178</v>
      </c>
      <c r="AI592" s="169"/>
      <c r="AJ592" s="160"/>
      <c r="AK592" s="161"/>
      <c r="AL592" s="161"/>
      <c r="AM592" s="160"/>
      <c r="AN592" s="160"/>
      <c r="AO592" s="160"/>
      <c r="AP592" s="160"/>
      <c r="AQ592" s="160"/>
      <c r="AR592" s="160"/>
      <c r="AS592" s="160"/>
      <c r="AT592" s="160"/>
      <c r="AU592" s="160"/>
      <c r="AV592" s="160"/>
      <c r="AW592" s="170"/>
      <c r="AX592" s="160"/>
      <c r="AY592" s="160"/>
      <c r="AZ592" s="160"/>
      <c r="BA592" s="161"/>
      <c r="BB592" s="160" t="s">
        <v>178</v>
      </c>
      <c r="BC592" s="160" t="s">
        <v>178</v>
      </c>
      <c r="BD592" s="162"/>
      <c r="BE592" s="162"/>
    </row>
    <row r="593" spans="1:57" ht="15">
      <c r="A593" s="153"/>
      <c r="B593" s="153"/>
      <c r="C593" s="153"/>
      <c r="D593" s="163"/>
      <c r="E593" s="163"/>
      <c r="F593" s="163"/>
      <c r="G593" s="163"/>
      <c r="H593" s="155" t="s">
        <v>178</v>
      </c>
      <c r="I593" s="164"/>
      <c r="J593" s="155"/>
      <c r="K593" s="165"/>
      <c r="L593" s="157"/>
      <c r="M593" s="166"/>
      <c r="N593" s="166"/>
      <c r="O593" s="166"/>
      <c r="P593" s="158" t="s">
        <v>178</v>
      </c>
      <c r="Q593" s="163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1"/>
      <c r="AC593" s="160"/>
      <c r="AD593" s="160"/>
      <c r="AE593" s="160"/>
      <c r="AF593" s="163"/>
      <c r="AG593" s="160"/>
      <c r="AH593" s="160" t="s">
        <v>178</v>
      </c>
      <c r="AI593" s="169"/>
      <c r="AJ593" s="160"/>
      <c r="AK593" s="161"/>
      <c r="AL593" s="161"/>
      <c r="AM593" s="160"/>
      <c r="AN593" s="160"/>
      <c r="AO593" s="160"/>
      <c r="AP593" s="160"/>
      <c r="AQ593" s="160"/>
      <c r="AR593" s="160"/>
      <c r="AS593" s="160"/>
      <c r="AT593" s="160"/>
      <c r="AU593" s="160"/>
      <c r="AV593" s="160"/>
      <c r="AW593" s="170"/>
      <c r="AX593" s="160"/>
      <c r="AY593" s="160"/>
      <c r="AZ593" s="160"/>
      <c r="BA593" s="161"/>
      <c r="BB593" s="160" t="s">
        <v>178</v>
      </c>
      <c r="BC593" s="160" t="s">
        <v>178</v>
      </c>
      <c r="BD593" s="162"/>
      <c r="BE593" s="162"/>
    </row>
    <row r="594" spans="1:57" ht="15">
      <c r="A594" s="153"/>
      <c r="B594" s="153"/>
      <c r="C594" s="153"/>
      <c r="D594" s="163"/>
      <c r="E594" s="163"/>
      <c r="F594" s="163"/>
      <c r="G594" s="163"/>
      <c r="H594" s="155" t="s">
        <v>178</v>
      </c>
      <c r="I594" s="164"/>
      <c r="J594" s="155"/>
      <c r="K594" s="165"/>
      <c r="L594" s="157"/>
      <c r="M594" s="166"/>
      <c r="N594" s="166"/>
      <c r="O594" s="166"/>
      <c r="P594" s="158" t="s">
        <v>178</v>
      </c>
      <c r="Q594" s="163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1"/>
      <c r="AC594" s="160"/>
      <c r="AD594" s="160"/>
      <c r="AE594" s="160"/>
      <c r="AF594" s="163"/>
      <c r="AG594" s="160"/>
      <c r="AH594" s="160" t="s">
        <v>178</v>
      </c>
      <c r="AI594" s="169"/>
      <c r="AJ594" s="160"/>
      <c r="AK594" s="161"/>
      <c r="AL594" s="161"/>
      <c r="AM594" s="160"/>
      <c r="AN594" s="160"/>
      <c r="AO594" s="160"/>
      <c r="AP594" s="160"/>
      <c r="AQ594" s="160"/>
      <c r="AR594" s="160"/>
      <c r="AS594" s="160"/>
      <c r="AT594" s="160"/>
      <c r="AU594" s="160"/>
      <c r="AV594" s="160"/>
      <c r="AW594" s="170"/>
      <c r="AX594" s="160"/>
      <c r="AY594" s="160"/>
      <c r="AZ594" s="160"/>
      <c r="BA594" s="161"/>
      <c r="BB594" s="160" t="s">
        <v>178</v>
      </c>
      <c r="BC594" s="160" t="s">
        <v>178</v>
      </c>
      <c r="BD594" s="162"/>
      <c r="BE594" s="162"/>
    </row>
    <row r="595" spans="1:57" ht="15">
      <c r="A595" s="153"/>
      <c r="B595" s="153"/>
      <c r="C595" s="153"/>
      <c r="D595" s="163"/>
      <c r="E595" s="163"/>
      <c r="F595" s="163"/>
      <c r="G595" s="163"/>
      <c r="H595" s="155" t="s">
        <v>178</v>
      </c>
      <c r="I595" s="164"/>
      <c r="J595" s="155"/>
      <c r="K595" s="165"/>
      <c r="L595" s="157"/>
      <c r="M595" s="166"/>
      <c r="N595" s="166"/>
      <c r="O595" s="166"/>
      <c r="P595" s="158" t="s">
        <v>178</v>
      </c>
      <c r="Q595" s="163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1"/>
      <c r="AC595" s="160"/>
      <c r="AD595" s="160"/>
      <c r="AE595" s="160"/>
      <c r="AF595" s="163"/>
      <c r="AG595" s="160"/>
      <c r="AH595" s="160" t="s">
        <v>178</v>
      </c>
      <c r="AI595" s="169"/>
      <c r="AJ595" s="160"/>
      <c r="AK595" s="161"/>
      <c r="AL595" s="161"/>
      <c r="AM595" s="160"/>
      <c r="AN595" s="160"/>
      <c r="AO595" s="160"/>
      <c r="AP595" s="160"/>
      <c r="AQ595" s="160"/>
      <c r="AR595" s="160"/>
      <c r="AS595" s="160"/>
      <c r="AT595" s="160"/>
      <c r="AU595" s="160"/>
      <c r="AV595" s="160"/>
      <c r="AW595" s="170"/>
      <c r="AX595" s="160"/>
      <c r="AY595" s="160"/>
      <c r="AZ595" s="160"/>
      <c r="BA595" s="161"/>
      <c r="BB595" s="160" t="s">
        <v>178</v>
      </c>
      <c r="BC595" s="160" t="s">
        <v>178</v>
      </c>
      <c r="BD595" s="162"/>
      <c r="BE595" s="162"/>
    </row>
    <row r="596" spans="1:57" ht="15">
      <c r="A596" s="153"/>
      <c r="B596" s="153"/>
      <c r="C596" s="153"/>
      <c r="D596" s="163"/>
      <c r="E596" s="163"/>
      <c r="F596" s="163"/>
      <c r="G596" s="163"/>
      <c r="H596" s="155" t="s">
        <v>178</v>
      </c>
      <c r="I596" s="164"/>
      <c r="J596" s="155"/>
      <c r="K596" s="165"/>
      <c r="L596" s="157"/>
      <c r="M596" s="166"/>
      <c r="N596" s="166"/>
      <c r="O596" s="166"/>
      <c r="P596" s="158" t="s">
        <v>178</v>
      </c>
      <c r="Q596" s="163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1"/>
      <c r="AC596" s="160"/>
      <c r="AD596" s="160"/>
      <c r="AE596" s="160"/>
      <c r="AF596" s="163"/>
      <c r="AG596" s="160"/>
      <c r="AH596" s="160" t="s">
        <v>178</v>
      </c>
      <c r="AI596" s="169"/>
      <c r="AJ596" s="160"/>
      <c r="AK596" s="161"/>
      <c r="AL596" s="161"/>
      <c r="AM596" s="160"/>
      <c r="AN596" s="160"/>
      <c r="AO596" s="160"/>
      <c r="AP596" s="160"/>
      <c r="AQ596" s="160"/>
      <c r="AR596" s="160"/>
      <c r="AS596" s="160"/>
      <c r="AT596" s="160"/>
      <c r="AU596" s="160"/>
      <c r="AV596" s="160"/>
      <c r="AW596" s="170"/>
      <c r="AX596" s="160"/>
      <c r="AY596" s="160"/>
      <c r="AZ596" s="160"/>
      <c r="BA596" s="161"/>
      <c r="BB596" s="160" t="s">
        <v>178</v>
      </c>
      <c r="BC596" s="160" t="s">
        <v>178</v>
      </c>
      <c r="BD596" s="162"/>
      <c r="BE596" s="162"/>
    </row>
    <row r="597" spans="1:57" ht="15">
      <c r="A597" s="153"/>
      <c r="B597" s="153"/>
      <c r="C597" s="153"/>
      <c r="D597" s="163"/>
      <c r="E597" s="163"/>
      <c r="F597" s="163"/>
      <c r="G597" s="163"/>
      <c r="H597" s="155" t="s">
        <v>178</v>
      </c>
      <c r="I597" s="164"/>
      <c r="J597" s="155"/>
      <c r="K597" s="165"/>
      <c r="L597" s="157"/>
      <c r="M597" s="166"/>
      <c r="N597" s="166"/>
      <c r="O597" s="166"/>
      <c r="P597" s="158" t="s">
        <v>178</v>
      </c>
      <c r="Q597" s="163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1"/>
      <c r="AC597" s="160"/>
      <c r="AD597" s="160"/>
      <c r="AE597" s="160"/>
      <c r="AF597" s="163"/>
      <c r="AG597" s="160"/>
      <c r="AH597" s="160" t="s">
        <v>178</v>
      </c>
      <c r="AI597" s="169"/>
      <c r="AJ597" s="160"/>
      <c r="AK597" s="161"/>
      <c r="AL597" s="161"/>
      <c r="AM597" s="160"/>
      <c r="AN597" s="160"/>
      <c r="AO597" s="160"/>
      <c r="AP597" s="160"/>
      <c r="AQ597" s="160"/>
      <c r="AR597" s="160"/>
      <c r="AS597" s="160"/>
      <c r="AT597" s="160"/>
      <c r="AU597" s="160"/>
      <c r="AV597" s="160"/>
      <c r="AW597" s="170"/>
      <c r="AX597" s="160"/>
      <c r="AY597" s="160"/>
      <c r="AZ597" s="160"/>
      <c r="BA597" s="161"/>
      <c r="BB597" s="160" t="s">
        <v>178</v>
      </c>
      <c r="BC597" s="160" t="s">
        <v>178</v>
      </c>
      <c r="BD597" s="162"/>
      <c r="BE597" s="162"/>
    </row>
    <row r="598" spans="1:57" ht="15">
      <c r="A598" s="153"/>
      <c r="B598" s="153"/>
      <c r="C598" s="153"/>
      <c r="D598" s="163"/>
      <c r="E598" s="163"/>
      <c r="F598" s="163"/>
      <c r="G598" s="163"/>
      <c r="H598" s="155" t="s">
        <v>178</v>
      </c>
      <c r="I598" s="164"/>
      <c r="J598" s="155"/>
      <c r="K598" s="165"/>
      <c r="L598" s="157"/>
      <c r="M598" s="166"/>
      <c r="N598" s="166"/>
      <c r="O598" s="166"/>
      <c r="P598" s="158" t="s">
        <v>178</v>
      </c>
      <c r="Q598" s="163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1"/>
      <c r="AC598" s="160"/>
      <c r="AD598" s="160"/>
      <c r="AE598" s="160"/>
      <c r="AF598" s="163"/>
      <c r="AG598" s="160"/>
      <c r="AH598" s="160" t="s">
        <v>178</v>
      </c>
      <c r="AI598" s="169"/>
      <c r="AJ598" s="160"/>
      <c r="AK598" s="161"/>
      <c r="AL598" s="161"/>
      <c r="AM598" s="160"/>
      <c r="AN598" s="160"/>
      <c r="AO598" s="160"/>
      <c r="AP598" s="160"/>
      <c r="AQ598" s="160"/>
      <c r="AR598" s="160"/>
      <c r="AS598" s="160"/>
      <c r="AT598" s="160"/>
      <c r="AU598" s="160"/>
      <c r="AV598" s="160"/>
      <c r="AW598" s="170"/>
      <c r="AX598" s="160"/>
      <c r="AY598" s="160"/>
      <c r="AZ598" s="160"/>
      <c r="BA598" s="161"/>
      <c r="BB598" s="160" t="s">
        <v>178</v>
      </c>
      <c r="BC598" s="160" t="s">
        <v>178</v>
      </c>
      <c r="BD598" s="162"/>
      <c r="BE598" s="162"/>
    </row>
    <row r="599" spans="1:57" ht="15">
      <c r="A599" s="153"/>
      <c r="B599" s="153"/>
      <c r="C599" s="153"/>
      <c r="D599" s="163"/>
      <c r="E599" s="163"/>
      <c r="F599" s="163"/>
      <c r="G599" s="163"/>
      <c r="H599" s="155" t="s">
        <v>178</v>
      </c>
      <c r="I599" s="164"/>
      <c r="J599" s="155"/>
      <c r="K599" s="165"/>
      <c r="L599" s="157"/>
      <c r="M599" s="166"/>
      <c r="N599" s="166"/>
      <c r="O599" s="166"/>
      <c r="P599" s="158" t="s">
        <v>178</v>
      </c>
      <c r="Q599" s="163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1"/>
      <c r="AC599" s="160"/>
      <c r="AD599" s="160"/>
      <c r="AE599" s="160"/>
      <c r="AF599" s="163"/>
      <c r="AG599" s="160"/>
      <c r="AH599" s="160" t="s">
        <v>178</v>
      </c>
      <c r="AI599" s="169"/>
      <c r="AJ599" s="160"/>
      <c r="AK599" s="161"/>
      <c r="AL599" s="161"/>
      <c r="AM599" s="160"/>
      <c r="AN599" s="160"/>
      <c r="AO599" s="160"/>
      <c r="AP599" s="160"/>
      <c r="AQ599" s="160"/>
      <c r="AR599" s="160"/>
      <c r="AS599" s="160"/>
      <c r="AT599" s="160"/>
      <c r="AU599" s="160"/>
      <c r="AV599" s="160"/>
      <c r="AW599" s="170"/>
      <c r="AX599" s="160"/>
      <c r="AY599" s="160"/>
      <c r="AZ599" s="160"/>
      <c r="BA599" s="161"/>
      <c r="BB599" s="160" t="s">
        <v>178</v>
      </c>
      <c r="BC599" s="160" t="s">
        <v>178</v>
      </c>
      <c r="BD599" s="162"/>
      <c r="BE599" s="162"/>
    </row>
    <row r="600" spans="1:57" ht="15">
      <c r="A600" s="153"/>
      <c r="B600" s="153"/>
      <c r="C600" s="153"/>
      <c r="D600" s="163"/>
      <c r="E600" s="163"/>
      <c r="F600" s="163"/>
      <c r="G600" s="163"/>
      <c r="H600" s="155" t="s">
        <v>178</v>
      </c>
      <c r="I600" s="164"/>
      <c r="J600" s="155"/>
      <c r="K600" s="165"/>
      <c r="L600" s="157"/>
      <c r="M600" s="166"/>
      <c r="N600" s="166"/>
      <c r="O600" s="166"/>
      <c r="P600" s="158" t="s">
        <v>178</v>
      </c>
      <c r="Q600" s="163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1"/>
      <c r="AC600" s="160"/>
      <c r="AD600" s="160"/>
      <c r="AE600" s="160"/>
      <c r="AF600" s="163"/>
      <c r="AG600" s="160"/>
      <c r="AH600" s="160" t="s">
        <v>178</v>
      </c>
      <c r="AI600" s="169"/>
      <c r="AJ600" s="160"/>
      <c r="AK600" s="161"/>
      <c r="AL600" s="161"/>
      <c r="AM600" s="160"/>
      <c r="AN600" s="160"/>
      <c r="AO600" s="160"/>
      <c r="AP600" s="160"/>
      <c r="AQ600" s="160"/>
      <c r="AR600" s="160"/>
      <c r="AS600" s="160"/>
      <c r="AT600" s="160"/>
      <c r="AU600" s="160"/>
      <c r="AV600" s="160"/>
      <c r="AW600" s="170"/>
      <c r="AX600" s="160"/>
      <c r="AY600" s="160"/>
      <c r="AZ600" s="160"/>
      <c r="BA600" s="161"/>
      <c r="BB600" s="160" t="s">
        <v>178</v>
      </c>
      <c r="BC600" s="160" t="s">
        <v>178</v>
      </c>
      <c r="BD600" s="162"/>
      <c r="BE600" s="162"/>
    </row>
    <row r="601" spans="1:57" ht="15">
      <c r="A601" s="153"/>
      <c r="B601" s="153"/>
      <c r="C601" s="153"/>
      <c r="D601" s="163"/>
      <c r="E601" s="163"/>
      <c r="F601" s="163"/>
      <c r="G601" s="163"/>
      <c r="H601" s="155" t="s">
        <v>178</v>
      </c>
      <c r="I601" s="164"/>
      <c r="J601" s="155"/>
      <c r="K601" s="165"/>
      <c r="L601" s="157"/>
      <c r="M601" s="166"/>
      <c r="N601" s="166"/>
      <c r="O601" s="166"/>
      <c r="P601" s="158" t="s">
        <v>178</v>
      </c>
      <c r="Q601" s="163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1"/>
      <c r="AC601" s="160"/>
      <c r="AD601" s="160"/>
      <c r="AE601" s="160"/>
      <c r="AF601" s="163"/>
      <c r="AG601" s="160"/>
      <c r="AH601" s="160" t="s">
        <v>178</v>
      </c>
      <c r="AI601" s="169"/>
      <c r="AJ601" s="160"/>
      <c r="AK601" s="161"/>
      <c r="AL601" s="161"/>
      <c r="AM601" s="160"/>
      <c r="AN601" s="160"/>
      <c r="AO601" s="160"/>
      <c r="AP601" s="160"/>
      <c r="AQ601" s="160"/>
      <c r="AR601" s="160"/>
      <c r="AS601" s="160"/>
      <c r="AT601" s="160"/>
      <c r="AU601" s="160"/>
      <c r="AV601" s="160"/>
      <c r="AW601" s="170"/>
      <c r="AX601" s="160"/>
      <c r="AY601" s="160"/>
      <c r="AZ601" s="160"/>
      <c r="BA601" s="161"/>
      <c r="BB601" s="160" t="s">
        <v>178</v>
      </c>
      <c r="BC601" s="160" t="s">
        <v>178</v>
      </c>
      <c r="BD601" s="162"/>
      <c r="BE601" s="162"/>
    </row>
    <row r="602" spans="1:57" ht="15">
      <c r="A602" s="153"/>
      <c r="B602" s="153"/>
      <c r="C602" s="153"/>
      <c r="D602" s="163"/>
      <c r="E602" s="163"/>
      <c r="F602" s="163"/>
      <c r="G602" s="163"/>
      <c r="H602" s="155" t="s">
        <v>178</v>
      </c>
      <c r="I602" s="164"/>
      <c r="J602" s="155"/>
      <c r="K602" s="165"/>
      <c r="L602" s="157"/>
      <c r="M602" s="166"/>
      <c r="N602" s="166"/>
      <c r="O602" s="166"/>
      <c r="P602" s="158" t="s">
        <v>178</v>
      </c>
      <c r="Q602" s="163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1"/>
      <c r="AC602" s="160"/>
      <c r="AD602" s="160"/>
      <c r="AE602" s="160"/>
      <c r="AF602" s="163"/>
      <c r="AG602" s="160"/>
      <c r="AH602" s="160" t="s">
        <v>178</v>
      </c>
      <c r="AI602" s="169"/>
      <c r="AJ602" s="160"/>
      <c r="AK602" s="161"/>
      <c r="AL602" s="161"/>
      <c r="AM602" s="160"/>
      <c r="AN602" s="160"/>
      <c r="AO602" s="160"/>
      <c r="AP602" s="160"/>
      <c r="AQ602" s="160"/>
      <c r="AR602" s="160"/>
      <c r="AS602" s="160"/>
      <c r="AT602" s="160"/>
      <c r="AU602" s="160"/>
      <c r="AV602" s="160"/>
      <c r="AW602" s="170"/>
      <c r="AX602" s="160"/>
      <c r="AY602" s="160"/>
      <c r="AZ602" s="160"/>
      <c r="BA602" s="161"/>
      <c r="BB602" s="160" t="s">
        <v>178</v>
      </c>
      <c r="BC602" s="160" t="s">
        <v>178</v>
      </c>
      <c r="BD602" s="162"/>
      <c r="BE602" s="162"/>
    </row>
    <row r="603" spans="1:57" ht="15">
      <c r="A603" s="153"/>
      <c r="B603" s="153"/>
      <c r="C603" s="153"/>
      <c r="D603" s="163"/>
      <c r="E603" s="163"/>
      <c r="F603" s="163"/>
      <c r="G603" s="163"/>
      <c r="H603" s="155" t="s">
        <v>178</v>
      </c>
      <c r="I603" s="164"/>
      <c r="J603" s="155"/>
      <c r="K603" s="165"/>
      <c r="L603" s="157"/>
      <c r="M603" s="166"/>
      <c r="N603" s="166"/>
      <c r="O603" s="166"/>
      <c r="P603" s="158" t="s">
        <v>178</v>
      </c>
      <c r="Q603" s="163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1"/>
      <c r="AC603" s="160"/>
      <c r="AD603" s="160"/>
      <c r="AE603" s="160"/>
      <c r="AF603" s="163"/>
      <c r="AG603" s="160"/>
      <c r="AH603" s="160" t="s">
        <v>178</v>
      </c>
      <c r="AI603" s="169"/>
      <c r="AJ603" s="160"/>
      <c r="AK603" s="161"/>
      <c r="AL603" s="161"/>
      <c r="AM603" s="160"/>
      <c r="AN603" s="160"/>
      <c r="AO603" s="160"/>
      <c r="AP603" s="160"/>
      <c r="AQ603" s="160"/>
      <c r="AR603" s="160"/>
      <c r="AS603" s="160"/>
      <c r="AT603" s="160"/>
      <c r="AU603" s="160"/>
      <c r="AV603" s="160"/>
      <c r="AW603" s="170"/>
      <c r="AX603" s="160"/>
      <c r="AY603" s="160"/>
      <c r="AZ603" s="160"/>
      <c r="BA603" s="161"/>
      <c r="BB603" s="160" t="s">
        <v>178</v>
      </c>
      <c r="BC603" s="160" t="s">
        <v>178</v>
      </c>
      <c r="BD603" s="162"/>
      <c r="BE603" s="162"/>
    </row>
    <row r="604" spans="1:57" ht="15">
      <c r="A604" s="153"/>
      <c r="B604" s="153"/>
      <c r="C604" s="153"/>
      <c r="D604" s="163"/>
      <c r="E604" s="163"/>
      <c r="F604" s="163"/>
      <c r="G604" s="163"/>
      <c r="H604" s="155" t="s">
        <v>178</v>
      </c>
      <c r="I604" s="164"/>
      <c r="J604" s="155"/>
      <c r="K604" s="165"/>
      <c r="L604" s="157"/>
      <c r="M604" s="166"/>
      <c r="N604" s="166"/>
      <c r="O604" s="166"/>
      <c r="P604" s="158" t="s">
        <v>178</v>
      </c>
      <c r="Q604" s="163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1"/>
      <c r="AC604" s="160"/>
      <c r="AD604" s="160"/>
      <c r="AE604" s="160"/>
      <c r="AF604" s="163"/>
      <c r="AG604" s="160"/>
      <c r="AH604" s="160" t="s">
        <v>178</v>
      </c>
      <c r="AI604" s="169"/>
      <c r="AJ604" s="160"/>
      <c r="AK604" s="161"/>
      <c r="AL604" s="161"/>
      <c r="AM604" s="160"/>
      <c r="AN604" s="160"/>
      <c r="AO604" s="160"/>
      <c r="AP604" s="160"/>
      <c r="AQ604" s="160"/>
      <c r="AR604" s="160"/>
      <c r="AS604" s="160"/>
      <c r="AT604" s="160"/>
      <c r="AU604" s="160"/>
      <c r="AV604" s="160"/>
      <c r="AW604" s="170"/>
      <c r="AX604" s="160"/>
      <c r="AY604" s="160"/>
      <c r="AZ604" s="160"/>
      <c r="BA604" s="161"/>
      <c r="BB604" s="160" t="s">
        <v>178</v>
      </c>
      <c r="BC604" s="160" t="s">
        <v>178</v>
      </c>
      <c r="BD604" s="162"/>
      <c r="BE604" s="162"/>
    </row>
    <row r="605" spans="1:57" ht="15">
      <c r="A605" s="153"/>
      <c r="B605" s="153"/>
      <c r="C605" s="153"/>
      <c r="D605" s="163"/>
      <c r="E605" s="163"/>
      <c r="F605" s="163"/>
      <c r="G605" s="163"/>
      <c r="H605" s="155" t="s">
        <v>178</v>
      </c>
      <c r="I605" s="164"/>
      <c r="J605" s="155"/>
      <c r="K605" s="165"/>
      <c r="L605" s="157"/>
      <c r="M605" s="166"/>
      <c r="N605" s="166"/>
      <c r="O605" s="166"/>
      <c r="P605" s="158" t="s">
        <v>178</v>
      </c>
      <c r="Q605" s="163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1"/>
      <c r="AC605" s="160"/>
      <c r="AD605" s="160"/>
      <c r="AE605" s="160"/>
      <c r="AF605" s="163"/>
      <c r="AG605" s="160"/>
      <c r="AH605" s="160" t="s">
        <v>178</v>
      </c>
      <c r="AI605" s="169"/>
      <c r="AJ605" s="160"/>
      <c r="AK605" s="161"/>
      <c r="AL605" s="161"/>
      <c r="AM605" s="160"/>
      <c r="AN605" s="160"/>
      <c r="AO605" s="160"/>
      <c r="AP605" s="160"/>
      <c r="AQ605" s="160"/>
      <c r="AR605" s="160"/>
      <c r="AS605" s="160"/>
      <c r="AT605" s="160"/>
      <c r="AU605" s="160"/>
      <c r="AV605" s="160"/>
      <c r="AW605" s="170"/>
      <c r="AX605" s="160"/>
      <c r="AY605" s="160"/>
      <c r="AZ605" s="160"/>
      <c r="BA605" s="161"/>
      <c r="BB605" s="160" t="s">
        <v>178</v>
      </c>
      <c r="BC605" s="160" t="s">
        <v>178</v>
      </c>
      <c r="BD605" s="162"/>
      <c r="BE605" s="162"/>
    </row>
    <row r="606" spans="1:57" ht="15">
      <c r="A606" s="153"/>
      <c r="B606" s="153"/>
      <c r="C606" s="153"/>
      <c r="D606" s="163"/>
      <c r="E606" s="163"/>
      <c r="F606" s="163"/>
      <c r="G606" s="163"/>
      <c r="H606" s="155" t="s">
        <v>178</v>
      </c>
      <c r="I606" s="164"/>
      <c r="J606" s="155"/>
      <c r="K606" s="165"/>
      <c r="L606" s="157"/>
      <c r="M606" s="166"/>
      <c r="N606" s="166"/>
      <c r="O606" s="166"/>
      <c r="P606" s="158" t="s">
        <v>178</v>
      </c>
      <c r="Q606" s="163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1"/>
      <c r="AC606" s="160"/>
      <c r="AD606" s="160"/>
      <c r="AE606" s="160"/>
      <c r="AF606" s="163"/>
      <c r="AG606" s="160"/>
      <c r="AH606" s="160" t="s">
        <v>178</v>
      </c>
      <c r="AI606" s="169"/>
      <c r="AJ606" s="160"/>
      <c r="AK606" s="161"/>
      <c r="AL606" s="161"/>
      <c r="AM606" s="160"/>
      <c r="AN606" s="160"/>
      <c r="AO606" s="160"/>
      <c r="AP606" s="160"/>
      <c r="AQ606" s="160"/>
      <c r="AR606" s="160"/>
      <c r="AS606" s="160"/>
      <c r="AT606" s="160"/>
      <c r="AU606" s="160"/>
      <c r="AV606" s="160"/>
      <c r="AW606" s="170"/>
      <c r="AX606" s="160"/>
      <c r="AY606" s="160"/>
      <c r="AZ606" s="160"/>
      <c r="BA606" s="161"/>
      <c r="BB606" s="160" t="s">
        <v>178</v>
      </c>
      <c r="BC606" s="160" t="s">
        <v>178</v>
      </c>
      <c r="BD606" s="162"/>
      <c r="BE606" s="162"/>
    </row>
    <row r="607" spans="1:57" ht="15">
      <c r="A607" s="153"/>
      <c r="B607" s="153"/>
      <c r="C607" s="153"/>
      <c r="D607" s="163"/>
      <c r="E607" s="163"/>
      <c r="F607" s="163"/>
      <c r="G607" s="163"/>
      <c r="H607" s="155" t="s">
        <v>178</v>
      </c>
      <c r="I607" s="164"/>
      <c r="J607" s="155"/>
      <c r="K607" s="165"/>
      <c r="L607" s="157"/>
      <c r="M607" s="166"/>
      <c r="N607" s="166"/>
      <c r="O607" s="166"/>
      <c r="P607" s="158" t="s">
        <v>178</v>
      </c>
      <c r="Q607" s="163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1"/>
      <c r="AC607" s="160"/>
      <c r="AD607" s="160"/>
      <c r="AE607" s="160"/>
      <c r="AF607" s="163"/>
      <c r="AG607" s="160"/>
      <c r="AH607" s="160" t="s">
        <v>178</v>
      </c>
      <c r="AI607" s="169"/>
      <c r="AJ607" s="160"/>
      <c r="AK607" s="161"/>
      <c r="AL607" s="161"/>
      <c r="AM607" s="160"/>
      <c r="AN607" s="160"/>
      <c r="AO607" s="160"/>
      <c r="AP607" s="160"/>
      <c r="AQ607" s="160"/>
      <c r="AR607" s="160"/>
      <c r="AS607" s="160"/>
      <c r="AT607" s="160"/>
      <c r="AU607" s="160"/>
      <c r="AV607" s="160"/>
      <c r="AW607" s="170"/>
      <c r="AX607" s="160"/>
      <c r="AY607" s="160"/>
      <c r="AZ607" s="160"/>
      <c r="BA607" s="161"/>
      <c r="BB607" s="160" t="s">
        <v>178</v>
      </c>
      <c r="BC607" s="160" t="s">
        <v>178</v>
      </c>
      <c r="BD607" s="162"/>
      <c r="BE607" s="162"/>
    </row>
    <row r="608" spans="1:57" ht="15">
      <c r="A608" s="153"/>
      <c r="B608" s="153"/>
      <c r="C608" s="153"/>
      <c r="D608" s="163"/>
      <c r="E608" s="163"/>
      <c r="F608" s="163"/>
      <c r="G608" s="163"/>
      <c r="H608" s="155" t="s">
        <v>178</v>
      </c>
      <c r="I608" s="164"/>
      <c r="J608" s="155"/>
      <c r="K608" s="165"/>
      <c r="L608" s="157"/>
      <c r="M608" s="166"/>
      <c r="N608" s="166"/>
      <c r="O608" s="166"/>
      <c r="P608" s="158" t="s">
        <v>178</v>
      </c>
      <c r="Q608" s="163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1"/>
      <c r="AC608" s="160"/>
      <c r="AD608" s="160"/>
      <c r="AE608" s="160"/>
      <c r="AF608" s="163"/>
      <c r="AG608" s="160"/>
      <c r="AH608" s="160" t="s">
        <v>178</v>
      </c>
      <c r="AI608" s="169"/>
      <c r="AJ608" s="160"/>
      <c r="AK608" s="161"/>
      <c r="AL608" s="161"/>
      <c r="AM608" s="160"/>
      <c r="AN608" s="160"/>
      <c r="AO608" s="160"/>
      <c r="AP608" s="160"/>
      <c r="AQ608" s="160"/>
      <c r="AR608" s="160"/>
      <c r="AS608" s="160"/>
      <c r="AT608" s="160"/>
      <c r="AU608" s="160"/>
      <c r="AV608" s="160"/>
      <c r="AW608" s="170"/>
      <c r="AX608" s="160"/>
      <c r="AY608" s="160"/>
      <c r="AZ608" s="160"/>
      <c r="BA608" s="161"/>
      <c r="BB608" s="160" t="s">
        <v>178</v>
      </c>
      <c r="BC608" s="160" t="s">
        <v>178</v>
      </c>
      <c r="BD608" s="162"/>
      <c r="BE608" s="162"/>
    </row>
    <row r="609" spans="1:57" ht="15">
      <c r="A609" s="153"/>
      <c r="B609" s="153"/>
      <c r="C609" s="153"/>
      <c r="D609" s="163"/>
      <c r="E609" s="163"/>
      <c r="F609" s="163"/>
      <c r="G609" s="163"/>
      <c r="H609" s="155" t="s">
        <v>178</v>
      </c>
      <c r="I609" s="164"/>
      <c r="J609" s="155"/>
      <c r="K609" s="165"/>
      <c r="L609" s="157"/>
      <c r="M609" s="166"/>
      <c r="N609" s="166"/>
      <c r="O609" s="166"/>
      <c r="P609" s="158" t="s">
        <v>178</v>
      </c>
      <c r="Q609" s="163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1"/>
      <c r="AC609" s="160"/>
      <c r="AD609" s="160"/>
      <c r="AE609" s="160"/>
      <c r="AF609" s="163"/>
      <c r="AG609" s="160"/>
      <c r="AH609" s="160" t="s">
        <v>178</v>
      </c>
      <c r="AI609" s="169"/>
      <c r="AJ609" s="160"/>
      <c r="AK609" s="161"/>
      <c r="AL609" s="161"/>
      <c r="AM609" s="160"/>
      <c r="AN609" s="160"/>
      <c r="AO609" s="160"/>
      <c r="AP609" s="160"/>
      <c r="AQ609" s="160"/>
      <c r="AR609" s="160"/>
      <c r="AS609" s="160"/>
      <c r="AT609" s="160"/>
      <c r="AU609" s="160"/>
      <c r="AV609" s="160"/>
      <c r="AW609" s="170"/>
      <c r="AX609" s="160"/>
      <c r="AY609" s="160"/>
      <c r="AZ609" s="160"/>
      <c r="BA609" s="161"/>
      <c r="BB609" s="160" t="s">
        <v>178</v>
      </c>
      <c r="BC609" s="160" t="s">
        <v>178</v>
      </c>
      <c r="BD609" s="162"/>
      <c r="BE609" s="162"/>
    </row>
    <row r="610" spans="1:57" ht="15">
      <c r="A610" s="153"/>
      <c r="B610" s="153"/>
      <c r="C610" s="153"/>
      <c r="D610" s="163"/>
      <c r="E610" s="163"/>
      <c r="F610" s="163"/>
      <c r="G610" s="163"/>
      <c r="H610" s="155" t="s">
        <v>178</v>
      </c>
      <c r="I610" s="164"/>
      <c r="J610" s="155"/>
      <c r="K610" s="165"/>
      <c r="L610" s="157"/>
      <c r="M610" s="166"/>
      <c r="N610" s="166"/>
      <c r="O610" s="166"/>
      <c r="P610" s="158" t="s">
        <v>178</v>
      </c>
      <c r="Q610" s="163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1"/>
      <c r="AC610" s="160"/>
      <c r="AD610" s="160"/>
      <c r="AE610" s="160"/>
      <c r="AF610" s="163"/>
      <c r="AG610" s="160"/>
      <c r="AH610" s="160" t="s">
        <v>178</v>
      </c>
      <c r="AI610" s="169"/>
      <c r="AJ610" s="160"/>
      <c r="AK610" s="161"/>
      <c r="AL610" s="161"/>
      <c r="AM610" s="160"/>
      <c r="AN610" s="160"/>
      <c r="AO610" s="160"/>
      <c r="AP610" s="160"/>
      <c r="AQ610" s="160"/>
      <c r="AR610" s="160"/>
      <c r="AS610" s="160"/>
      <c r="AT610" s="160"/>
      <c r="AU610" s="160"/>
      <c r="AV610" s="160"/>
      <c r="AW610" s="170"/>
      <c r="AX610" s="160"/>
      <c r="AY610" s="160"/>
      <c r="AZ610" s="160"/>
      <c r="BA610" s="161"/>
      <c r="BB610" s="160" t="s">
        <v>178</v>
      </c>
      <c r="BC610" s="160" t="s">
        <v>178</v>
      </c>
      <c r="BD610" s="162"/>
      <c r="BE610" s="162"/>
    </row>
    <row r="611" spans="1:57" ht="15">
      <c r="A611" s="153"/>
      <c r="B611" s="153"/>
      <c r="C611" s="153"/>
      <c r="D611" s="163"/>
      <c r="E611" s="163"/>
      <c r="F611" s="163"/>
      <c r="G611" s="163"/>
      <c r="H611" s="155" t="s">
        <v>178</v>
      </c>
      <c r="I611" s="164"/>
      <c r="J611" s="155"/>
      <c r="K611" s="165"/>
      <c r="L611" s="157"/>
      <c r="M611" s="166"/>
      <c r="N611" s="166"/>
      <c r="O611" s="166"/>
      <c r="P611" s="158" t="s">
        <v>178</v>
      </c>
      <c r="Q611" s="163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1"/>
      <c r="AC611" s="160"/>
      <c r="AD611" s="160"/>
      <c r="AE611" s="160"/>
      <c r="AF611" s="163"/>
      <c r="AG611" s="160"/>
      <c r="AH611" s="160" t="s">
        <v>178</v>
      </c>
      <c r="AI611" s="169"/>
      <c r="AJ611" s="160"/>
      <c r="AK611" s="161"/>
      <c r="AL611" s="161"/>
      <c r="AM611" s="160"/>
      <c r="AN611" s="160"/>
      <c r="AO611" s="160"/>
      <c r="AP611" s="160"/>
      <c r="AQ611" s="160"/>
      <c r="AR611" s="160"/>
      <c r="AS611" s="160"/>
      <c r="AT611" s="160"/>
      <c r="AU611" s="160"/>
      <c r="AV611" s="160"/>
      <c r="AW611" s="170"/>
      <c r="AX611" s="160"/>
      <c r="AY611" s="160"/>
      <c r="AZ611" s="160"/>
      <c r="BA611" s="161"/>
      <c r="BB611" s="160" t="s">
        <v>178</v>
      </c>
      <c r="BC611" s="160" t="s">
        <v>178</v>
      </c>
      <c r="BD611" s="162"/>
      <c r="BE611" s="162"/>
    </row>
    <row r="612" spans="1:57" ht="15">
      <c r="A612" s="153"/>
      <c r="B612" s="153"/>
      <c r="C612" s="153"/>
      <c r="D612" s="163"/>
      <c r="E612" s="163"/>
      <c r="F612" s="163"/>
      <c r="G612" s="163"/>
      <c r="H612" s="155" t="s">
        <v>178</v>
      </c>
      <c r="I612" s="164"/>
      <c r="J612" s="155"/>
      <c r="K612" s="165"/>
      <c r="L612" s="157"/>
      <c r="M612" s="166"/>
      <c r="N612" s="166"/>
      <c r="O612" s="166"/>
      <c r="P612" s="158" t="s">
        <v>178</v>
      </c>
      <c r="Q612" s="163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1"/>
      <c r="AC612" s="160"/>
      <c r="AD612" s="160"/>
      <c r="AE612" s="160"/>
      <c r="AF612" s="163"/>
      <c r="AG612" s="160"/>
      <c r="AH612" s="160" t="s">
        <v>178</v>
      </c>
      <c r="AI612" s="169"/>
      <c r="AJ612" s="160"/>
      <c r="AK612" s="161"/>
      <c r="AL612" s="161"/>
      <c r="AM612" s="160"/>
      <c r="AN612" s="160"/>
      <c r="AO612" s="160"/>
      <c r="AP612" s="160"/>
      <c r="AQ612" s="160"/>
      <c r="AR612" s="160"/>
      <c r="AS612" s="160"/>
      <c r="AT612" s="160"/>
      <c r="AU612" s="160"/>
      <c r="AV612" s="160"/>
      <c r="AW612" s="170"/>
      <c r="AX612" s="160"/>
      <c r="AY612" s="160"/>
      <c r="AZ612" s="160"/>
      <c r="BA612" s="161"/>
      <c r="BB612" s="160" t="s">
        <v>178</v>
      </c>
      <c r="BC612" s="160" t="s">
        <v>178</v>
      </c>
      <c r="BD612" s="162"/>
      <c r="BE612" s="162"/>
    </row>
    <row r="613" spans="1:57" ht="15">
      <c r="A613" s="153"/>
      <c r="B613" s="153"/>
      <c r="C613" s="153"/>
      <c r="D613" s="163"/>
      <c r="E613" s="163"/>
      <c r="F613" s="163"/>
      <c r="G613" s="163"/>
      <c r="H613" s="155" t="s">
        <v>178</v>
      </c>
      <c r="I613" s="164"/>
      <c r="J613" s="155"/>
      <c r="K613" s="165"/>
      <c r="L613" s="157"/>
      <c r="M613" s="166"/>
      <c r="N613" s="166"/>
      <c r="O613" s="166"/>
      <c r="P613" s="158" t="s">
        <v>178</v>
      </c>
      <c r="Q613" s="163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1"/>
      <c r="AC613" s="160"/>
      <c r="AD613" s="160"/>
      <c r="AE613" s="160"/>
      <c r="AF613" s="163"/>
      <c r="AG613" s="160"/>
      <c r="AH613" s="160" t="s">
        <v>178</v>
      </c>
      <c r="AI613" s="169"/>
      <c r="AJ613" s="160"/>
      <c r="AK613" s="161"/>
      <c r="AL613" s="161"/>
      <c r="AM613" s="160"/>
      <c r="AN613" s="160"/>
      <c r="AO613" s="160"/>
      <c r="AP613" s="160"/>
      <c r="AQ613" s="160"/>
      <c r="AR613" s="160"/>
      <c r="AS613" s="160"/>
      <c r="AT613" s="160"/>
      <c r="AU613" s="160"/>
      <c r="AV613" s="160"/>
      <c r="AW613" s="170"/>
      <c r="AX613" s="160"/>
      <c r="AY613" s="160"/>
      <c r="AZ613" s="160"/>
      <c r="BA613" s="161"/>
      <c r="BB613" s="160" t="s">
        <v>178</v>
      </c>
      <c r="BC613" s="160" t="s">
        <v>178</v>
      </c>
      <c r="BD613" s="162"/>
      <c r="BE613" s="162"/>
    </row>
    <row r="614" spans="1:57" ht="15">
      <c r="A614" s="153"/>
      <c r="B614" s="153"/>
      <c r="C614" s="153"/>
      <c r="D614" s="163"/>
      <c r="E614" s="163"/>
      <c r="F614" s="163"/>
      <c r="G614" s="163"/>
      <c r="H614" s="155" t="s">
        <v>178</v>
      </c>
      <c r="I614" s="164"/>
      <c r="J614" s="155"/>
      <c r="K614" s="165"/>
      <c r="L614" s="157"/>
      <c r="M614" s="166"/>
      <c r="N614" s="166"/>
      <c r="O614" s="166"/>
      <c r="P614" s="158" t="s">
        <v>178</v>
      </c>
      <c r="Q614" s="163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1"/>
      <c r="AC614" s="160"/>
      <c r="AD614" s="160"/>
      <c r="AE614" s="160"/>
      <c r="AF614" s="163"/>
      <c r="AG614" s="160"/>
      <c r="AH614" s="160" t="s">
        <v>178</v>
      </c>
      <c r="AI614" s="169"/>
      <c r="AJ614" s="160"/>
      <c r="AK614" s="161"/>
      <c r="AL614" s="161"/>
      <c r="AM614" s="160"/>
      <c r="AN614" s="160"/>
      <c r="AO614" s="160"/>
      <c r="AP614" s="160"/>
      <c r="AQ614" s="160"/>
      <c r="AR614" s="160"/>
      <c r="AS614" s="160"/>
      <c r="AT614" s="160"/>
      <c r="AU614" s="160"/>
      <c r="AV614" s="160"/>
      <c r="AW614" s="170"/>
      <c r="AX614" s="160"/>
      <c r="AY614" s="160"/>
      <c r="AZ614" s="160"/>
      <c r="BA614" s="161"/>
      <c r="BB614" s="160" t="s">
        <v>178</v>
      </c>
      <c r="BC614" s="160" t="s">
        <v>178</v>
      </c>
      <c r="BD614" s="162"/>
      <c r="BE614" s="162"/>
    </row>
    <row r="615" spans="1:57" ht="15">
      <c r="A615" s="153"/>
      <c r="B615" s="153"/>
      <c r="C615" s="153"/>
      <c r="D615" s="163"/>
      <c r="E615" s="163"/>
      <c r="F615" s="163"/>
      <c r="G615" s="163"/>
      <c r="H615" s="155" t="s">
        <v>178</v>
      </c>
      <c r="I615" s="164"/>
      <c r="J615" s="155"/>
      <c r="K615" s="165"/>
      <c r="L615" s="157"/>
      <c r="M615" s="166"/>
      <c r="N615" s="166"/>
      <c r="O615" s="166"/>
      <c r="P615" s="158" t="s">
        <v>178</v>
      </c>
      <c r="Q615" s="163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1"/>
      <c r="AC615" s="160"/>
      <c r="AD615" s="160"/>
      <c r="AE615" s="160"/>
      <c r="AF615" s="163"/>
      <c r="AG615" s="160"/>
      <c r="AH615" s="160" t="s">
        <v>178</v>
      </c>
      <c r="AI615" s="169"/>
      <c r="AJ615" s="160"/>
      <c r="AK615" s="161"/>
      <c r="AL615" s="161"/>
      <c r="AM615" s="160"/>
      <c r="AN615" s="160"/>
      <c r="AO615" s="160"/>
      <c r="AP615" s="160"/>
      <c r="AQ615" s="160"/>
      <c r="AR615" s="160"/>
      <c r="AS615" s="160"/>
      <c r="AT615" s="160"/>
      <c r="AU615" s="160"/>
      <c r="AV615" s="160"/>
      <c r="AW615" s="170"/>
      <c r="AX615" s="160"/>
      <c r="AY615" s="160"/>
      <c r="AZ615" s="160"/>
      <c r="BA615" s="161"/>
      <c r="BB615" s="160" t="s">
        <v>178</v>
      </c>
      <c r="BC615" s="160" t="s">
        <v>178</v>
      </c>
      <c r="BD615" s="162"/>
      <c r="BE615" s="162"/>
    </row>
    <row r="616" spans="1:57" ht="15">
      <c r="A616" s="153"/>
      <c r="B616" s="153"/>
      <c r="C616" s="153"/>
      <c r="D616" s="163"/>
      <c r="E616" s="163"/>
      <c r="F616" s="163"/>
      <c r="G616" s="163"/>
      <c r="H616" s="155" t="s">
        <v>178</v>
      </c>
      <c r="I616" s="164"/>
      <c r="J616" s="155"/>
      <c r="K616" s="165"/>
      <c r="L616" s="157"/>
      <c r="M616" s="166"/>
      <c r="N616" s="166"/>
      <c r="O616" s="166"/>
      <c r="P616" s="158" t="s">
        <v>178</v>
      </c>
      <c r="Q616" s="163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1"/>
      <c r="AC616" s="160"/>
      <c r="AD616" s="160"/>
      <c r="AE616" s="160"/>
      <c r="AF616" s="163"/>
      <c r="AG616" s="160"/>
      <c r="AH616" s="160" t="s">
        <v>178</v>
      </c>
      <c r="AI616" s="169"/>
      <c r="AJ616" s="160"/>
      <c r="AK616" s="161"/>
      <c r="AL616" s="161"/>
      <c r="AM616" s="160"/>
      <c r="AN616" s="160"/>
      <c r="AO616" s="160"/>
      <c r="AP616" s="160"/>
      <c r="AQ616" s="160"/>
      <c r="AR616" s="160"/>
      <c r="AS616" s="160"/>
      <c r="AT616" s="160"/>
      <c r="AU616" s="160"/>
      <c r="AV616" s="160"/>
      <c r="AW616" s="170"/>
      <c r="AX616" s="160"/>
      <c r="AY616" s="160"/>
      <c r="AZ616" s="160"/>
      <c r="BA616" s="161"/>
      <c r="BB616" s="160" t="s">
        <v>178</v>
      </c>
      <c r="BC616" s="160" t="s">
        <v>178</v>
      </c>
      <c r="BD616" s="162"/>
      <c r="BE616" s="162"/>
    </row>
    <row r="617" spans="1:57" ht="15">
      <c r="A617" s="153"/>
      <c r="B617" s="153"/>
      <c r="C617" s="153"/>
      <c r="D617" s="163"/>
      <c r="E617" s="163"/>
      <c r="F617" s="163"/>
      <c r="G617" s="163"/>
      <c r="H617" s="155" t="s">
        <v>178</v>
      </c>
      <c r="I617" s="164"/>
      <c r="J617" s="155"/>
      <c r="K617" s="165"/>
      <c r="L617" s="157"/>
      <c r="M617" s="166"/>
      <c r="N617" s="166"/>
      <c r="O617" s="166"/>
      <c r="P617" s="158" t="s">
        <v>178</v>
      </c>
      <c r="Q617" s="163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1"/>
      <c r="AC617" s="160"/>
      <c r="AD617" s="160"/>
      <c r="AE617" s="160"/>
      <c r="AF617" s="163"/>
      <c r="AG617" s="160"/>
      <c r="AH617" s="160" t="s">
        <v>178</v>
      </c>
      <c r="AI617" s="169"/>
      <c r="AJ617" s="160"/>
      <c r="AK617" s="161"/>
      <c r="AL617" s="161"/>
      <c r="AM617" s="160"/>
      <c r="AN617" s="160"/>
      <c r="AO617" s="160"/>
      <c r="AP617" s="160"/>
      <c r="AQ617" s="160"/>
      <c r="AR617" s="160"/>
      <c r="AS617" s="160"/>
      <c r="AT617" s="160"/>
      <c r="AU617" s="160"/>
      <c r="AV617" s="160"/>
      <c r="AW617" s="170"/>
      <c r="AX617" s="160"/>
      <c r="AY617" s="160"/>
      <c r="AZ617" s="160"/>
      <c r="BA617" s="161"/>
      <c r="BB617" s="160" t="s">
        <v>178</v>
      </c>
      <c r="BC617" s="160" t="s">
        <v>178</v>
      </c>
      <c r="BD617" s="162"/>
      <c r="BE617" s="162"/>
    </row>
    <row r="618" spans="1:57" ht="15">
      <c r="A618" s="153"/>
      <c r="B618" s="153"/>
      <c r="C618" s="153"/>
      <c r="D618" s="163"/>
      <c r="E618" s="163"/>
      <c r="F618" s="163"/>
      <c r="G618" s="163"/>
      <c r="H618" s="155" t="s">
        <v>178</v>
      </c>
      <c r="I618" s="164"/>
      <c r="J618" s="155"/>
      <c r="K618" s="165"/>
      <c r="L618" s="157"/>
      <c r="M618" s="166"/>
      <c r="N618" s="166"/>
      <c r="O618" s="166"/>
      <c r="P618" s="158" t="s">
        <v>178</v>
      </c>
      <c r="Q618" s="163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1"/>
      <c r="AC618" s="160"/>
      <c r="AD618" s="160"/>
      <c r="AE618" s="160"/>
      <c r="AF618" s="163"/>
      <c r="AG618" s="160"/>
      <c r="AH618" s="160" t="s">
        <v>178</v>
      </c>
      <c r="AI618" s="169"/>
      <c r="AJ618" s="160"/>
      <c r="AK618" s="161"/>
      <c r="AL618" s="161"/>
      <c r="AM618" s="160"/>
      <c r="AN618" s="160"/>
      <c r="AO618" s="160"/>
      <c r="AP618" s="160"/>
      <c r="AQ618" s="160"/>
      <c r="AR618" s="160"/>
      <c r="AS618" s="160"/>
      <c r="AT618" s="160"/>
      <c r="AU618" s="160"/>
      <c r="AV618" s="160"/>
      <c r="AW618" s="170"/>
      <c r="AX618" s="160"/>
      <c r="AY618" s="160"/>
      <c r="AZ618" s="160"/>
      <c r="BA618" s="161"/>
      <c r="BB618" s="160" t="s">
        <v>178</v>
      </c>
      <c r="BC618" s="160" t="s">
        <v>178</v>
      </c>
      <c r="BD618" s="162"/>
      <c r="BE618" s="162"/>
    </row>
    <row r="619" spans="1:57" ht="15">
      <c r="A619" s="153"/>
      <c r="B619" s="153"/>
      <c r="C619" s="153"/>
      <c r="D619" s="163"/>
      <c r="E619" s="163"/>
      <c r="F619" s="163"/>
      <c r="G619" s="163"/>
      <c r="H619" s="155" t="s">
        <v>178</v>
      </c>
      <c r="I619" s="164"/>
      <c r="J619" s="155"/>
      <c r="K619" s="165"/>
      <c r="L619" s="157"/>
      <c r="M619" s="166"/>
      <c r="N619" s="166"/>
      <c r="O619" s="166"/>
      <c r="P619" s="158" t="s">
        <v>178</v>
      </c>
      <c r="Q619" s="163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1"/>
      <c r="AC619" s="160"/>
      <c r="AD619" s="160"/>
      <c r="AE619" s="160"/>
      <c r="AF619" s="163"/>
      <c r="AG619" s="160"/>
      <c r="AH619" s="160" t="s">
        <v>178</v>
      </c>
      <c r="AI619" s="169"/>
      <c r="AJ619" s="160"/>
      <c r="AK619" s="161"/>
      <c r="AL619" s="161"/>
      <c r="AM619" s="160"/>
      <c r="AN619" s="160"/>
      <c r="AO619" s="160"/>
      <c r="AP619" s="160"/>
      <c r="AQ619" s="160"/>
      <c r="AR619" s="160"/>
      <c r="AS619" s="160"/>
      <c r="AT619" s="160"/>
      <c r="AU619" s="160"/>
      <c r="AV619" s="160"/>
      <c r="AW619" s="170"/>
      <c r="AX619" s="160"/>
      <c r="AY619" s="160"/>
      <c r="AZ619" s="160"/>
      <c r="BA619" s="161"/>
      <c r="BB619" s="160" t="s">
        <v>178</v>
      </c>
      <c r="BC619" s="160" t="s">
        <v>178</v>
      </c>
      <c r="BD619" s="162"/>
      <c r="BE619" s="162"/>
    </row>
    <row r="620" spans="1:57" ht="15">
      <c r="A620" s="153"/>
      <c r="B620" s="153"/>
      <c r="C620" s="153"/>
      <c r="D620" s="163"/>
      <c r="E620" s="163"/>
      <c r="F620" s="163"/>
      <c r="G620" s="163"/>
      <c r="H620" s="155" t="s">
        <v>178</v>
      </c>
      <c r="I620" s="164"/>
      <c r="J620" s="155"/>
      <c r="K620" s="165"/>
      <c r="L620" s="157"/>
      <c r="M620" s="166"/>
      <c r="N620" s="166"/>
      <c r="O620" s="166"/>
      <c r="P620" s="158" t="s">
        <v>178</v>
      </c>
      <c r="Q620" s="163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1"/>
      <c r="AC620" s="160"/>
      <c r="AD620" s="160"/>
      <c r="AE620" s="160"/>
      <c r="AF620" s="163"/>
      <c r="AG620" s="160"/>
      <c r="AH620" s="160" t="s">
        <v>178</v>
      </c>
      <c r="AI620" s="169"/>
      <c r="AJ620" s="160"/>
      <c r="AK620" s="161"/>
      <c r="AL620" s="161"/>
      <c r="AM620" s="160"/>
      <c r="AN620" s="160"/>
      <c r="AO620" s="160"/>
      <c r="AP620" s="160"/>
      <c r="AQ620" s="160"/>
      <c r="AR620" s="160"/>
      <c r="AS620" s="160"/>
      <c r="AT620" s="160"/>
      <c r="AU620" s="160"/>
      <c r="AV620" s="160"/>
      <c r="AW620" s="170"/>
      <c r="AX620" s="160"/>
      <c r="AY620" s="160"/>
      <c r="AZ620" s="160"/>
      <c r="BA620" s="161"/>
      <c r="BB620" s="160" t="s">
        <v>178</v>
      </c>
      <c r="BC620" s="160" t="s">
        <v>178</v>
      </c>
      <c r="BD620" s="162"/>
      <c r="BE620" s="162"/>
    </row>
    <row r="621" spans="1:57" ht="15">
      <c r="A621" s="153"/>
      <c r="B621" s="153"/>
      <c r="C621" s="153"/>
      <c r="D621" s="163"/>
      <c r="E621" s="163"/>
      <c r="F621" s="163"/>
      <c r="G621" s="163"/>
      <c r="H621" s="155" t="s">
        <v>178</v>
      </c>
      <c r="I621" s="164"/>
      <c r="J621" s="155"/>
      <c r="K621" s="165"/>
      <c r="L621" s="157"/>
      <c r="M621" s="166"/>
      <c r="N621" s="166"/>
      <c r="O621" s="166"/>
      <c r="P621" s="158" t="s">
        <v>178</v>
      </c>
      <c r="Q621" s="163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1"/>
      <c r="AC621" s="160"/>
      <c r="AD621" s="160"/>
      <c r="AE621" s="160"/>
      <c r="AF621" s="163"/>
      <c r="AG621" s="160"/>
      <c r="AH621" s="160" t="s">
        <v>178</v>
      </c>
      <c r="AI621" s="169"/>
      <c r="AJ621" s="160"/>
      <c r="AK621" s="161"/>
      <c r="AL621" s="161"/>
      <c r="AM621" s="160"/>
      <c r="AN621" s="160"/>
      <c r="AO621" s="160"/>
      <c r="AP621" s="160"/>
      <c r="AQ621" s="160"/>
      <c r="AR621" s="160"/>
      <c r="AS621" s="160"/>
      <c r="AT621" s="160"/>
      <c r="AU621" s="160"/>
      <c r="AV621" s="160"/>
      <c r="AW621" s="170"/>
      <c r="AX621" s="160"/>
      <c r="AY621" s="160"/>
      <c r="AZ621" s="160"/>
      <c r="BA621" s="161"/>
      <c r="BB621" s="160" t="s">
        <v>178</v>
      </c>
      <c r="BC621" s="160" t="s">
        <v>178</v>
      </c>
      <c r="BD621" s="162"/>
      <c r="BE621" s="162"/>
    </row>
    <row r="622" spans="1:57" ht="15">
      <c r="A622" s="153"/>
      <c r="B622" s="153"/>
      <c r="C622" s="153"/>
      <c r="D622" s="163"/>
      <c r="E622" s="163"/>
      <c r="F622" s="163"/>
      <c r="G622" s="163"/>
      <c r="H622" s="155" t="s">
        <v>178</v>
      </c>
      <c r="I622" s="164"/>
      <c r="J622" s="155"/>
      <c r="K622" s="165"/>
      <c r="L622" s="157"/>
      <c r="M622" s="166"/>
      <c r="N622" s="166"/>
      <c r="O622" s="166"/>
      <c r="P622" s="158" t="s">
        <v>178</v>
      </c>
      <c r="Q622" s="163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1"/>
      <c r="AC622" s="160"/>
      <c r="AD622" s="160"/>
      <c r="AE622" s="160"/>
      <c r="AF622" s="163"/>
      <c r="AG622" s="160"/>
      <c r="AH622" s="160" t="s">
        <v>178</v>
      </c>
      <c r="AI622" s="169"/>
      <c r="AJ622" s="160"/>
      <c r="AK622" s="161"/>
      <c r="AL622" s="161"/>
      <c r="AM622" s="160"/>
      <c r="AN622" s="160"/>
      <c r="AO622" s="160"/>
      <c r="AP622" s="160"/>
      <c r="AQ622" s="160"/>
      <c r="AR622" s="160"/>
      <c r="AS622" s="160"/>
      <c r="AT622" s="160"/>
      <c r="AU622" s="160"/>
      <c r="AV622" s="160"/>
      <c r="AW622" s="170"/>
      <c r="AX622" s="160"/>
      <c r="AY622" s="160"/>
      <c r="AZ622" s="160"/>
      <c r="BA622" s="161"/>
      <c r="BB622" s="160" t="s">
        <v>178</v>
      </c>
      <c r="BC622" s="160" t="s">
        <v>178</v>
      </c>
      <c r="BD622" s="162"/>
      <c r="BE622" s="162"/>
    </row>
    <row r="623" spans="1:57" ht="15">
      <c r="A623" s="153"/>
      <c r="B623" s="153"/>
      <c r="C623" s="153"/>
      <c r="D623" s="163"/>
      <c r="E623" s="163"/>
      <c r="F623" s="163"/>
      <c r="G623" s="163"/>
      <c r="H623" s="155" t="s">
        <v>178</v>
      </c>
      <c r="I623" s="164"/>
      <c r="J623" s="155"/>
      <c r="K623" s="165"/>
      <c r="L623" s="157"/>
      <c r="M623" s="166"/>
      <c r="N623" s="166"/>
      <c r="O623" s="166"/>
      <c r="P623" s="158" t="s">
        <v>178</v>
      </c>
      <c r="Q623" s="163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1"/>
      <c r="AC623" s="160"/>
      <c r="AD623" s="160"/>
      <c r="AE623" s="160"/>
      <c r="AF623" s="163"/>
      <c r="AG623" s="160"/>
      <c r="AH623" s="160" t="s">
        <v>178</v>
      </c>
      <c r="AI623" s="169"/>
      <c r="AJ623" s="160"/>
      <c r="AK623" s="161"/>
      <c r="AL623" s="161"/>
      <c r="AM623" s="160"/>
      <c r="AN623" s="160"/>
      <c r="AO623" s="160"/>
      <c r="AP623" s="160"/>
      <c r="AQ623" s="160"/>
      <c r="AR623" s="160"/>
      <c r="AS623" s="160"/>
      <c r="AT623" s="160"/>
      <c r="AU623" s="160"/>
      <c r="AV623" s="160"/>
      <c r="AW623" s="170"/>
      <c r="AX623" s="160"/>
      <c r="AY623" s="160"/>
      <c r="AZ623" s="160"/>
      <c r="BA623" s="161"/>
      <c r="BB623" s="160" t="s">
        <v>178</v>
      </c>
      <c r="BC623" s="160" t="s">
        <v>178</v>
      </c>
      <c r="BD623" s="162"/>
      <c r="BE623" s="162"/>
    </row>
    <row r="624" spans="1:57" ht="15">
      <c r="A624" s="153"/>
      <c r="B624" s="153"/>
      <c r="C624" s="153"/>
      <c r="D624" s="163"/>
      <c r="E624" s="163"/>
      <c r="F624" s="163"/>
      <c r="G624" s="163"/>
      <c r="H624" s="155" t="s">
        <v>178</v>
      </c>
      <c r="I624" s="164"/>
      <c r="J624" s="155"/>
      <c r="K624" s="165"/>
      <c r="L624" s="157"/>
      <c r="M624" s="166"/>
      <c r="N624" s="166"/>
      <c r="O624" s="166"/>
      <c r="P624" s="158" t="s">
        <v>178</v>
      </c>
      <c r="Q624" s="163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1"/>
      <c r="AC624" s="160"/>
      <c r="AD624" s="160"/>
      <c r="AE624" s="160"/>
      <c r="AF624" s="163"/>
      <c r="AG624" s="160"/>
      <c r="AH624" s="160" t="s">
        <v>178</v>
      </c>
      <c r="AI624" s="169"/>
      <c r="AJ624" s="160"/>
      <c r="AK624" s="161"/>
      <c r="AL624" s="161"/>
      <c r="AM624" s="160"/>
      <c r="AN624" s="160"/>
      <c r="AO624" s="160"/>
      <c r="AP624" s="160"/>
      <c r="AQ624" s="160"/>
      <c r="AR624" s="160"/>
      <c r="AS624" s="160"/>
      <c r="AT624" s="160"/>
      <c r="AU624" s="160"/>
      <c r="AV624" s="160"/>
      <c r="AW624" s="170"/>
      <c r="AX624" s="160"/>
      <c r="AY624" s="160"/>
      <c r="AZ624" s="160"/>
      <c r="BA624" s="161"/>
      <c r="BB624" s="160" t="s">
        <v>178</v>
      </c>
      <c r="BC624" s="160" t="s">
        <v>178</v>
      </c>
      <c r="BD624" s="162"/>
      <c r="BE624" s="162"/>
    </row>
    <row r="625" spans="1:57" ht="15">
      <c r="A625" s="153"/>
      <c r="B625" s="153"/>
      <c r="C625" s="153"/>
      <c r="D625" s="163"/>
      <c r="E625" s="163"/>
      <c r="F625" s="163"/>
      <c r="G625" s="163"/>
      <c r="H625" s="155" t="s">
        <v>178</v>
      </c>
      <c r="I625" s="164"/>
      <c r="J625" s="155"/>
      <c r="K625" s="165"/>
      <c r="L625" s="157"/>
      <c r="M625" s="166"/>
      <c r="N625" s="166"/>
      <c r="O625" s="166"/>
      <c r="P625" s="158" t="s">
        <v>178</v>
      </c>
      <c r="Q625" s="163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1"/>
      <c r="AC625" s="160"/>
      <c r="AD625" s="160"/>
      <c r="AE625" s="160"/>
      <c r="AF625" s="163"/>
      <c r="AG625" s="160"/>
      <c r="AH625" s="160" t="s">
        <v>178</v>
      </c>
      <c r="AI625" s="169"/>
      <c r="AJ625" s="160"/>
      <c r="AK625" s="161"/>
      <c r="AL625" s="161"/>
      <c r="AM625" s="160"/>
      <c r="AN625" s="160"/>
      <c r="AO625" s="160"/>
      <c r="AP625" s="160"/>
      <c r="AQ625" s="160"/>
      <c r="AR625" s="160"/>
      <c r="AS625" s="160"/>
      <c r="AT625" s="160"/>
      <c r="AU625" s="160"/>
      <c r="AV625" s="160"/>
      <c r="AW625" s="170"/>
      <c r="AX625" s="160"/>
      <c r="AY625" s="160"/>
      <c r="AZ625" s="160"/>
      <c r="BA625" s="161"/>
      <c r="BB625" s="160" t="s">
        <v>178</v>
      </c>
      <c r="BC625" s="160" t="s">
        <v>178</v>
      </c>
      <c r="BD625" s="162"/>
      <c r="BE625" s="162"/>
    </row>
    <row r="626" spans="1:57" ht="15">
      <c r="A626" s="153"/>
      <c r="B626" s="153"/>
      <c r="C626" s="153"/>
      <c r="D626" s="163"/>
      <c r="E626" s="163"/>
      <c r="F626" s="163"/>
      <c r="G626" s="163"/>
      <c r="H626" s="155" t="s">
        <v>178</v>
      </c>
      <c r="I626" s="164"/>
      <c r="J626" s="155"/>
      <c r="K626" s="165"/>
      <c r="L626" s="157"/>
      <c r="M626" s="166"/>
      <c r="N626" s="166"/>
      <c r="O626" s="166"/>
      <c r="P626" s="158" t="s">
        <v>178</v>
      </c>
      <c r="Q626" s="163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1"/>
      <c r="AC626" s="160"/>
      <c r="AD626" s="160"/>
      <c r="AE626" s="160"/>
      <c r="AF626" s="163"/>
      <c r="AG626" s="160"/>
      <c r="AH626" s="160" t="s">
        <v>178</v>
      </c>
      <c r="AI626" s="169"/>
      <c r="AJ626" s="160"/>
      <c r="AK626" s="161"/>
      <c r="AL626" s="161"/>
      <c r="AM626" s="160"/>
      <c r="AN626" s="160"/>
      <c r="AO626" s="160"/>
      <c r="AP626" s="160"/>
      <c r="AQ626" s="160"/>
      <c r="AR626" s="160"/>
      <c r="AS626" s="160"/>
      <c r="AT626" s="160"/>
      <c r="AU626" s="160"/>
      <c r="AV626" s="160"/>
      <c r="AW626" s="170"/>
      <c r="AX626" s="160"/>
      <c r="AY626" s="160"/>
      <c r="AZ626" s="160"/>
      <c r="BA626" s="161"/>
      <c r="BB626" s="160" t="s">
        <v>178</v>
      </c>
      <c r="BC626" s="160" t="s">
        <v>178</v>
      </c>
      <c r="BD626" s="162"/>
      <c r="BE626" s="162"/>
    </row>
    <row r="627" spans="1:57" ht="15">
      <c r="A627" s="153"/>
      <c r="B627" s="153"/>
      <c r="C627" s="153"/>
      <c r="D627" s="163"/>
      <c r="E627" s="163"/>
      <c r="F627" s="163"/>
      <c r="G627" s="163"/>
      <c r="H627" s="155" t="s">
        <v>178</v>
      </c>
      <c r="I627" s="164"/>
      <c r="J627" s="155"/>
      <c r="K627" s="165"/>
      <c r="L627" s="157"/>
      <c r="M627" s="166"/>
      <c r="N627" s="166"/>
      <c r="O627" s="166"/>
      <c r="P627" s="158" t="s">
        <v>178</v>
      </c>
      <c r="Q627" s="163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1"/>
      <c r="AC627" s="160"/>
      <c r="AD627" s="160"/>
      <c r="AE627" s="160"/>
      <c r="AF627" s="163"/>
      <c r="AG627" s="160"/>
      <c r="AH627" s="160" t="s">
        <v>178</v>
      </c>
      <c r="AI627" s="169"/>
      <c r="AJ627" s="160"/>
      <c r="AK627" s="161"/>
      <c r="AL627" s="161"/>
      <c r="AM627" s="160"/>
      <c r="AN627" s="160"/>
      <c r="AO627" s="160"/>
      <c r="AP627" s="160"/>
      <c r="AQ627" s="160"/>
      <c r="AR627" s="160"/>
      <c r="AS627" s="160"/>
      <c r="AT627" s="160"/>
      <c r="AU627" s="160"/>
      <c r="AV627" s="160"/>
      <c r="AW627" s="170"/>
      <c r="AX627" s="160"/>
      <c r="AY627" s="160"/>
      <c r="AZ627" s="160"/>
      <c r="BA627" s="161"/>
      <c r="BB627" s="160" t="s">
        <v>178</v>
      </c>
      <c r="BC627" s="160" t="s">
        <v>178</v>
      </c>
      <c r="BD627" s="162"/>
      <c r="BE627" s="162"/>
    </row>
    <row r="628" spans="1:57" ht="15">
      <c r="A628" s="153"/>
      <c r="B628" s="153"/>
      <c r="C628" s="153"/>
      <c r="D628" s="163"/>
      <c r="E628" s="163"/>
      <c r="F628" s="163"/>
      <c r="G628" s="163"/>
      <c r="H628" s="155" t="s">
        <v>178</v>
      </c>
      <c r="I628" s="164"/>
      <c r="J628" s="155"/>
      <c r="K628" s="165"/>
      <c r="L628" s="157"/>
      <c r="M628" s="166"/>
      <c r="N628" s="166"/>
      <c r="O628" s="166"/>
      <c r="P628" s="158" t="s">
        <v>178</v>
      </c>
      <c r="Q628" s="163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1"/>
      <c r="AC628" s="160"/>
      <c r="AD628" s="160"/>
      <c r="AE628" s="160"/>
      <c r="AF628" s="163"/>
      <c r="AG628" s="160"/>
      <c r="AH628" s="160" t="s">
        <v>178</v>
      </c>
      <c r="AI628" s="169"/>
      <c r="AJ628" s="160"/>
      <c r="AK628" s="161"/>
      <c r="AL628" s="161"/>
      <c r="AM628" s="160"/>
      <c r="AN628" s="160"/>
      <c r="AO628" s="160"/>
      <c r="AP628" s="160"/>
      <c r="AQ628" s="160"/>
      <c r="AR628" s="160"/>
      <c r="AS628" s="160"/>
      <c r="AT628" s="160"/>
      <c r="AU628" s="160"/>
      <c r="AV628" s="160"/>
      <c r="AW628" s="170"/>
      <c r="AX628" s="160"/>
      <c r="AY628" s="160"/>
      <c r="AZ628" s="160"/>
      <c r="BA628" s="161"/>
      <c r="BB628" s="160" t="s">
        <v>178</v>
      </c>
      <c r="BC628" s="160" t="s">
        <v>178</v>
      </c>
      <c r="BD628" s="162"/>
      <c r="BE628" s="162"/>
    </row>
    <row r="629" spans="1:57" ht="15">
      <c r="A629" s="153"/>
      <c r="B629" s="153"/>
      <c r="C629" s="153"/>
      <c r="D629" s="163"/>
      <c r="E629" s="163"/>
      <c r="F629" s="163"/>
      <c r="G629" s="163"/>
      <c r="H629" s="155" t="s">
        <v>178</v>
      </c>
      <c r="I629" s="164"/>
      <c r="J629" s="155"/>
      <c r="K629" s="165"/>
      <c r="L629" s="157"/>
      <c r="M629" s="166"/>
      <c r="N629" s="166"/>
      <c r="O629" s="166"/>
      <c r="P629" s="158" t="s">
        <v>178</v>
      </c>
      <c r="Q629" s="163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1"/>
      <c r="AC629" s="160"/>
      <c r="AD629" s="160"/>
      <c r="AE629" s="160"/>
      <c r="AF629" s="163"/>
      <c r="AG629" s="160"/>
      <c r="AH629" s="160" t="s">
        <v>178</v>
      </c>
      <c r="AI629" s="169"/>
      <c r="AJ629" s="160"/>
      <c r="AK629" s="161"/>
      <c r="AL629" s="161"/>
      <c r="AM629" s="160"/>
      <c r="AN629" s="160"/>
      <c r="AO629" s="160"/>
      <c r="AP629" s="160"/>
      <c r="AQ629" s="160"/>
      <c r="AR629" s="160"/>
      <c r="AS629" s="160"/>
      <c r="AT629" s="160"/>
      <c r="AU629" s="160"/>
      <c r="AV629" s="160"/>
      <c r="AW629" s="170"/>
      <c r="AX629" s="160"/>
      <c r="AY629" s="160"/>
      <c r="AZ629" s="160"/>
      <c r="BA629" s="161"/>
      <c r="BB629" s="160" t="s">
        <v>178</v>
      </c>
      <c r="BC629" s="160" t="s">
        <v>178</v>
      </c>
      <c r="BD629" s="162"/>
      <c r="BE629" s="162"/>
    </row>
    <row r="630" spans="1:57" ht="15">
      <c r="A630" s="153"/>
      <c r="B630" s="153"/>
      <c r="C630" s="153"/>
      <c r="D630" s="163"/>
      <c r="E630" s="163"/>
      <c r="F630" s="163"/>
      <c r="G630" s="163"/>
      <c r="H630" s="155" t="s">
        <v>178</v>
      </c>
      <c r="I630" s="164"/>
      <c r="J630" s="155"/>
      <c r="K630" s="165"/>
      <c r="L630" s="157"/>
      <c r="M630" s="166"/>
      <c r="N630" s="166"/>
      <c r="O630" s="166"/>
      <c r="P630" s="158" t="s">
        <v>178</v>
      </c>
      <c r="Q630" s="163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1"/>
      <c r="AC630" s="160"/>
      <c r="AD630" s="160"/>
      <c r="AE630" s="160"/>
      <c r="AF630" s="163"/>
      <c r="AG630" s="160"/>
      <c r="AH630" s="160" t="s">
        <v>178</v>
      </c>
      <c r="AI630" s="169"/>
      <c r="AJ630" s="160"/>
      <c r="AK630" s="161"/>
      <c r="AL630" s="161"/>
      <c r="AM630" s="160"/>
      <c r="AN630" s="160"/>
      <c r="AO630" s="160"/>
      <c r="AP630" s="160"/>
      <c r="AQ630" s="160"/>
      <c r="AR630" s="160"/>
      <c r="AS630" s="160"/>
      <c r="AT630" s="160"/>
      <c r="AU630" s="160"/>
      <c r="AV630" s="160"/>
      <c r="AW630" s="170"/>
      <c r="AX630" s="160"/>
      <c r="AY630" s="160"/>
      <c r="AZ630" s="160"/>
      <c r="BA630" s="161"/>
      <c r="BB630" s="160" t="s">
        <v>178</v>
      </c>
      <c r="BC630" s="160" t="s">
        <v>178</v>
      </c>
      <c r="BD630" s="162"/>
      <c r="BE630" s="162"/>
    </row>
    <row r="631" spans="1:57" ht="15">
      <c r="A631" s="153"/>
      <c r="B631" s="153"/>
      <c r="C631" s="153"/>
      <c r="D631" s="163"/>
      <c r="E631" s="163"/>
      <c r="F631" s="163"/>
      <c r="G631" s="163"/>
      <c r="H631" s="155" t="s">
        <v>178</v>
      </c>
      <c r="I631" s="164"/>
      <c r="J631" s="155"/>
      <c r="K631" s="165"/>
      <c r="L631" s="157"/>
      <c r="M631" s="166"/>
      <c r="N631" s="166"/>
      <c r="O631" s="166"/>
      <c r="P631" s="158" t="s">
        <v>178</v>
      </c>
      <c r="Q631" s="163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1"/>
      <c r="AC631" s="160"/>
      <c r="AD631" s="160"/>
      <c r="AE631" s="160"/>
      <c r="AF631" s="163"/>
      <c r="AG631" s="160"/>
      <c r="AH631" s="160" t="s">
        <v>178</v>
      </c>
      <c r="AI631" s="169"/>
      <c r="AJ631" s="160"/>
      <c r="AK631" s="161"/>
      <c r="AL631" s="161"/>
      <c r="AM631" s="160"/>
      <c r="AN631" s="160"/>
      <c r="AO631" s="160"/>
      <c r="AP631" s="160"/>
      <c r="AQ631" s="160"/>
      <c r="AR631" s="160"/>
      <c r="AS631" s="160"/>
      <c r="AT631" s="160"/>
      <c r="AU631" s="160"/>
      <c r="AV631" s="160"/>
      <c r="AW631" s="170"/>
      <c r="AX631" s="160"/>
      <c r="AY631" s="160"/>
      <c r="AZ631" s="160"/>
      <c r="BA631" s="161"/>
      <c r="BB631" s="160" t="s">
        <v>178</v>
      </c>
      <c r="BC631" s="160" t="s">
        <v>178</v>
      </c>
      <c r="BD631" s="162"/>
      <c r="BE631" s="162"/>
    </row>
    <row r="632" spans="1:57" ht="15">
      <c r="A632" s="153"/>
      <c r="B632" s="153"/>
      <c r="C632" s="153"/>
      <c r="D632" s="163"/>
      <c r="E632" s="163"/>
      <c r="F632" s="163"/>
      <c r="G632" s="163"/>
      <c r="H632" s="155" t="s">
        <v>178</v>
      </c>
      <c r="I632" s="164"/>
      <c r="J632" s="155"/>
      <c r="K632" s="165"/>
      <c r="L632" s="157"/>
      <c r="M632" s="166"/>
      <c r="N632" s="166"/>
      <c r="O632" s="166"/>
      <c r="P632" s="158" t="s">
        <v>178</v>
      </c>
      <c r="Q632" s="163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1"/>
      <c r="AC632" s="160"/>
      <c r="AD632" s="160"/>
      <c r="AE632" s="160"/>
      <c r="AF632" s="163"/>
      <c r="AG632" s="160"/>
      <c r="AH632" s="160" t="s">
        <v>178</v>
      </c>
      <c r="AI632" s="169"/>
      <c r="AJ632" s="160"/>
      <c r="AK632" s="161"/>
      <c r="AL632" s="161"/>
      <c r="AM632" s="160"/>
      <c r="AN632" s="160"/>
      <c r="AO632" s="160"/>
      <c r="AP632" s="160"/>
      <c r="AQ632" s="160"/>
      <c r="AR632" s="160"/>
      <c r="AS632" s="160"/>
      <c r="AT632" s="160"/>
      <c r="AU632" s="160"/>
      <c r="AV632" s="160"/>
      <c r="AW632" s="170"/>
      <c r="AX632" s="160"/>
      <c r="AY632" s="160"/>
      <c r="AZ632" s="160"/>
      <c r="BA632" s="161"/>
      <c r="BB632" s="160" t="s">
        <v>178</v>
      </c>
      <c r="BC632" s="160" t="s">
        <v>178</v>
      </c>
      <c r="BD632" s="162"/>
      <c r="BE632" s="162"/>
    </row>
    <row r="633" spans="1:57" ht="15">
      <c r="A633" s="153"/>
      <c r="B633" s="153"/>
      <c r="C633" s="153"/>
      <c r="D633" s="163"/>
      <c r="E633" s="163"/>
      <c r="F633" s="163"/>
      <c r="G633" s="163"/>
      <c r="H633" s="155" t="s">
        <v>178</v>
      </c>
      <c r="I633" s="164"/>
      <c r="J633" s="155"/>
      <c r="K633" s="165"/>
      <c r="L633" s="157"/>
      <c r="M633" s="166"/>
      <c r="N633" s="166"/>
      <c r="O633" s="166"/>
      <c r="P633" s="158" t="s">
        <v>178</v>
      </c>
      <c r="Q633" s="163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1"/>
      <c r="AC633" s="160"/>
      <c r="AD633" s="160"/>
      <c r="AE633" s="160"/>
      <c r="AF633" s="163"/>
      <c r="AG633" s="160"/>
      <c r="AH633" s="160" t="s">
        <v>178</v>
      </c>
      <c r="AI633" s="169"/>
      <c r="AJ633" s="160"/>
      <c r="AK633" s="161"/>
      <c r="AL633" s="161"/>
      <c r="AM633" s="160"/>
      <c r="AN633" s="160"/>
      <c r="AO633" s="160"/>
      <c r="AP633" s="160"/>
      <c r="AQ633" s="160"/>
      <c r="AR633" s="160"/>
      <c r="AS633" s="160"/>
      <c r="AT633" s="160"/>
      <c r="AU633" s="160"/>
      <c r="AV633" s="160"/>
      <c r="AW633" s="170"/>
      <c r="AX633" s="160"/>
      <c r="AY633" s="160"/>
      <c r="AZ633" s="160"/>
      <c r="BA633" s="161"/>
      <c r="BB633" s="160" t="s">
        <v>178</v>
      </c>
      <c r="BC633" s="160" t="s">
        <v>178</v>
      </c>
      <c r="BD633" s="162"/>
      <c r="BE633" s="162"/>
    </row>
    <row r="634" spans="1:57" ht="15">
      <c r="A634" s="153"/>
      <c r="B634" s="153"/>
      <c r="C634" s="153"/>
      <c r="D634" s="163"/>
      <c r="E634" s="163"/>
      <c r="F634" s="163"/>
      <c r="G634" s="163"/>
      <c r="H634" s="155" t="s">
        <v>178</v>
      </c>
      <c r="I634" s="164"/>
      <c r="J634" s="155"/>
      <c r="K634" s="165"/>
      <c r="L634" s="157"/>
      <c r="M634" s="166"/>
      <c r="N634" s="166"/>
      <c r="O634" s="166"/>
      <c r="P634" s="158" t="s">
        <v>178</v>
      </c>
      <c r="Q634" s="163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1"/>
      <c r="AC634" s="160"/>
      <c r="AD634" s="160"/>
      <c r="AE634" s="160"/>
      <c r="AF634" s="163"/>
      <c r="AG634" s="160"/>
      <c r="AH634" s="160" t="s">
        <v>178</v>
      </c>
      <c r="AI634" s="169"/>
      <c r="AJ634" s="160"/>
      <c r="AK634" s="161"/>
      <c r="AL634" s="161"/>
      <c r="AM634" s="160"/>
      <c r="AN634" s="160"/>
      <c r="AO634" s="160"/>
      <c r="AP634" s="160"/>
      <c r="AQ634" s="160"/>
      <c r="AR634" s="160"/>
      <c r="AS634" s="160"/>
      <c r="AT634" s="160"/>
      <c r="AU634" s="160"/>
      <c r="AV634" s="160"/>
      <c r="AW634" s="170"/>
      <c r="AX634" s="160"/>
      <c r="AY634" s="160"/>
      <c r="AZ634" s="160"/>
      <c r="BA634" s="161"/>
      <c r="BB634" s="160" t="s">
        <v>178</v>
      </c>
      <c r="BC634" s="160" t="s">
        <v>178</v>
      </c>
      <c r="BD634" s="162"/>
      <c r="BE634" s="162"/>
    </row>
    <row r="635" spans="1:57" ht="15">
      <c r="A635" s="153"/>
      <c r="B635" s="153"/>
      <c r="C635" s="153"/>
      <c r="D635" s="163"/>
      <c r="E635" s="163"/>
      <c r="F635" s="163"/>
      <c r="G635" s="163"/>
      <c r="H635" s="155" t="s">
        <v>178</v>
      </c>
      <c r="I635" s="164"/>
      <c r="J635" s="155"/>
      <c r="K635" s="165"/>
      <c r="L635" s="157"/>
      <c r="M635" s="166"/>
      <c r="N635" s="166"/>
      <c r="O635" s="166"/>
      <c r="P635" s="158" t="s">
        <v>178</v>
      </c>
      <c r="Q635" s="163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1"/>
      <c r="AC635" s="160"/>
      <c r="AD635" s="160"/>
      <c r="AE635" s="160"/>
      <c r="AF635" s="163"/>
      <c r="AG635" s="160"/>
      <c r="AH635" s="160" t="s">
        <v>178</v>
      </c>
      <c r="AI635" s="169"/>
      <c r="AJ635" s="160"/>
      <c r="AK635" s="161"/>
      <c r="AL635" s="161"/>
      <c r="AM635" s="160"/>
      <c r="AN635" s="160"/>
      <c r="AO635" s="160"/>
      <c r="AP635" s="160"/>
      <c r="AQ635" s="160"/>
      <c r="AR635" s="160"/>
      <c r="AS635" s="160"/>
      <c r="AT635" s="160"/>
      <c r="AU635" s="160"/>
      <c r="AV635" s="160"/>
      <c r="AW635" s="170"/>
      <c r="AX635" s="160"/>
      <c r="AY635" s="160"/>
      <c r="AZ635" s="160"/>
      <c r="BA635" s="161"/>
      <c r="BB635" s="160" t="s">
        <v>178</v>
      </c>
      <c r="BC635" s="160" t="s">
        <v>178</v>
      </c>
      <c r="BD635" s="162"/>
      <c r="BE635" s="162"/>
    </row>
    <row r="636" spans="1:57" ht="15">
      <c r="A636" s="153"/>
      <c r="B636" s="153"/>
      <c r="C636" s="153"/>
      <c r="D636" s="163"/>
      <c r="E636" s="163"/>
      <c r="F636" s="163"/>
      <c r="G636" s="163"/>
      <c r="H636" s="155" t="s">
        <v>178</v>
      </c>
      <c r="I636" s="164"/>
      <c r="J636" s="155"/>
      <c r="K636" s="165"/>
      <c r="L636" s="157"/>
      <c r="M636" s="166"/>
      <c r="N636" s="166"/>
      <c r="O636" s="166"/>
      <c r="P636" s="158" t="s">
        <v>178</v>
      </c>
      <c r="Q636" s="163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1"/>
      <c r="AC636" s="160"/>
      <c r="AD636" s="160"/>
      <c r="AE636" s="160"/>
      <c r="AF636" s="163"/>
      <c r="AG636" s="160"/>
      <c r="AH636" s="160" t="s">
        <v>178</v>
      </c>
      <c r="AI636" s="169"/>
      <c r="AJ636" s="160"/>
      <c r="AK636" s="161"/>
      <c r="AL636" s="161"/>
      <c r="AM636" s="160"/>
      <c r="AN636" s="160"/>
      <c r="AO636" s="160"/>
      <c r="AP636" s="160"/>
      <c r="AQ636" s="160"/>
      <c r="AR636" s="160"/>
      <c r="AS636" s="160"/>
      <c r="AT636" s="160"/>
      <c r="AU636" s="160"/>
      <c r="AV636" s="160"/>
      <c r="AW636" s="170"/>
      <c r="AX636" s="160"/>
      <c r="AY636" s="160"/>
      <c r="AZ636" s="160"/>
      <c r="BA636" s="161"/>
      <c r="BB636" s="160" t="s">
        <v>178</v>
      </c>
      <c r="BC636" s="160" t="s">
        <v>178</v>
      </c>
      <c r="BD636" s="162"/>
      <c r="BE636" s="162"/>
    </row>
    <row r="637" spans="1:57" ht="15">
      <c r="A637" s="153"/>
      <c r="B637" s="153"/>
      <c r="C637" s="153"/>
      <c r="D637" s="163"/>
      <c r="E637" s="163"/>
      <c r="F637" s="163"/>
      <c r="G637" s="163"/>
      <c r="H637" s="155" t="s">
        <v>178</v>
      </c>
      <c r="I637" s="164"/>
      <c r="J637" s="155"/>
      <c r="K637" s="165"/>
      <c r="L637" s="157"/>
      <c r="M637" s="166"/>
      <c r="N637" s="166"/>
      <c r="O637" s="166"/>
      <c r="P637" s="158" t="s">
        <v>178</v>
      </c>
      <c r="Q637" s="163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1"/>
      <c r="AC637" s="160"/>
      <c r="AD637" s="160"/>
      <c r="AE637" s="160"/>
      <c r="AF637" s="163"/>
      <c r="AG637" s="160"/>
      <c r="AH637" s="160" t="s">
        <v>178</v>
      </c>
      <c r="AI637" s="169"/>
      <c r="AJ637" s="160"/>
      <c r="AK637" s="161"/>
      <c r="AL637" s="161"/>
      <c r="AM637" s="160"/>
      <c r="AN637" s="160"/>
      <c r="AO637" s="160"/>
      <c r="AP637" s="160"/>
      <c r="AQ637" s="160"/>
      <c r="AR637" s="160"/>
      <c r="AS637" s="160"/>
      <c r="AT637" s="160"/>
      <c r="AU637" s="160"/>
      <c r="AV637" s="160"/>
      <c r="AW637" s="170"/>
      <c r="AX637" s="160"/>
      <c r="AY637" s="160"/>
      <c r="AZ637" s="160"/>
      <c r="BA637" s="161"/>
      <c r="BB637" s="160" t="s">
        <v>178</v>
      </c>
      <c r="BC637" s="160" t="s">
        <v>178</v>
      </c>
      <c r="BD637" s="162"/>
      <c r="BE637" s="162"/>
    </row>
    <row r="638" spans="1:57" ht="15">
      <c r="A638" s="153"/>
      <c r="B638" s="153"/>
      <c r="C638" s="153"/>
      <c r="D638" s="163"/>
      <c r="E638" s="163"/>
      <c r="F638" s="163"/>
      <c r="G638" s="163"/>
      <c r="H638" s="155" t="s">
        <v>178</v>
      </c>
      <c r="I638" s="164"/>
      <c r="J638" s="155"/>
      <c r="K638" s="165"/>
      <c r="L638" s="157"/>
      <c r="M638" s="166"/>
      <c r="N638" s="166"/>
      <c r="O638" s="166"/>
      <c r="P638" s="158" t="s">
        <v>178</v>
      </c>
      <c r="Q638" s="163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1"/>
      <c r="AC638" s="160"/>
      <c r="AD638" s="160"/>
      <c r="AE638" s="160"/>
      <c r="AF638" s="163"/>
      <c r="AG638" s="160"/>
      <c r="AH638" s="160" t="s">
        <v>178</v>
      </c>
      <c r="AI638" s="169"/>
      <c r="AJ638" s="160"/>
      <c r="AK638" s="161"/>
      <c r="AL638" s="161"/>
      <c r="AM638" s="160"/>
      <c r="AN638" s="160"/>
      <c r="AO638" s="160"/>
      <c r="AP638" s="160"/>
      <c r="AQ638" s="160"/>
      <c r="AR638" s="160"/>
      <c r="AS638" s="160"/>
      <c r="AT638" s="160"/>
      <c r="AU638" s="160"/>
      <c r="AV638" s="160"/>
      <c r="AW638" s="170"/>
      <c r="AX638" s="160"/>
      <c r="AY638" s="160"/>
      <c r="AZ638" s="160"/>
      <c r="BA638" s="161"/>
      <c r="BB638" s="160" t="s">
        <v>178</v>
      </c>
      <c r="BC638" s="160" t="s">
        <v>178</v>
      </c>
      <c r="BD638" s="162"/>
      <c r="BE638" s="162"/>
    </row>
    <row r="639" spans="1:57" ht="15">
      <c r="A639" s="153"/>
      <c r="B639" s="153"/>
      <c r="C639" s="153"/>
      <c r="D639" s="163"/>
      <c r="E639" s="163"/>
      <c r="F639" s="163"/>
      <c r="G639" s="163"/>
      <c r="H639" s="155" t="s">
        <v>178</v>
      </c>
      <c r="I639" s="164"/>
      <c r="J639" s="155"/>
      <c r="K639" s="165"/>
      <c r="L639" s="157"/>
      <c r="M639" s="166"/>
      <c r="N639" s="166"/>
      <c r="O639" s="166"/>
      <c r="P639" s="158" t="s">
        <v>178</v>
      </c>
      <c r="Q639" s="163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1"/>
      <c r="AC639" s="160"/>
      <c r="AD639" s="160"/>
      <c r="AE639" s="160"/>
      <c r="AF639" s="163"/>
      <c r="AG639" s="160"/>
      <c r="AH639" s="160" t="s">
        <v>178</v>
      </c>
      <c r="AI639" s="169"/>
      <c r="AJ639" s="160"/>
      <c r="AK639" s="161"/>
      <c r="AL639" s="161"/>
      <c r="AM639" s="160"/>
      <c r="AN639" s="160"/>
      <c r="AO639" s="160"/>
      <c r="AP639" s="160"/>
      <c r="AQ639" s="160"/>
      <c r="AR639" s="160"/>
      <c r="AS639" s="160"/>
      <c r="AT639" s="160"/>
      <c r="AU639" s="160"/>
      <c r="AV639" s="160"/>
      <c r="AW639" s="170"/>
      <c r="AX639" s="160"/>
      <c r="AY639" s="160"/>
      <c r="AZ639" s="160"/>
      <c r="BA639" s="161"/>
      <c r="BB639" s="160" t="s">
        <v>178</v>
      </c>
      <c r="BC639" s="160" t="s">
        <v>178</v>
      </c>
      <c r="BD639" s="162"/>
      <c r="BE639" s="162"/>
    </row>
    <row r="640" spans="1:57" ht="15">
      <c r="A640" s="153"/>
      <c r="B640" s="153"/>
      <c r="C640" s="153"/>
      <c r="D640" s="163"/>
      <c r="E640" s="163"/>
      <c r="F640" s="163"/>
      <c r="G640" s="163"/>
      <c r="H640" s="155" t="s">
        <v>178</v>
      </c>
      <c r="I640" s="164"/>
      <c r="J640" s="155"/>
      <c r="K640" s="165"/>
      <c r="L640" s="157"/>
      <c r="M640" s="166"/>
      <c r="N640" s="166"/>
      <c r="O640" s="166"/>
      <c r="P640" s="158" t="s">
        <v>178</v>
      </c>
      <c r="Q640" s="163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1"/>
      <c r="AC640" s="160"/>
      <c r="AD640" s="160"/>
      <c r="AE640" s="160"/>
      <c r="AF640" s="163"/>
      <c r="AG640" s="160"/>
      <c r="AH640" s="160" t="s">
        <v>178</v>
      </c>
      <c r="AI640" s="169"/>
      <c r="AJ640" s="160"/>
      <c r="AK640" s="161"/>
      <c r="AL640" s="161"/>
      <c r="AM640" s="160"/>
      <c r="AN640" s="160"/>
      <c r="AO640" s="160"/>
      <c r="AP640" s="160"/>
      <c r="AQ640" s="160"/>
      <c r="AR640" s="160"/>
      <c r="AS640" s="160"/>
      <c r="AT640" s="160"/>
      <c r="AU640" s="160"/>
      <c r="AV640" s="160"/>
      <c r="AW640" s="170"/>
      <c r="AX640" s="160"/>
      <c r="AY640" s="160"/>
      <c r="AZ640" s="160"/>
      <c r="BA640" s="161"/>
      <c r="BB640" s="160" t="s">
        <v>178</v>
      </c>
      <c r="BC640" s="160" t="s">
        <v>178</v>
      </c>
      <c r="BD640" s="162"/>
      <c r="BE640" s="162"/>
    </row>
    <row r="641" spans="1:57" ht="15">
      <c r="A641" s="153"/>
      <c r="B641" s="153"/>
      <c r="C641" s="153"/>
      <c r="D641" s="163"/>
      <c r="E641" s="163"/>
      <c r="F641" s="163"/>
      <c r="G641" s="163"/>
      <c r="H641" s="155" t="s">
        <v>178</v>
      </c>
      <c r="I641" s="164"/>
      <c r="J641" s="155"/>
      <c r="K641" s="165"/>
      <c r="L641" s="157"/>
      <c r="M641" s="166"/>
      <c r="N641" s="166"/>
      <c r="O641" s="166"/>
      <c r="P641" s="158" t="s">
        <v>178</v>
      </c>
      <c r="Q641" s="163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1"/>
      <c r="AC641" s="160"/>
      <c r="AD641" s="160"/>
      <c r="AE641" s="160"/>
      <c r="AF641" s="163"/>
      <c r="AG641" s="160"/>
      <c r="AH641" s="160" t="s">
        <v>178</v>
      </c>
      <c r="AI641" s="169"/>
      <c r="AJ641" s="160"/>
      <c r="AK641" s="161"/>
      <c r="AL641" s="161"/>
      <c r="AM641" s="160"/>
      <c r="AN641" s="160"/>
      <c r="AO641" s="160"/>
      <c r="AP641" s="160"/>
      <c r="AQ641" s="160"/>
      <c r="AR641" s="160"/>
      <c r="AS641" s="160"/>
      <c r="AT641" s="160"/>
      <c r="AU641" s="160"/>
      <c r="AV641" s="160"/>
      <c r="AW641" s="170"/>
      <c r="AX641" s="160"/>
      <c r="AY641" s="160"/>
      <c r="AZ641" s="160"/>
      <c r="BA641" s="161"/>
      <c r="BB641" s="160" t="s">
        <v>178</v>
      </c>
      <c r="BC641" s="160" t="s">
        <v>178</v>
      </c>
      <c r="BD641" s="162"/>
      <c r="BE641" s="162"/>
    </row>
    <row r="642" spans="1:57" ht="15">
      <c r="A642" s="153"/>
      <c r="B642" s="153"/>
      <c r="C642" s="153"/>
      <c r="D642" s="163"/>
      <c r="E642" s="163"/>
      <c r="F642" s="163"/>
      <c r="G642" s="163"/>
      <c r="H642" s="155" t="s">
        <v>178</v>
      </c>
      <c r="I642" s="164"/>
      <c r="J642" s="155"/>
      <c r="K642" s="165"/>
      <c r="L642" s="157"/>
      <c r="M642" s="166"/>
      <c r="N642" s="166"/>
      <c r="O642" s="166"/>
      <c r="P642" s="158" t="s">
        <v>178</v>
      </c>
      <c r="Q642" s="163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1"/>
      <c r="AC642" s="160"/>
      <c r="AD642" s="160"/>
      <c r="AE642" s="160"/>
      <c r="AF642" s="163"/>
      <c r="AG642" s="160"/>
      <c r="AH642" s="160" t="s">
        <v>178</v>
      </c>
      <c r="AI642" s="169"/>
      <c r="AJ642" s="160"/>
      <c r="AK642" s="161"/>
      <c r="AL642" s="161"/>
      <c r="AM642" s="160"/>
      <c r="AN642" s="160"/>
      <c r="AO642" s="160"/>
      <c r="AP642" s="160"/>
      <c r="AQ642" s="160"/>
      <c r="AR642" s="160"/>
      <c r="AS642" s="160"/>
      <c r="AT642" s="160"/>
      <c r="AU642" s="160"/>
      <c r="AV642" s="160"/>
      <c r="AW642" s="170"/>
      <c r="AX642" s="160"/>
      <c r="AY642" s="160"/>
      <c r="AZ642" s="160"/>
      <c r="BA642" s="161"/>
      <c r="BB642" s="160" t="s">
        <v>178</v>
      </c>
      <c r="BC642" s="160" t="s">
        <v>178</v>
      </c>
      <c r="BD642" s="162"/>
      <c r="BE642" s="162"/>
    </row>
    <row r="643" spans="1:57" ht="15">
      <c r="A643" s="153"/>
      <c r="B643" s="153"/>
      <c r="C643" s="153"/>
      <c r="D643" s="163"/>
      <c r="E643" s="163"/>
      <c r="F643" s="163"/>
      <c r="G643" s="163"/>
      <c r="H643" s="155" t="s">
        <v>178</v>
      </c>
      <c r="I643" s="164"/>
      <c r="J643" s="155"/>
      <c r="K643" s="165"/>
      <c r="L643" s="157"/>
      <c r="M643" s="166"/>
      <c r="N643" s="166"/>
      <c r="O643" s="166"/>
      <c r="P643" s="158" t="s">
        <v>178</v>
      </c>
      <c r="Q643" s="163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1"/>
      <c r="AC643" s="160"/>
      <c r="AD643" s="160"/>
      <c r="AE643" s="160"/>
      <c r="AF643" s="163"/>
      <c r="AG643" s="160"/>
      <c r="AH643" s="160" t="s">
        <v>178</v>
      </c>
      <c r="AI643" s="169"/>
      <c r="AJ643" s="160"/>
      <c r="AK643" s="161"/>
      <c r="AL643" s="161"/>
      <c r="AM643" s="160"/>
      <c r="AN643" s="160"/>
      <c r="AO643" s="160"/>
      <c r="AP643" s="160"/>
      <c r="AQ643" s="160"/>
      <c r="AR643" s="160"/>
      <c r="AS643" s="160"/>
      <c r="AT643" s="160"/>
      <c r="AU643" s="160"/>
      <c r="AV643" s="160"/>
      <c r="AW643" s="170"/>
      <c r="AX643" s="160"/>
      <c r="AY643" s="160"/>
      <c r="AZ643" s="160"/>
      <c r="BA643" s="161"/>
      <c r="BB643" s="160" t="s">
        <v>178</v>
      </c>
      <c r="BC643" s="160" t="s">
        <v>178</v>
      </c>
      <c r="BD643" s="162"/>
      <c r="BE643" s="162"/>
    </row>
    <row r="644" spans="1:57" ht="15">
      <c r="A644" s="153"/>
      <c r="B644" s="153"/>
      <c r="C644" s="153"/>
      <c r="D644" s="163"/>
      <c r="E644" s="163"/>
      <c r="F644" s="163"/>
      <c r="G644" s="163"/>
      <c r="H644" s="155" t="s">
        <v>178</v>
      </c>
      <c r="I644" s="164"/>
      <c r="J644" s="155"/>
      <c r="K644" s="165"/>
      <c r="L644" s="157"/>
      <c r="M644" s="166"/>
      <c r="N644" s="166"/>
      <c r="O644" s="166"/>
      <c r="P644" s="158" t="s">
        <v>178</v>
      </c>
      <c r="Q644" s="163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1"/>
      <c r="AC644" s="160"/>
      <c r="AD644" s="160"/>
      <c r="AE644" s="160"/>
      <c r="AF644" s="163"/>
      <c r="AG644" s="160"/>
      <c r="AH644" s="160" t="s">
        <v>178</v>
      </c>
      <c r="AI644" s="169"/>
      <c r="AJ644" s="160"/>
      <c r="AK644" s="161"/>
      <c r="AL644" s="161"/>
      <c r="AM644" s="160"/>
      <c r="AN644" s="160"/>
      <c r="AO644" s="160"/>
      <c r="AP644" s="160"/>
      <c r="AQ644" s="160"/>
      <c r="AR644" s="160"/>
      <c r="AS644" s="160"/>
      <c r="AT644" s="160"/>
      <c r="AU644" s="160"/>
      <c r="AV644" s="160"/>
      <c r="AW644" s="170"/>
      <c r="AX644" s="160"/>
      <c r="AY644" s="160"/>
      <c r="AZ644" s="160"/>
      <c r="BA644" s="161"/>
      <c r="BB644" s="160" t="s">
        <v>178</v>
      </c>
      <c r="BC644" s="160" t="s">
        <v>178</v>
      </c>
      <c r="BD644" s="162"/>
      <c r="BE644" s="162"/>
    </row>
    <row r="645" spans="1:57" ht="15">
      <c r="A645" s="153"/>
      <c r="B645" s="153"/>
      <c r="C645" s="153"/>
      <c r="D645" s="163"/>
      <c r="E645" s="163"/>
      <c r="F645" s="163"/>
      <c r="G645" s="163"/>
      <c r="H645" s="155" t="s">
        <v>178</v>
      </c>
      <c r="I645" s="164"/>
      <c r="J645" s="155"/>
      <c r="K645" s="165"/>
      <c r="L645" s="157"/>
      <c r="M645" s="166"/>
      <c r="N645" s="166"/>
      <c r="O645" s="166"/>
      <c r="P645" s="158" t="s">
        <v>178</v>
      </c>
      <c r="Q645" s="163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1"/>
      <c r="AC645" s="160"/>
      <c r="AD645" s="160"/>
      <c r="AE645" s="160"/>
      <c r="AF645" s="163"/>
      <c r="AG645" s="160"/>
      <c r="AH645" s="160" t="s">
        <v>178</v>
      </c>
      <c r="AI645" s="169"/>
      <c r="AJ645" s="160"/>
      <c r="AK645" s="161"/>
      <c r="AL645" s="161"/>
      <c r="AM645" s="160"/>
      <c r="AN645" s="160"/>
      <c r="AO645" s="160"/>
      <c r="AP645" s="160"/>
      <c r="AQ645" s="160"/>
      <c r="AR645" s="160"/>
      <c r="AS645" s="160"/>
      <c r="AT645" s="160"/>
      <c r="AU645" s="160"/>
      <c r="AV645" s="160"/>
      <c r="AW645" s="170"/>
      <c r="AX645" s="160"/>
      <c r="AY645" s="160"/>
      <c r="AZ645" s="160"/>
      <c r="BA645" s="161"/>
      <c r="BB645" s="160" t="s">
        <v>178</v>
      </c>
      <c r="BC645" s="160" t="s">
        <v>178</v>
      </c>
      <c r="BD645" s="162"/>
      <c r="BE645" s="162"/>
    </row>
    <row r="646" spans="1:57" ht="15">
      <c r="A646" s="153"/>
      <c r="B646" s="153"/>
      <c r="C646" s="153"/>
      <c r="D646" s="163"/>
      <c r="E646" s="163"/>
      <c r="F646" s="163"/>
      <c r="G646" s="163"/>
      <c r="H646" s="155" t="s">
        <v>178</v>
      </c>
      <c r="I646" s="164"/>
      <c r="J646" s="155"/>
      <c r="K646" s="165"/>
      <c r="L646" s="157"/>
      <c r="M646" s="166"/>
      <c r="N646" s="166"/>
      <c r="O646" s="166"/>
      <c r="P646" s="158" t="s">
        <v>178</v>
      </c>
      <c r="Q646" s="163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1"/>
      <c r="AC646" s="160"/>
      <c r="AD646" s="160"/>
      <c r="AE646" s="160"/>
      <c r="AF646" s="163"/>
      <c r="AG646" s="160"/>
      <c r="AH646" s="160" t="s">
        <v>178</v>
      </c>
      <c r="AI646" s="169"/>
      <c r="AJ646" s="160"/>
      <c r="AK646" s="161"/>
      <c r="AL646" s="161"/>
      <c r="AM646" s="160"/>
      <c r="AN646" s="160"/>
      <c r="AO646" s="160"/>
      <c r="AP646" s="160"/>
      <c r="AQ646" s="160"/>
      <c r="AR646" s="160"/>
      <c r="AS646" s="160"/>
      <c r="AT646" s="160"/>
      <c r="AU646" s="160"/>
      <c r="AV646" s="160"/>
      <c r="AW646" s="170"/>
      <c r="AX646" s="160"/>
      <c r="AY646" s="160"/>
      <c r="AZ646" s="160"/>
      <c r="BA646" s="161"/>
      <c r="BB646" s="160" t="s">
        <v>178</v>
      </c>
      <c r="BC646" s="160" t="s">
        <v>178</v>
      </c>
      <c r="BD646" s="162"/>
      <c r="BE646" s="162"/>
    </row>
    <row r="647" spans="1:57" ht="15">
      <c r="A647" s="153"/>
      <c r="B647" s="153"/>
      <c r="C647" s="153"/>
      <c r="D647" s="163"/>
      <c r="E647" s="163"/>
      <c r="F647" s="163"/>
      <c r="G647" s="163"/>
      <c r="H647" s="155" t="s">
        <v>178</v>
      </c>
      <c r="I647" s="164"/>
      <c r="J647" s="155"/>
      <c r="K647" s="165"/>
      <c r="L647" s="157"/>
      <c r="M647" s="166"/>
      <c r="N647" s="166"/>
      <c r="O647" s="166"/>
      <c r="P647" s="158" t="s">
        <v>178</v>
      </c>
      <c r="Q647" s="163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1"/>
      <c r="AC647" s="160"/>
      <c r="AD647" s="160"/>
      <c r="AE647" s="160"/>
      <c r="AF647" s="163"/>
      <c r="AG647" s="160"/>
      <c r="AH647" s="160" t="s">
        <v>178</v>
      </c>
      <c r="AI647" s="169"/>
      <c r="AJ647" s="160"/>
      <c r="AK647" s="161"/>
      <c r="AL647" s="161"/>
      <c r="AM647" s="160"/>
      <c r="AN647" s="160"/>
      <c r="AO647" s="160"/>
      <c r="AP647" s="160"/>
      <c r="AQ647" s="160"/>
      <c r="AR647" s="160"/>
      <c r="AS647" s="160"/>
      <c r="AT647" s="160"/>
      <c r="AU647" s="160"/>
      <c r="AV647" s="160"/>
      <c r="AW647" s="170"/>
      <c r="AX647" s="160"/>
      <c r="AY647" s="160"/>
      <c r="AZ647" s="160"/>
      <c r="BA647" s="161"/>
      <c r="BB647" s="160" t="s">
        <v>178</v>
      </c>
      <c r="BC647" s="160" t="s">
        <v>178</v>
      </c>
      <c r="BD647" s="162"/>
      <c r="BE647" s="162"/>
    </row>
    <row r="648" spans="1:57" ht="15">
      <c r="A648" s="153"/>
      <c r="B648" s="153"/>
      <c r="C648" s="153"/>
      <c r="D648" s="163"/>
      <c r="E648" s="163"/>
      <c r="F648" s="163"/>
      <c r="G648" s="163"/>
      <c r="H648" s="155" t="s">
        <v>178</v>
      </c>
      <c r="I648" s="164"/>
      <c r="J648" s="155"/>
      <c r="K648" s="165"/>
      <c r="L648" s="157"/>
      <c r="M648" s="166"/>
      <c r="N648" s="166"/>
      <c r="O648" s="166"/>
      <c r="P648" s="158" t="s">
        <v>178</v>
      </c>
      <c r="Q648" s="163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1"/>
      <c r="AC648" s="160"/>
      <c r="AD648" s="160"/>
      <c r="AE648" s="160"/>
      <c r="AF648" s="163"/>
      <c r="AG648" s="160"/>
      <c r="AH648" s="160" t="s">
        <v>178</v>
      </c>
      <c r="AI648" s="169"/>
      <c r="AJ648" s="160"/>
      <c r="AK648" s="161"/>
      <c r="AL648" s="161"/>
      <c r="AM648" s="160"/>
      <c r="AN648" s="160"/>
      <c r="AO648" s="160"/>
      <c r="AP648" s="160"/>
      <c r="AQ648" s="160"/>
      <c r="AR648" s="160"/>
      <c r="AS648" s="160"/>
      <c r="AT648" s="160"/>
      <c r="AU648" s="160"/>
      <c r="AV648" s="160"/>
      <c r="AW648" s="170"/>
      <c r="AX648" s="160"/>
      <c r="AY648" s="160"/>
      <c r="AZ648" s="160"/>
      <c r="BA648" s="161"/>
      <c r="BB648" s="160" t="s">
        <v>178</v>
      </c>
      <c r="BC648" s="160" t="s">
        <v>178</v>
      </c>
      <c r="BD648" s="162"/>
      <c r="BE648" s="162"/>
    </row>
    <row r="649" spans="1:57" ht="15">
      <c r="A649" s="153"/>
      <c r="B649" s="153"/>
      <c r="C649" s="153"/>
      <c r="D649" s="163"/>
      <c r="E649" s="163"/>
      <c r="F649" s="163"/>
      <c r="G649" s="163"/>
      <c r="H649" s="155" t="s">
        <v>178</v>
      </c>
      <c r="I649" s="164"/>
      <c r="J649" s="155"/>
      <c r="K649" s="165"/>
      <c r="L649" s="157"/>
      <c r="M649" s="166"/>
      <c r="N649" s="166"/>
      <c r="O649" s="166"/>
      <c r="P649" s="158" t="s">
        <v>178</v>
      </c>
      <c r="Q649" s="163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1"/>
      <c r="AC649" s="160"/>
      <c r="AD649" s="160"/>
      <c r="AE649" s="160"/>
      <c r="AF649" s="163"/>
      <c r="AG649" s="160"/>
      <c r="AH649" s="160" t="s">
        <v>178</v>
      </c>
      <c r="AI649" s="169"/>
      <c r="AJ649" s="160"/>
      <c r="AK649" s="161"/>
      <c r="AL649" s="161"/>
      <c r="AM649" s="160"/>
      <c r="AN649" s="160"/>
      <c r="AO649" s="160"/>
      <c r="AP649" s="160"/>
      <c r="AQ649" s="160"/>
      <c r="AR649" s="160"/>
      <c r="AS649" s="160"/>
      <c r="AT649" s="160"/>
      <c r="AU649" s="160"/>
      <c r="AV649" s="160"/>
      <c r="AW649" s="170"/>
      <c r="AX649" s="160"/>
      <c r="AY649" s="160"/>
      <c r="AZ649" s="160"/>
      <c r="BA649" s="161"/>
      <c r="BB649" s="160" t="s">
        <v>178</v>
      </c>
      <c r="BC649" s="160" t="s">
        <v>178</v>
      </c>
      <c r="BD649" s="162"/>
      <c r="BE649" s="162"/>
    </row>
    <row r="650" spans="1:57" ht="15">
      <c r="A650" s="153"/>
      <c r="B650" s="153"/>
      <c r="C650" s="153"/>
      <c r="D650" s="163"/>
      <c r="E650" s="163"/>
      <c r="F650" s="163"/>
      <c r="G650" s="163"/>
      <c r="H650" s="155" t="s">
        <v>178</v>
      </c>
      <c r="I650" s="164"/>
      <c r="J650" s="155"/>
      <c r="K650" s="165"/>
      <c r="L650" s="157"/>
      <c r="M650" s="166"/>
      <c r="N650" s="166"/>
      <c r="O650" s="166"/>
      <c r="P650" s="158" t="s">
        <v>178</v>
      </c>
      <c r="Q650" s="163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1"/>
      <c r="AC650" s="160"/>
      <c r="AD650" s="160"/>
      <c r="AE650" s="160"/>
      <c r="AF650" s="163"/>
      <c r="AG650" s="160"/>
      <c r="AH650" s="160" t="s">
        <v>178</v>
      </c>
      <c r="AI650" s="169"/>
      <c r="AJ650" s="160"/>
      <c r="AK650" s="161"/>
      <c r="AL650" s="161"/>
      <c r="AM650" s="160"/>
      <c r="AN650" s="160"/>
      <c r="AO650" s="160"/>
      <c r="AP650" s="160"/>
      <c r="AQ650" s="160"/>
      <c r="AR650" s="160"/>
      <c r="AS650" s="160"/>
      <c r="AT650" s="160"/>
      <c r="AU650" s="160"/>
      <c r="AV650" s="160"/>
      <c r="AW650" s="170"/>
      <c r="AX650" s="160"/>
      <c r="AY650" s="160"/>
      <c r="AZ650" s="160"/>
      <c r="BA650" s="161"/>
      <c r="BB650" s="160" t="s">
        <v>178</v>
      </c>
      <c r="BC650" s="160" t="s">
        <v>178</v>
      </c>
      <c r="BD650" s="162"/>
      <c r="BE650" s="162"/>
    </row>
    <row r="651" spans="1:57" ht="15">
      <c r="A651" s="153"/>
      <c r="B651" s="153"/>
      <c r="C651" s="153"/>
      <c r="D651" s="163"/>
      <c r="E651" s="163"/>
      <c r="F651" s="163"/>
      <c r="G651" s="163"/>
      <c r="H651" s="155" t="s">
        <v>178</v>
      </c>
      <c r="I651" s="164"/>
      <c r="J651" s="155"/>
      <c r="K651" s="165"/>
      <c r="L651" s="157"/>
      <c r="M651" s="166"/>
      <c r="N651" s="166"/>
      <c r="O651" s="166"/>
      <c r="P651" s="158" t="s">
        <v>178</v>
      </c>
      <c r="Q651" s="163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1"/>
      <c r="AC651" s="160"/>
      <c r="AD651" s="160"/>
      <c r="AE651" s="160"/>
      <c r="AF651" s="163"/>
      <c r="AG651" s="160"/>
      <c r="AH651" s="160" t="s">
        <v>178</v>
      </c>
      <c r="AI651" s="169"/>
      <c r="AJ651" s="160"/>
      <c r="AK651" s="161"/>
      <c r="AL651" s="161"/>
      <c r="AM651" s="160"/>
      <c r="AN651" s="160"/>
      <c r="AO651" s="160"/>
      <c r="AP651" s="160"/>
      <c r="AQ651" s="160"/>
      <c r="AR651" s="160"/>
      <c r="AS651" s="160"/>
      <c r="AT651" s="160"/>
      <c r="AU651" s="160"/>
      <c r="AV651" s="160"/>
      <c r="AW651" s="170"/>
      <c r="AX651" s="160"/>
      <c r="AY651" s="160"/>
      <c r="AZ651" s="160"/>
      <c r="BA651" s="161"/>
      <c r="BB651" s="160" t="s">
        <v>178</v>
      </c>
      <c r="BC651" s="160" t="s">
        <v>178</v>
      </c>
      <c r="BD651" s="162"/>
      <c r="BE651" s="162"/>
    </row>
    <row r="652" spans="1:57" ht="15">
      <c r="A652" s="153"/>
      <c r="B652" s="153"/>
      <c r="C652" s="153"/>
      <c r="D652" s="163"/>
      <c r="E652" s="163"/>
      <c r="F652" s="163"/>
      <c r="G652" s="163"/>
      <c r="H652" s="155" t="s">
        <v>178</v>
      </c>
      <c r="I652" s="164"/>
      <c r="J652" s="155"/>
      <c r="K652" s="165"/>
      <c r="L652" s="157"/>
      <c r="M652" s="166"/>
      <c r="N652" s="166"/>
      <c r="O652" s="166"/>
      <c r="P652" s="158" t="s">
        <v>178</v>
      </c>
      <c r="Q652" s="163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1"/>
      <c r="AC652" s="160"/>
      <c r="AD652" s="160"/>
      <c r="AE652" s="160"/>
      <c r="AF652" s="163"/>
      <c r="AG652" s="160"/>
      <c r="AH652" s="160" t="s">
        <v>178</v>
      </c>
      <c r="AI652" s="169"/>
      <c r="AJ652" s="160"/>
      <c r="AK652" s="161"/>
      <c r="AL652" s="161"/>
      <c r="AM652" s="160"/>
      <c r="AN652" s="160"/>
      <c r="AO652" s="160"/>
      <c r="AP652" s="160"/>
      <c r="AQ652" s="160"/>
      <c r="AR652" s="160"/>
      <c r="AS652" s="160"/>
      <c r="AT652" s="160"/>
      <c r="AU652" s="160"/>
      <c r="AV652" s="160"/>
      <c r="AW652" s="170"/>
      <c r="AX652" s="160"/>
      <c r="AY652" s="160"/>
      <c r="AZ652" s="160"/>
      <c r="BA652" s="161"/>
      <c r="BB652" s="160" t="s">
        <v>178</v>
      </c>
      <c r="BC652" s="160" t="s">
        <v>178</v>
      </c>
      <c r="BD652" s="162"/>
      <c r="BE652" s="162"/>
    </row>
    <row r="653" spans="1:57" ht="15">
      <c r="A653" s="153"/>
      <c r="B653" s="153"/>
      <c r="C653" s="153"/>
      <c r="D653" s="163"/>
      <c r="E653" s="163"/>
      <c r="F653" s="163"/>
      <c r="G653" s="163"/>
      <c r="H653" s="155" t="s">
        <v>178</v>
      </c>
      <c r="I653" s="164"/>
      <c r="J653" s="155"/>
      <c r="K653" s="165"/>
      <c r="L653" s="157"/>
      <c r="M653" s="166"/>
      <c r="N653" s="166"/>
      <c r="O653" s="166"/>
      <c r="P653" s="158" t="s">
        <v>178</v>
      </c>
      <c r="Q653" s="163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1"/>
      <c r="AC653" s="160"/>
      <c r="AD653" s="160"/>
      <c r="AE653" s="160"/>
      <c r="AF653" s="163"/>
      <c r="AG653" s="160"/>
      <c r="AH653" s="160" t="s">
        <v>178</v>
      </c>
      <c r="AI653" s="169"/>
      <c r="AJ653" s="160"/>
      <c r="AK653" s="161"/>
      <c r="AL653" s="161"/>
      <c r="AM653" s="160"/>
      <c r="AN653" s="160"/>
      <c r="AO653" s="160"/>
      <c r="AP653" s="160"/>
      <c r="AQ653" s="160"/>
      <c r="AR653" s="160"/>
      <c r="AS653" s="160"/>
      <c r="AT653" s="160"/>
      <c r="AU653" s="160"/>
      <c r="AV653" s="160"/>
      <c r="AW653" s="170"/>
      <c r="AX653" s="160"/>
      <c r="AY653" s="160"/>
      <c r="AZ653" s="160"/>
      <c r="BA653" s="161"/>
      <c r="BB653" s="160" t="s">
        <v>178</v>
      </c>
      <c r="BC653" s="160" t="s">
        <v>178</v>
      </c>
      <c r="BD653" s="162"/>
      <c r="BE653" s="162"/>
    </row>
    <row r="654" spans="1:57" ht="15">
      <c r="A654" s="153"/>
      <c r="B654" s="153"/>
      <c r="C654" s="153"/>
      <c r="D654" s="163"/>
      <c r="E654" s="163"/>
      <c r="F654" s="163"/>
      <c r="G654" s="163"/>
      <c r="H654" s="155" t="s">
        <v>178</v>
      </c>
      <c r="I654" s="164"/>
      <c r="J654" s="155"/>
      <c r="K654" s="165"/>
      <c r="L654" s="157"/>
      <c r="M654" s="166"/>
      <c r="N654" s="166"/>
      <c r="O654" s="166"/>
      <c r="P654" s="158" t="s">
        <v>178</v>
      </c>
      <c r="Q654" s="163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1"/>
      <c r="AC654" s="160"/>
      <c r="AD654" s="160"/>
      <c r="AE654" s="160"/>
      <c r="AF654" s="163"/>
      <c r="AG654" s="160"/>
      <c r="AH654" s="160" t="s">
        <v>178</v>
      </c>
      <c r="AI654" s="169"/>
      <c r="AJ654" s="160"/>
      <c r="AK654" s="161"/>
      <c r="AL654" s="161"/>
      <c r="AM654" s="160"/>
      <c r="AN654" s="160"/>
      <c r="AO654" s="160"/>
      <c r="AP654" s="160"/>
      <c r="AQ654" s="160"/>
      <c r="AR654" s="160"/>
      <c r="AS654" s="160"/>
      <c r="AT654" s="160"/>
      <c r="AU654" s="160"/>
      <c r="AV654" s="160"/>
      <c r="AW654" s="170"/>
      <c r="AX654" s="160"/>
      <c r="AY654" s="160"/>
      <c r="AZ654" s="160"/>
      <c r="BA654" s="161"/>
      <c r="BB654" s="160" t="s">
        <v>178</v>
      </c>
      <c r="BC654" s="160" t="s">
        <v>178</v>
      </c>
      <c r="BD654" s="162"/>
      <c r="BE654" s="162"/>
    </row>
    <row r="655" spans="1:57" ht="15">
      <c r="A655" s="153"/>
      <c r="B655" s="153"/>
      <c r="C655" s="153"/>
      <c r="D655" s="163"/>
      <c r="E655" s="163"/>
      <c r="F655" s="163"/>
      <c r="G655" s="163"/>
      <c r="H655" s="155" t="s">
        <v>178</v>
      </c>
      <c r="I655" s="164"/>
      <c r="J655" s="155"/>
      <c r="K655" s="165"/>
      <c r="L655" s="157"/>
      <c r="M655" s="166"/>
      <c r="N655" s="166"/>
      <c r="O655" s="166"/>
      <c r="P655" s="158" t="s">
        <v>178</v>
      </c>
      <c r="Q655" s="163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1"/>
      <c r="AC655" s="160"/>
      <c r="AD655" s="160"/>
      <c r="AE655" s="160"/>
      <c r="AF655" s="163"/>
      <c r="AG655" s="160"/>
      <c r="AH655" s="160" t="s">
        <v>178</v>
      </c>
      <c r="AI655" s="169"/>
      <c r="AJ655" s="160"/>
      <c r="AK655" s="161"/>
      <c r="AL655" s="161"/>
      <c r="AM655" s="160"/>
      <c r="AN655" s="160"/>
      <c r="AO655" s="160"/>
      <c r="AP655" s="160"/>
      <c r="AQ655" s="160"/>
      <c r="AR655" s="160"/>
      <c r="AS655" s="160"/>
      <c r="AT655" s="160"/>
      <c r="AU655" s="160"/>
      <c r="AV655" s="160"/>
      <c r="AW655" s="170"/>
      <c r="AX655" s="160"/>
      <c r="AY655" s="160"/>
      <c r="AZ655" s="160"/>
      <c r="BA655" s="161"/>
      <c r="BB655" s="160" t="s">
        <v>178</v>
      </c>
      <c r="BC655" s="160" t="s">
        <v>178</v>
      </c>
      <c r="BD655" s="162"/>
      <c r="BE655" s="162"/>
    </row>
    <row r="656" spans="1:57" ht="15">
      <c r="A656" s="153"/>
      <c r="B656" s="153"/>
      <c r="C656" s="153"/>
      <c r="D656" s="163"/>
      <c r="E656" s="163"/>
      <c r="F656" s="163"/>
      <c r="G656" s="163"/>
      <c r="H656" s="155" t="s">
        <v>178</v>
      </c>
      <c r="I656" s="164"/>
      <c r="J656" s="155"/>
      <c r="K656" s="165"/>
      <c r="L656" s="157"/>
      <c r="M656" s="166"/>
      <c r="N656" s="166"/>
      <c r="O656" s="166"/>
      <c r="P656" s="158" t="s">
        <v>178</v>
      </c>
      <c r="Q656" s="163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1"/>
      <c r="AC656" s="160"/>
      <c r="AD656" s="160"/>
      <c r="AE656" s="160"/>
      <c r="AF656" s="163"/>
      <c r="AG656" s="160"/>
      <c r="AH656" s="160" t="s">
        <v>178</v>
      </c>
      <c r="AI656" s="169"/>
      <c r="AJ656" s="160"/>
      <c r="AK656" s="161"/>
      <c r="AL656" s="161"/>
      <c r="AM656" s="160"/>
      <c r="AN656" s="160"/>
      <c r="AO656" s="160"/>
      <c r="AP656" s="160"/>
      <c r="AQ656" s="160"/>
      <c r="AR656" s="160"/>
      <c r="AS656" s="160"/>
      <c r="AT656" s="160"/>
      <c r="AU656" s="160"/>
      <c r="AV656" s="160"/>
      <c r="AW656" s="170"/>
      <c r="AX656" s="160"/>
      <c r="AY656" s="160"/>
      <c r="AZ656" s="160"/>
      <c r="BA656" s="161"/>
      <c r="BB656" s="160" t="s">
        <v>178</v>
      </c>
      <c r="BC656" s="160" t="s">
        <v>178</v>
      </c>
      <c r="BD656" s="162"/>
      <c r="BE656" s="162"/>
    </row>
    <row r="657" spans="1:57" ht="15">
      <c r="A657" s="153"/>
      <c r="B657" s="153"/>
      <c r="C657" s="153"/>
      <c r="D657" s="163"/>
      <c r="E657" s="163"/>
      <c r="F657" s="163"/>
      <c r="G657" s="163"/>
      <c r="H657" s="155" t="s">
        <v>178</v>
      </c>
      <c r="I657" s="164"/>
      <c r="J657" s="155"/>
      <c r="K657" s="165"/>
      <c r="L657" s="157"/>
      <c r="M657" s="166"/>
      <c r="N657" s="166"/>
      <c r="O657" s="166"/>
      <c r="P657" s="158" t="s">
        <v>178</v>
      </c>
      <c r="Q657" s="163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1"/>
      <c r="AC657" s="160"/>
      <c r="AD657" s="160"/>
      <c r="AE657" s="160"/>
      <c r="AF657" s="163"/>
      <c r="AG657" s="160"/>
      <c r="AH657" s="160" t="s">
        <v>178</v>
      </c>
      <c r="AI657" s="169"/>
      <c r="AJ657" s="160"/>
      <c r="AK657" s="161"/>
      <c r="AL657" s="161"/>
      <c r="AM657" s="160"/>
      <c r="AN657" s="160"/>
      <c r="AO657" s="160"/>
      <c r="AP657" s="160"/>
      <c r="AQ657" s="160"/>
      <c r="AR657" s="160"/>
      <c r="AS657" s="160"/>
      <c r="AT657" s="160"/>
      <c r="AU657" s="160"/>
      <c r="AV657" s="160"/>
      <c r="AW657" s="170"/>
      <c r="AX657" s="160"/>
      <c r="AY657" s="160"/>
      <c r="AZ657" s="160"/>
      <c r="BA657" s="161"/>
      <c r="BB657" s="160" t="s">
        <v>178</v>
      </c>
      <c r="BC657" s="160" t="s">
        <v>178</v>
      </c>
      <c r="BD657" s="162"/>
      <c r="BE657" s="162"/>
    </row>
    <row r="658" spans="1:57" ht="15">
      <c r="A658" s="153"/>
      <c r="B658" s="153"/>
      <c r="C658" s="153"/>
      <c r="D658" s="163"/>
      <c r="E658" s="163"/>
      <c r="F658" s="163"/>
      <c r="G658" s="163"/>
      <c r="H658" s="155" t="s">
        <v>178</v>
      </c>
      <c r="I658" s="164"/>
      <c r="J658" s="155"/>
      <c r="K658" s="165"/>
      <c r="L658" s="157"/>
      <c r="M658" s="166"/>
      <c r="N658" s="166"/>
      <c r="O658" s="166"/>
      <c r="P658" s="158" t="s">
        <v>178</v>
      </c>
      <c r="Q658" s="163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1"/>
      <c r="AC658" s="160"/>
      <c r="AD658" s="160"/>
      <c r="AE658" s="160"/>
      <c r="AF658" s="163"/>
      <c r="AG658" s="160"/>
      <c r="AH658" s="160" t="s">
        <v>178</v>
      </c>
      <c r="AI658" s="169"/>
      <c r="AJ658" s="160"/>
      <c r="AK658" s="161"/>
      <c r="AL658" s="161"/>
      <c r="AM658" s="160"/>
      <c r="AN658" s="160"/>
      <c r="AO658" s="160"/>
      <c r="AP658" s="160"/>
      <c r="AQ658" s="160"/>
      <c r="AR658" s="160"/>
      <c r="AS658" s="160"/>
      <c r="AT658" s="160"/>
      <c r="AU658" s="160"/>
      <c r="AV658" s="160"/>
      <c r="AW658" s="170"/>
      <c r="AX658" s="160"/>
      <c r="AY658" s="160"/>
      <c r="AZ658" s="160"/>
      <c r="BA658" s="161"/>
      <c r="BB658" s="160" t="s">
        <v>178</v>
      </c>
      <c r="BC658" s="160" t="s">
        <v>178</v>
      </c>
      <c r="BD658" s="162"/>
      <c r="BE658" s="162"/>
    </row>
    <row r="659" spans="1:57" ht="15">
      <c r="A659" s="153"/>
      <c r="B659" s="153"/>
      <c r="C659" s="153"/>
      <c r="D659" s="163"/>
      <c r="E659" s="163"/>
      <c r="F659" s="163"/>
      <c r="G659" s="163"/>
      <c r="H659" s="155" t="s">
        <v>178</v>
      </c>
      <c r="I659" s="164"/>
      <c r="J659" s="155"/>
      <c r="K659" s="165"/>
      <c r="L659" s="157"/>
      <c r="M659" s="166"/>
      <c r="N659" s="166"/>
      <c r="O659" s="166"/>
      <c r="P659" s="158" t="s">
        <v>178</v>
      </c>
      <c r="Q659" s="163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1"/>
      <c r="AC659" s="160"/>
      <c r="AD659" s="160"/>
      <c r="AE659" s="160"/>
      <c r="AF659" s="163"/>
      <c r="AG659" s="160"/>
      <c r="AH659" s="160" t="s">
        <v>178</v>
      </c>
      <c r="AI659" s="169"/>
      <c r="AJ659" s="160"/>
      <c r="AK659" s="161"/>
      <c r="AL659" s="161"/>
      <c r="AM659" s="160"/>
      <c r="AN659" s="160"/>
      <c r="AO659" s="160"/>
      <c r="AP659" s="160"/>
      <c r="AQ659" s="160"/>
      <c r="AR659" s="160"/>
      <c r="AS659" s="160"/>
      <c r="AT659" s="160"/>
      <c r="AU659" s="160"/>
      <c r="AV659" s="160"/>
      <c r="AW659" s="170"/>
      <c r="AX659" s="160"/>
      <c r="AY659" s="160"/>
      <c r="AZ659" s="160"/>
      <c r="BA659" s="161"/>
      <c r="BB659" s="160" t="s">
        <v>178</v>
      </c>
      <c r="BC659" s="160" t="s">
        <v>178</v>
      </c>
      <c r="BD659" s="162"/>
      <c r="BE659" s="162"/>
    </row>
    <row r="660" spans="1:57" ht="15">
      <c r="A660" s="153"/>
      <c r="B660" s="153"/>
      <c r="C660" s="153"/>
      <c r="D660" s="163"/>
      <c r="E660" s="163"/>
      <c r="F660" s="163"/>
      <c r="G660" s="163"/>
      <c r="H660" s="155" t="s">
        <v>178</v>
      </c>
      <c r="I660" s="164"/>
      <c r="J660" s="155"/>
      <c r="K660" s="165"/>
      <c r="L660" s="157"/>
      <c r="M660" s="166"/>
      <c r="N660" s="166"/>
      <c r="O660" s="166"/>
      <c r="P660" s="158" t="s">
        <v>178</v>
      </c>
      <c r="Q660" s="163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1"/>
      <c r="AC660" s="160"/>
      <c r="AD660" s="160"/>
      <c r="AE660" s="160"/>
      <c r="AF660" s="163"/>
      <c r="AG660" s="160"/>
      <c r="AH660" s="160" t="s">
        <v>178</v>
      </c>
      <c r="AI660" s="169"/>
      <c r="AJ660" s="160"/>
      <c r="AK660" s="161"/>
      <c r="AL660" s="161"/>
      <c r="AM660" s="160"/>
      <c r="AN660" s="160"/>
      <c r="AO660" s="160"/>
      <c r="AP660" s="160"/>
      <c r="AQ660" s="160"/>
      <c r="AR660" s="160"/>
      <c r="AS660" s="160"/>
      <c r="AT660" s="160"/>
      <c r="AU660" s="160"/>
      <c r="AV660" s="160"/>
      <c r="AW660" s="170"/>
      <c r="AX660" s="160"/>
      <c r="AY660" s="160"/>
      <c r="AZ660" s="160"/>
      <c r="BA660" s="161"/>
      <c r="BB660" s="160" t="s">
        <v>178</v>
      </c>
      <c r="BC660" s="160" t="s">
        <v>178</v>
      </c>
      <c r="BD660" s="162"/>
      <c r="BE660" s="162"/>
    </row>
    <row r="661" spans="1:57" ht="15">
      <c r="A661" s="153"/>
      <c r="B661" s="153"/>
      <c r="C661" s="153"/>
      <c r="D661" s="163"/>
      <c r="E661" s="163"/>
      <c r="F661" s="163"/>
      <c r="G661" s="163"/>
      <c r="H661" s="155" t="s">
        <v>178</v>
      </c>
      <c r="I661" s="164"/>
      <c r="J661" s="155"/>
      <c r="K661" s="165"/>
      <c r="L661" s="157"/>
      <c r="M661" s="166"/>
      <c r="N661" s="166"/>
      <c r="O661" s="166"/>
      <c r="P661" s="158" t="s">
        <v>178</v>
      </c>
      <c r="Q661" s="163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1"/>
      <c r="AC661" s="160"/>
      <c r="AD661" s="160"/>
      <c r="AE661" s="160"/>
      <c r="AF661" s="163"/>
      <c r="AG661" s="160"/>
      <c r="AH661" s="160" t="s">
        <v>178</v>
      </c>
      <c r="AI661" s="169"/>
      <c r="AJ661" s="160"/>
      <c r="AK661" s="161"/>
      <c r="AL661" s="161"/>
      <c r="AM661" s="160"/>
      <c r="AN661" s="160"/>
      <c r="AO661" s="160"/>
      <c r="AP661" s="160"/>
      <c r="AQ661" s="160"/>
      <c r="AR661" s="160"/>
      <c r="AS661" s="160"/>
      <c r="AT661" s="160"/>
      <c r="AU661" s="160"/>
      <c r="AV661" s="160"/>
      <c r="AW661" s="170"/>
      <c r="AX661" s="160"/>
      <c r="AY661" s="160"/>
      <c r="AZ661" s="160"/>
      <c r="BA661" s="161"/>
      <c r="BB661" s="160" t="s">
        <v>178</v>
      </c>
      <c r="BC661" s="160" t="s">
        <v>178</v>
      </c>
      <c r="BD661" s="162"/>
      <c r="BE661" s="162"/>
    </row>
    <row r="662" spans="1:57" ht="15">
      <c r="A662" s="153"/>
      <c r="B662" s="153"/>
      <c r="C662" s="153"/>
      <c r="D662" s="163"/>
      <c r="E662" s="163"/>
      <c r="F662" s="163"/>
      <c r="G662" s="163"/>
      <c r="H662" s="155" t="s">
        <v>178</v>
      </c>
      <c r="I662" s="164"/>
      <c r="J662" s="155"/>
      <c r="K662" s="165"/>
      <c r="L662" s="157"/>
      <c r="M662" s="166"/>
      <c r="N662" s="166"/>
      <c r="O662" s="166"/>
      <c r="P662" s="158" t="s">
        <v>178</v>
      </c>
      <c r="Q662" s="163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1"/>
      <c r="AC662" s="160"/>
      <c r="AD662" s="160"/>
      <c r="AE662" s="160"/>
      <c r="AF662" s="163"/>
      <c r="AG662" s="160"/>
      <c r="AH662" s="160" t="s">
        <v>178</v>
      </c>
      <c r="AI662" s="169"/>
      <c r="AJ662" s="160"/>
      <c r="AK662" s="161"/>
      <c r="AL662" s="161"/>
      <c r="AM662" s="160"/>
      <c r="AN662" s="160"/>
      <c r="AO662" s="160"/>
      <c r="AP662" s="160"/>
      <c r="AQ662" s="160"/>
      <c r="AR662" s="160"/>
      <c r="AS662" s="160"/>
      <c r="AT662" s="160"/>
      <c r="AU662" s="160"/>
      <c r="AV662" s="160"/>
      <c r="AW662" s="170"/>
      <c r="AX662" s="160"/>
      <c r="AY662" s="160"/>
      <c r="AZ662" s="160"/>
      <c r="BA662" s="161"/>
      <c r="BB662" s="160" t="s">
        <v>178</v>
      </c>
      <c r="BC662" s="160" t="s">
        <v>178</v>
      </c>
      <c r="BD662" s="162"/>
      <c r="BE662" s="162"/>
    </row>
    <row r="663" spans="1:57" ht="15">
      <c r="A663" s="153"/>
      <c r="B663" s="153"/>
      <c r="C663" s="153"/>
      <c r="D663" s="163"/>
      <c r="E663" s="163"/>
      <c r="F663" s="163"/>
      <c r="G663" s="163"/>
      <c r="H663" s="155" t="s">
        <v>178</v>
      </c>
      <c r="I663" s="164"/>
      <c r="J663" s="155"/>
      <c r="K663" s="165"/>
      <c r="L663" s="157"/>
      <c r="M663" s="166"/>
      <c r="N663" s="166"/>
      <c r="O663" s="166"/>
      <c r="P663" s="158" t="s">
        <v>178</v>
      </c>
      <c r="Q663" s="163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1"/>
      <c r="AC663" s="160"/>
      <c r="AD663" s="160"/>
      <c r="AE663" s="160"/>
      <c r="AF663" s="163"/>
      <c r="AG663" s="160"/>
      <c r="AH663" s="160" t="s">
        <v>178</v>
      </c>
      <c r="AI663" s="169"/>
      <c r="AJ663" s="160"/>
      <c r="AK663" s="161"/>
      <c r="AL663" s="161"/>
      <c r="AM663" s="160"/>
      <c r="AN663" s="160"/>
      <c r="AO663" s="160"/>
      <c r="AP663" s="160"/>
      <c r="AQ663" s="160"/>
      <c r="AR663" s="160"/>
      <c r="AS663" s="160"/>
      <c r="AT663" s="160"/>
      <c r="AU663" s="160"/>
      <c r="AV663" s="160"/>
      <c r="AW663" s="170"/>
      <c r="AX663" s="160"/>
      <c r="AY663" s="160"/>
      <c r="AZ663" s="160"/>
      <c r="BA663" s="161"/>
      <c r="BB663" s="160" t="s">
        <v>178</v>
      </c>
      <c r="BC663" s="160" t="s">
        <v>178</v>
      </c>
      <c r="BD663" s="162"/>
      <c r="BE663" s="162"/>
    </row>
    <row r="664" spans="1:57" ht="15">
      <c r="A664" s="153"/>
      <c r="B664" s="153"/>
      <c r="C664" s="153"/>
      <c r="D664" s="163"/>
      <c r="E664" s="163"/>
      <c r="F664" s="163"/>
      <c r="G664" s="163"/>
      <c r="H664" s="155" t="s">
        <v>178</v>
      </c>
      <c r="I664" s="164"/>
      <c r="J664" s="155"/>
      <c r="K664" s="165"/>
      <c r="L664" s="157"/>
      <c r="M664" s="166"/>
      <c r="N664" s="166"/>
      <c r="O664" s="166"/>
      <c r="P664" s="158" t="s">
        <v>178</v>
      </c>
      <c r="Q664" s="163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1"/>
      <c r="AC664" s="160"/>
      <c r="AD664" s="160"/>
      <c r="AE664" s="160"/>
      <c r="AF664" s="163"/>
      <c r="AG664" s="160"/>
      <c r="AH664" s="160" t="s">
        <v>178</v>
      </c>
      <c r="AI664" s="169"/>
      <c r="AJ664" s="160"/>
      <c r="AK664" s="161"/>
      <c r="AL664" s="161"/>
      <c r="AM664" s="160"/>
      <c r="AN664" s="160"/>
      <c r="AO664" s="160"/>
      <c r="AP664" s="160"/>
      <c r="AQ664" s="160"/>
      <c r="AR664" s="160"/>
      <c r="AS664" s="160"/>
      <c r="AT664" s="160"/>
      <c r="AU664" s="160"/>
      <c r="AV664" s="160"/>
      <c r="AW664" s="170"/>
      <c r="AX664" s="160"/>
      <c r="AY664" s="160"/>
      <c r="AZ664" s="160"/>
      <c r="BA664" s="161"/>
      <c r="BB664" s="160" t="s">
        <v>178</v>
      </c>
      <c r="BC664" s="160" t="s">
        <v>178</v>
      </c>
      <c r="BD664" s="162"/>
      <c r="BE664" s="162"/>
    </row>
    <row r="665" spans="1:57" ht="15">
      <c r="A665" s="153"/>
      <c r="B665" s="153"/>
      <c r="C665" s="153"/>
      <c r="D665" s="163"/>
      <c r="E665" s="163"/>
      <c r="F665" s="163"/>
      <c r="G665" s="163"/>
      <c r="H665" s="155" t="s">
        <v>178</v>
      </c>
      <c r="I665" s="164"/>
      <c r="J665" s="155"/>
      <c r="K665" s="165"/>
      <c r="L665" s="157"/>
      <c r="M665" s="166"/>
      <c r="N665" s="166"/>
      <c r="O665" s="166"/>
      <c r="P665" s="158" t="s">
        <v>178</v>
      </c>
      <c r="Q665" s="163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1"/>
      <c r="AC665" s="160"/>
      <c r="AD665" s="160"/>
      <c r="AE665" s="160"/>
      <c r="AF665" s="163"/>
      <c r="AG665" s="160"/>
      <c r="AH665" s="160" t="s">
        <v>178</v>
      </c>
      <c r="AI665" s="169"/>
      <c r="AJ665" s="160"/>
      <c r="AK665" s="161"/>
      <c r="AL665" s="161"/>
      <c r="AM665" s="160"/>
      <c r="AN665" s="160"/>
      <c r="AO665" s="160"/>
      <c r="AP665" s="160"/>
      <c r="AQ665" s="160"/>
      <c r="AR665" s="160"/>
      <c r="AS665" s="160"/>
      <c r="AT665" s="160"/>
      <c r="AU665" s="160"/>
      <c r="AV665" s="160"/>
      <c r="AW665" s="170"/>
      <c r="AX665" s="160"/>
      <c r="AY665" s="160"/>
      <c r="AZ665" s="160"/>
      <c r="BA665" s="161"/>
      <c r="BB665" s="160" t="s">
        <v>178</v>
      </c>
      <c r="BC665" s="160" t="s">
        <v>178</v>
      </c>
      <c r="BD665" s="162"/>
      <c r="BE665" s="162"/>
    </row>
    <row r="666" spans="1:57" ht="15">
      <c r="A666" s="153"/>
      <c r="B666" s="153"/>
      <c r="C666" s="153"/>
      <c r="D666" s="163"/>
      <c r="E666" s="163"/>
      <c r="F666" s="163"/>
      <c r="G666" s="163"/>
      <c r="H666" s="155" t="s">
        <v>178</v>
      </c>
      <c r="I666" s="164"/>
      <c r="J666" s="155"/>
      <c r="K666" s="165"/>
      <c r="L666" s="157"/>
      <c r="M666" s="166"/>
      <c r="N666" s="166"/>
      <c r="O666" s="166"/>
      <c r="P666" s="158" t="s">
        <v>178</v>
      </c>
      <c r="Q666" s="163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1"/>
      <c r="AC666" s="160"/>
      <c r="AD666" s="160"/>
      <c r="AE666" s="160"/>
      <c r="AF666" s="163"/>
      <c r="AG666" s="160"/>
      <c r="AH666" s="160" t="s">
        <v>178</v>
      </c>
      <c r="AI666" s="169"/>
      <c r="AJ666" s="160"/>
      <c r="AK666" s="161"/>
      <c r="AL666" s="161"/>
      <c r="AM666" s="160"/>
      <c r="AN666" s="160"/>
      <c r="AO666" s="160"/>
      <c r="AP666" s="160"/>
      <c r="AQ666" s="160"/>
      <c r="AR666" s="160"/>
      <c r="AS666" s="160"/>
      <c r="AT666" s="160"/>
      <c r="AU666" s="160"/>
      <c r="AV666" s="160"/>
      <c r="AW666" s="170"/>
      <c r="AX666" s="160"/>
      <c r="AY666" s="160"/>
      <c r="AZ666" s="160"/>
      <c r="BA666" s="161"/>
      <c r="BB666" s="160" t="s">
        <v>178</v>
      </c>
      <c r="BC666" s="160" t="s">
        <v>178</v>
      </c>
      <c r="BD666" s="162"/>
      <c r="BE666" s="162"/>
    </row>
    <row r="667" spans="1:57" ht="15">
      <c r="A667" s="153"/>
      <c r="B667" s="153"/>
      <c r="C667" s="153"/>
      <c r="D667" s="163"/>
      <c r="E667" s="163"/>
      <c r="F667" s="163"/>
      <c r="G667" s="163"/>
      <c r="H667" s="155" t="s">
        <v>178</v>
      </c>
      <c r="I667" s="164"/>
      <c r="J667" s="155"/>
      <c r="K667" s="165"/>
      <c r="L667" s="157"/>
      <c r="M667" s="166"/>
      <c r="N667" s="166"/>
      <c r="O667" s="166"/>
      <c r="P667" s="158" t="s">
        <v>178</v>
      </c>
      <c r="Q667" s="163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1"/>
      <c r="AC667" s="160"/>
      <c r="AD667" s="160"/>
      <c r="AE667" s="160"/>
      <c r="AF667" s="163"/>
      <c r="AG667" s="160"/>
      <c r="AH667" s="160" t="s">
        <v>178</v>
      </c>
      <c r="AI667" s="169"/>
      <c r="AJ667" s="160"/>
      <c r="AK667" s="161"/>
      <c r="AL667" s="161"/>
      <c r="AM667" s="160"/>
      <c r="AN667" s="160"/>
      <c r="AO667" s="160"/>
      <c r="AP667" s="160"/>
      <c r="AQ667" s="160"/>
      <c r="AR667" s="160"/>
      <c r="AS667" s="160"/>
      <c r="AT667" s="160"/>
      <c r="AU667" s="160"/>
      <c r="AV667" s="160"/>
      <c r="AW667" s="170"/>
      <c r="AX667" s="160"/>
      <c r="AY667" s="160"/>
      <c r="AZ667" s="160"/>
      <c r="BA667" s="161"/>
      <c r="BB667" s="160" t="s">
        <v>178</v>
      </c>
      <c r="BC667" s="160" t="s">
        <v>178</v>
      </c>
      <c r="BD667" s="162"/>
      <c r="BE667" s="162"/>
    </row>
    <row r="668" spans="1:57" ht="15">
      <c r="A668" s="153"/>
      <c r="B668" s="153"/>
      <c r="C668" s="153"/>
      <c r="D668" s="163"/>
      <c r="E668" s="163"/>
      <c r="F668" s="163"/>
      <c r="G668" s="163"/>
      <c r="H668" s="155" t="s">
        <v>178</v>
      </c>
      <c r="I668" s="164"/>
      <c r="J668" s="155"/>
      <c r="K668" s="165"/>
      <c r="L668" s="157"/>
      <c r="M668" s="166"/>
      <c r="N668" s="166"/>
      <c r="O668" s="166"/>
      <c r="P668" s="158" t="s">
        <v>178</v>
      </c>
      <c r="Q668" s="163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1"/>
      <c r="AC668" s="160"/>
      <c r="AD668" s="160"/>
      <c r="AE668" s="160"/>
      <c r="AF668" s="163"/>
      <c r="AG668" s="160"/>
      <c r="AH668" s="160" t="s">
        <v>178</v>
      </c>
      <c r="AI668" s="169"/>
      <c r="AJ668" s="160"/>
      <c r="AK668" s="161"/>
      <c r="AL668" s="161"/>
      <c r="AM668" s="160"/>
      <c r="AN668" s="160"/>
      <c r="AO668" s="160"/>
      <c r="AP668" s="160"/>
      <c r="AQ668" s="160"/>
      <c r="AR668" s="160"/>
      <c r="AS668" s="160"/>
      <c r="AT668" s="160"/>
      <c r="AU668" s="160"/>
      <c r="AV668" s="160"/>
      <c r="AW668" s="170"/>
      <c r="AX668" s="160"/>
      <c r="AY668" s="160"/>
      <c r="AZ668" s="160"/>
      <c r="BA668" s="161"/>
      <c r="BB668" s="160" t="s">
        <v>178</v>
      </c>
      <c r="BC668" s="160" t="s">
        <v>178</v>
      </c>
      <c r="BD668" s="162"/>
      <c r="BE668" s="162"/>
    </row>
    <row r="669" spans="1:57" ht="15">
      <c r="A669" s="153"/>
      <c r="B669" s="153"/>
      <c r="C669" s="153"/>
      <c r="D669" s="163"/>
      <c r="E669" s="163"/>
      <c r="F669" s="163"/>
      <c r="G669" s="163"/>
      <c r="H669" s="155" t="s">
        <v>178</v>
      </c>
      <c r="I669" s="164"/>
      <c r="J669" s="155"/>
      <c r="K669" s="165"/>
      <c r="L669" s="157"/>
      <c r="M669" s="166"/>
      <c r="N669" s="166"/>
      <c r="O669" s="166"/>
      <c r="P669" s="158" t="s">
        <v>178</v>
      </c>
      <c r="Q669" s="163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1"/>
      <c r="AC669" s="160"/>
      <c r="AD669" s="160"/>
      <c r="AE669" s="160"/>
      <c r="AF669" s="163"/>
      <c r="AG669" s="160"/>
      <c r="AH669" s="160" t="s">
        <v>178</v>
      </c>
      <c r="AI669" s="169"/>
      <c r="AJ669" s="160"/>
      <c r="AK669" s="161"/>
      <c r="AL669" s="161"/>
      <c r="AM669" s="160"/>
      <c r="AN669" s="160"/>
      <c r="AO669" s="160"/>
      <c r="AP669" s="160"/>
      <c r="AQ669" s="160"/>
      <c r="AR669" s="160"/>
      <c r="AS669" s="160"/>
      <c r="AT669" s="160"/>
      <c r="AU669" s="160"/>
      <c r="AV669" s="160"/>
      <c r="AW669" s="170"/>
      <c r="AX669" s="160"/>
      <c r="AY669" s="160"/>
      <c r="AZ669" s="160"/>
      <c r="BA669" s="161"/>
      <c r="BB669" s="160" t="s">
        <v>178</v>
      </c>
      <c r="BC669" s="160" t="s">
        <v>178</v>
      </c>
      <c r="BD669" s="162"/>
      <c r="BE669" s="162"/>
    </row>
    <row r="670" spans="1:57" ht="15">
      <c r="A670" s="153"/>
      <c r="B670" s="153"/>
      <c r="C670" s="153"/>
      <c r="D670" s="163"/>
      <c r="E670" s="163"/>
      <c r="F670" s="163"/>
      <c r="G670" s="163"/>
      <c r="H670" s="155" t="s">
        <v>178</v>
      </c>
      <c r="I670" s="164"/>
      <c r="J670" s="155"/>
      <c r="K670" s="165"/>
      <c r="L670" s="157"/>
      <c r="M670" s="166"/>
      <c r="N670" s="166"/>
      <c r="O670" s="166"/>
      <c r="P670" s="158" t="s">
        <v>178</v>
      </c>
      <c r="Q670" s="163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1"/>
      <c r="AC670" s="160"/>
      <c r="AD670" s="160"/>
      <c r="AE670" s="160"/>
      <c r="AF670" s="163"/>
      <c r="AG670" s="160"/>
      <c r="AH670" s="160" t="s">
        <v>178</v>
      </c>
      <c r="AI670" s="169"/>
      <c r="AJ670" s="160"/>
      <c r="AK670" s="161"/>
      <c r="AL670" s="161"/>
      <c r="AM670" s="160"/>
      <c r="AN670" s="160"/>
      <c r="AO670" s="160"/>
      <c r="AP670" s="160"/>
      <c r="AQ670" s="160"/>
      <c r="AR670" s="160"/>
      <c r="AS670" s="160"/>
      <c r="AT670" s="160"/>
      <c r="AU670" s="160"/>
      <c r="AV670" s="160"/>
      <c r="AW670" s="170"/>
      <c r="AX670" s="160"/>
      <c r="AY670" s="160"/>
      <c r="AZ670" s="160"/>
      <c r="BA670" s="161"/>
      <c r="BB670" s="160" t="s">
        <v>178</v>
      </c>
      <c r="BC670" s="160" t="s">
        <v>178</v>
      </c>
      <c r="BD670" s="162"/>
      <c r="BE670" s="162"/>
    </row>
    <row r="671" spans="1:57" ht="15">
      <c r="A671" s="153"/>
      <c r="B671" s="153"/>
      <c r="C671" s="153"/>
      <c r="D671" s="163"/>
      <c r="E671" s="163"/>
      <c r="F671" s="163"/>
      <c r="G671" s="163"/>
      <c r="H671" s="155" t="s">
        <v>178</v>
      </c>
      <c r="I671" s="164"/>
      <c r="J671" s="155"/>
      <c r="K671" s="165"/>
      <c r="L671" s="157"/>
      <c r="M671" s="166"/>
      <c r="N671" s="166"/>
      <c r="O671" s="166"/>
      <c r="P671" s="158" t="s">
        <v>178</v>
      </c>
      <c r="Q671" s="163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1"/>
      <c r="AC671" s="160"/>
      <c r="AD671" s="160"/>
      <c r="AE671" s="160"/>
      <c r="AF671" s="163"/>
      <c r="AG671" s="160"/>
      <c r="AH671" s="160" t="s">
        <v>178</v>
      </c>
      <c r="AI671" s="169"/>
      <c r="AJ671" s="160"/>
      <c r="AK671" s="161"/>
      <c r="AL671" s="161"/>
      <c r="AM671" s="160"/>
      <c r="AN671" s="160"/>
      <c r="AO671" s="160"/>
      <c r="AP671" s="160"/>
      <c r="AQ671" s="160"/>
      <c r="AR671" s="160"/>
      <c r="AS671" s="160"/>
      <c r="AT671" s="160"/>
      <c r="AU671" s="160"/>
      <c r="AV671" s="160"/>
      <c r="AW671" s="170"/>
      <c r="AX671" s="160"/>
      <c r="AY671" s="160"/>
      <c r="AZ671" s="160"/>
      <c r="BA671" s="161"/>
      <c r="BB671" s="160" t="s">
        <v>178</v>
      </c>
      <c r="BC671" s="160" t="s">
        <v>178</v>
      </c>
      <c r="BD671" s="162"/>
      <c r="BE671" s="162"/>
    </row>
    <row r="672" spans="1:57" ht="15">
      <c r="A672" s="153"/>
      <c r="B672" s="153"/>
      <c r="C672" s="153"/>
      <c r="D672" s="163"/>
      <c r="E672" s="163"/>
      <c r="F672" s="163"/>
      <c r="G672" s="163"/>
      <c r="H672" s="155" t="s">
        <v>178</v>
      </c>
      <c r="I672" s="164"/>
      <c r="J672" s="155"/>
      <c r="K672" s="165"/>
      <c r="L672" s="157"/>
      <c r="M672" s="166"/>
      <c r="N672" s="166"/>
      <c r="O672" s="166"/>
      <c r="P672" s="158" t="s">
        <v>178</v>
      </c>
      <c r="Q672" s="163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1"/>
      <c r="AC672" s="160"/>
      <c r="AD672" s="160"/>
      <c r="AE672" s="160"/>
      <c r="AF672" s="163"/>
      <c r="AG672" s="160"/>
      <c r="AH672" s="160" t="s">
        <v>178</v>
      </c>
      <c r="AI672" s="169"/>
      <c r="AJ672" s="160"/>
      <c r="AK672" s="161"/>
      <c r="AL672" s="161"/>
      <c r="AM672" s="160"/>
      <c r="AN672" s="160"/>
      <c r="AO672" s="160"/>
      <c r="AP672" s="160"/>
      <c r="AQ672" s="160"/>
      <c r="AR672" s="160"/>
      <c r="AS672" s="160"/>
      <c r="AT672" s="160"/>
      <c r="AU672" s="160"/>
      <c r="AV672" s="160"/>
      <c r="AW672" s="170"/>
      <c r="AX672" s="160"/>
      <c r="AY672" s="160"/>
      <c r="AZ672" s="160"/>
      <c r="BA672" s="161"/>
      <c r="BB672" s="160" t="s">
        <v>178</v>
      </c>
      <c r="BC672" s="160" t="s">
        <v>178</v>
      </c>
      <c r="BD672" s="162"/>
      <c r="BE672" s="162"/>
    </row>
    <row r="673" spans="1:57" ht="15">
      <c r="A673" s="153"/>
      <c r="B673" s="153"/>
      <c r="C673" s="153"/>
      <c r="D673" s="163"/>
      <c r="E673" s="163"/>
      <c r="F673" s="163"/>
      <c r="G673" s="163"/>
      <c r="H673" s="155" t="s">
        <v>178</v>
      </c>
      <c r="I673" s="164"/>
      <c r="J673" s="155"/>
      <c r="K673" s="165"/>
      <c r="L673" s="157"/>
      <c r="M673" s="166"/>
      <c r="N673" s="166"/>
      <c r="O673" s="166"/>
      <c r="P673" s="158" t="s">
        <v>178</v>
      </c>
      <c r="Q673" s="163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1"/>
      <c r="AC673" s="160"/>
      <c r="AD673" s="160"/>
      <c r="AE673" s="160"/>
      <c r="AF673" s="163"/>
      <c r="AG673" s="160"/>
      <c r="AH673" s="160" t="s">
        <v>178</v>
      </c>
      <c r="AI673" s="169"/>
      <c r="AJ673" s="160"/>
      <c r="AK673" s="161"/>
      <c r="AL673" s="161"/>
      <c r="AM673" s="160"/>
      <c r="AN673" s="160"/>
      <c r="AO673" s="160"/>
      <c r="AP673" s="160"/>
      <c r="AQ673" s="160"/>
      <c r="AR673" s="160"/>
      <c r="AS673" s="160"/>
      <c r="AT673" s="160"/>
      <c r="AU673" s="160"/>
      <c r="AV673" s="160"/>
      <c r="AW673" s="170"/>
      <c r="AX673" s="160"/>
      <c r="AY673" s="160"/>
      <c r="AZ673" s="160"/>
      <c r="BA673" s="161"/>
      <c r="BB673" s="160" t="s">
        <v>178</v>
      </c>
      <c r="BC673" s="160" t="s">
        <v>178</v>
      </c>
      <c r="BD673" s="162"/>
      <c r="BE673" s="162"/>
    </row>
    <row r="674" spans="1:57" ht="15">
      <c r="A674" s="153"/>
      <c r="B674" s="153"/>
      <c r="C674" s="153"/>
      <c r="D674" s="163"/>
      <c r="E674" s="163"/>
      <c r="F674" s="163"/>
      <c r="G674" s="163"/>
      <c r="H674" s="155" t="s">
        <v>178</v>
      </c>
      <c r="I674" s="164"/>
      <c r="J674" s="155"/>
      <c r="K674" s="165"/>
      <c r="L674" s="157"/>
      <c r="M674" s="166"/>
      <c r="N674" s="166"/>
      <c r="O674" s="166"/>
      <c r="P674" s="158" t="s">
        <v>178</v>
      </c>
      <c r="Q674" s="163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1"/>
      <c r="AC674" s="160"/>
      <c r="AD674" s="160"/>
      <c r="AE674" s="160"/>
      <c r="AF674" s="163"/>
      <c r="AG674" s="160"/>
      <c r="AH674" s="160" t="s">
        <v>178</v>
      </c>
      <c r="AI674" s="169"/>
      <c r="AJ674" s="160"/>
      <c r="AK674" s="161"/>
      <c r="AL674" s="161"/>
      <c r="AM674" s="160"/>
      <c r="AN674" s="160"/>
      <c r="AO674" s="160"/>
      <c r="AP674" s="160"/>
      <c r="AQ674" s="160"/>
      <c r="AR674" s="160"/>
      <c r="AS674" s="160"/>
      <c r="AT674" s="160"/>
      <c r="AU674" s="160"/>
      <c r="AV674" s="160"/>
      <c r="AW674" s="170"/>
      <c r="AX674" s="160"/>
      <c r="AY674" s="160"/>
      <c r="AZ674" s="160"/>
      <c r="BA674" s="161"/>
      <c r="BB674" s="160" t="s">
        <v>178</v>
      </c>
      <c r="BC674" s="160" t="s">
        <v>178</v>
      </c>
      <c r="BD674" s="162"/>
      <c r="BE674" s="162"/>
    </row>
    <row r="675" spans="1:57" ht="15">
      <c r="A675" s="153"/>
      <c r="B675" s="153"/>
      <c r="C675" s="153"/>
      <c r="D675" s="163"/>
      <c r="E675" s="163"/>
      <c r="F675" s="163"/>
      <c r="G675" s="163"/>
      <c r="H675" s="155" t="s">
        <v>178</v>
      </c>
      <c r="I675" s="164"/>
      <c r="J675" s="155"/>
      <c r="K675" s="165"/>
      <c r="L675" s="157"/>
      <c r="M675" s="166"/>
      <c r="N675" s="166"/>
      <c r="O675" s="166"/>
      <c r="P675" s="158" t="s">
        <v>178</v>
      </c>
      <c r="Q675" s="163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1"/>
      <c r="AC675" s="160"/>
      <c r="AD675" s="160"/>
      <c r="AE675" s="160"/>
      <c r="AF675" s="163"/>
      <c r="AG675" s="160"/>
      <c r="AH675" s="160" t="s">
        <v>178</v>
      </c>
      <c r="AI675" s="169"/>
      <c r="AJ675" s="160"/>
      <c r="AK675" s="161"/>
      <c r="AL675" s="161"/>
      <c r="AM675" s="160"/>
      <c r="AN675" s="160"/>
      <c r="AO675" s="160"/>
      <c r="AP675" s="160"/>
      <c r="AQ675" s="160"/>
      <c r="AR675" s="160"/>
      <c r="AS675" s="160"/>
      <c r="AT675" s="160"/>
      <c r="AU675" s="160"/>
      <c r="AV675" s="160"/>
      <c r="AW675" s="170"/>
      <c r="AX675" s="160"/>
      <c r="AY675" s="160"/>
      <c r="AZ675" s="160"/>
      <c r="BA675" s="161"/>
      <c r="BB675" s="160" t="s">
        <v>178</v>
      </c>
      <c r="BC675" s="160" t="s">
        <v>178</v>
      </c>
      <c r="BD675" s="162"/>
      <c r="BE675" s="162"/>
    </row>
    <row r="676" spans="1:57" ht="15">
      <c r="A676" s="153"/>
      <c r="B676" s="153"/>
      <c r="C676" s="153"/>
      <c r="D676" s="163"/>
      <c r="E676" s="163"/>
      <c r="F676" s="163"/>
      <c r="G676" s="163"/>
      <c r="H676" s="155" t="s">
        <v>178</v>
      </c>
      <c r="I676" s="164"/>
      <c r="J676" s="155"/>
      <c r="K676" s="165"/>
      <c r="L676" s="157"/>
      <c r="M676" s="166"/>
      <c r="N676" s="166"/>
      <c r="O676" s="166"/>
      <c r="P676" s="158" t="s">
        <v>178</v>
      </c>
      <c r="Q676" s="163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1"/>
      <c r="AC676" s="160"/>
      <c r="AD676" s="160"/>
      <c r="AE676" s="160"/>
      <c r="AF676" s="163"/>
      <c r="AG676" s="160"/>
      <c r="AH676" s="160" t="s">
        <v>178</v>
      </c>
      <c r="AI676" s="169"/>
      <c r="AJ676" s="160"/>
      <c r="AK676" s="161"/>
      <c r="AL676" s="161"/>
      <c r="AM676" s="160"/>
      <c r="AN676" s="160"/>
      <c r="AO676" s="160"/>
      <c r="AP676" s="160"/>
      <c r="AQ676" s="160"/>
      <c r="AR676" s="160"/>
      <c r="AS676" s="160"/>
      <c r="AT676" s="160"/>
      <c r="AU676" s="160"/>
      <c r="AV676" s="160"/>
      <c r="AW676" s="170"/>
      <c r="AX676" s="160"/>
      <c r="AY676" s="160"/>
      <c r="AZ676" s="160"/>
      <c r="BA676" s="161"/>
      <c r="BB676" s="160" t="s">
        <v>178</v>
      </c>
      <c r="BC676" s="160" t="s">
        <v>178</v>
      </c>
      <c r="BD676" s="162"/>
      <c r="BE676" s="162"/>
    </row>
    <row r="677" spans="1:57" ht="15">
      <c r="A677" s="153"/>
      <c r="B677" s="153"/>
      <c r="C677" s="153"/>
      <c r="D677" s="163"/>
      <c r="E677" s="163"/>
      <c r="F677" s="163"/>
      <c r="G677" s="163"/>
      <c r="H677" s="155" t="s">
        <v>178</v>
      </c>
      <c r="I677" s="164"/>
      <c r="J677" s="155"/>
      <c r="K677" s="165"/>
      <c r="L677" s="157"/>
      <c r="M677" s="166"/>
      <c r="N677" s="166"/>
      <c r="O677" s="166"/>
      <c r="P677" s="158" t="s">
        <v>178</v>
      </c>
      <c r="Q677" s="163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1"/>
      <c r="AC677" s="160"/>
      <c r="AD677" s="160"/>
      <c r="AE677" s="160"/>
      <c r="AF677" s="163"/>
      <c r="AG677" s="160"/>
      <c r="AH677" s="160" t="s">
        <v>178</v>
      </c>
      <c r="AI677" s="169"/>
      <c r="AJ677" s="160"/>
      <c r="AK677" s="161"/>
      <c r="AL677" s="161"/>
      <c r="AM677" s="160"/>
      <c r="AN677" s="160"/>
      <c r="AO677" s="160"/>
      <c r="AP677" s="160"/>
      <c r="AQ677" s="160"/>
      <c r="AR677" s="160"/>
      <c r="AS677" s="160"/>
      <c r="AT677" s="160"/>
      <c r="AU677" s="160"/>
      <c r="AV677" s="160"/>
      <c r="AW677" s="170"/>
      <c r="AX677" s="160"/>
      <c r="AY677" s="160"/>
      <c r="AZ677" s="160"/>
      <c r="BA677" s="161"/>
      <c r="BB677" s="160" t="s">
        <v>178</v>
      </c>
      <c r="BC677" s="160" t="s">
        <v>178</v>
      </c>
      <c r="BD677" s="162"/>
      <c r="BE677" s="162"/>
    </row>
    <row r="678" spans="1:57" ht="15">
      <c r="A678" s="153"/>
      <c r="B678" s="153"/>
      <c r="C678" s="153"/>
      <c r="D678" s="163"/>
      <c r="E678" s="163"/>
      <c r="F678" s="163"/>
      <c r="G678" s="163"/>
      <c r="H678" s="155" t="s">
        <v>178</v>
      </c>
      <c r="I678" s="164"/>
      <c r="J678" s="155"/>
      <c r="K678" s="165"/>
      <c r="L678" s="157"/>
      <c r="M678" s="166"/>
      <c r="N678" s="166"/>
      <c r="O678" s="166"/>
      <c r="P678" s="158" t="s">
        <v>178</v>
      </c>
      <c r="Q678" s="163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1"/>
      <c r="AC678" s="160"/>
      <c r="AD678" s="160"/>
      <c r="AE678" s="160"/>
      <c r="AF678" s="163"/>
      <c r="AG678" s="160"/>
      <c r="AH678" s="160" t="s">
        <v>178</v>
      </c>
      <c r="AI678" s="169"/>
      <c r="AJ678" s="160"/>
      <c r="AK678" s="161"/>
      <c r="AL678" s="161"/>
      <c r="AM678" s="160"/>
      <c r="AN678" s="160"/>
      <c r="AO678" s="160"/>
      <c r="AP678" s="160"/>
      <c r="AQ678" s="160"/>
      <c r="AR678" s="160"/>
      <c r="AS678" s="160"/>
      <c r="AT678" s="160"/>
      <c r="AU678" s="160"/>
      <c r="AV678" s="160"/>
      <c r="AW678" s="170"/>
      <c r="AX678" s="160"/>
      <c r="AY678" s="160"/>
      <c r="AZ678" s="160"/>
      <c r="BA678" s="161"/>
      <c r="BB678" s="160" t="s">
        <v>178</v>
      </c>
      <c r="BC678" s="160" t="s">
        <v>178</v>
      </c>
      <c r="BD678" s="162"/>
      <c r="BE678" s="162"/>
    </row>
    <row r="679" spans="1:57" ht="15">
      <c r="A679" s="153"/>
      <c r="B679" s="153"/>
      <c r="C679" s="153"/>
      <c r="D679" s="163"/>
      <c r="E679" s="163"/>
      <c r="F679" s="163"/>
      <c r="G679" s="163"/>
      <c r="H679" s="155" t="s">
        <v>178</v>
      </c>
      <c r="I679" s="164"/>
      <c r="J679" s="155"/>
      <c r="K679" s="165"/>
      <c r="L679" s="157"/>
      <c r="M679" s="166"/>
      <c r="N679" s="166"/>
      <c r="O679" s="166"/>
      <c r="P679" s="158" t="s">
        <v>178</v>
      </c>
      <c r="Q679" s="163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1"/>
      <c r="AC679" s="160"/>
      <c r="AD679" s="160"/>
      <c r="AE679" s="160"/>
      <c r="AF679" s="163"/>
      <c r="AG679" s="160"/>
      <c r="AH679" s="160" t="s">
        <v>178</v>
      </c>
      <c r="AI679" s="169"/>
      <c r="AJ679" s="160"/>
      <c r="AK679" s="161"/>
      <c r="AL679" s="161"/>
      <c r="AM679" s="160"/>
      <c r="AN679" s="160"/>
      <c r="AO679" s="160"/>
      <c r="AP679" s="160"/>
      <c r="AQ679" s="160"/>
      <c r="AR679" s="160"/>
      <c r="AS679" s="160"/>
      <c r="AT679" s="160"/>
      <c r="AU679" s="160"/>
      <c r="AV679" s="160"/>
      <c r="AW679" s="170"/>
      <c r="AX679" s="160"/>
      <c r="AY679" s="160"/>
      <c r="AZ679" s="160"/>
      <c r="BA679" s="161"/>
      <c r="BB679" s="160" t="s">
        <v>178</v>
      </c>
      <c r="BC679" s="160" t="s">
        <v>178</v>
      </c>
      <c r="BD679" s="162"/>
      <c r="BE679" s="162"/>
    </row>
    <row r="680" spans="1:57" ht="15">
      <c r="A680" s="153"/>
      <c r="B680" s="153"/>
      <c r="C680" s="153"/>
      <c r="D680" s="163"/>
      <c r="E680" s="163"/>
      <c r="F680" s="163"/>
      <c r="G680" s="163"/>
      <c r="H680" s="155" t="s">
        <v>178</v>
      </c>
      <c r="I680" s="164"/>
      <c r="J680" s="155"/>
      <c r="K680" s="165"/>
      <c r="L680" s="157"/>
      <c r="M680" s="166"/>
      <c r="N680" s="166"/>
      <c r="O680" s="166"/>
      <c r="P680" s="158" t="s">
        <v>178</v>
      </c>
      <c r="Q680" s="163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1"/>
      <c r="AC680" s="160"/>
      <c r="AD680" s="160"/>
      <c r="AE680" s="160"/>
      <c r="AF680" s="163"/>
      <c r="AG680" s="160"/>
      <c r="AH680" s="160" t="s">
        <v>178</v>
      </c>
      <c r="AI680" s="169"/>
      <c r="AJ680" s="160"/>
      <c r="AK680" s="161"/>
      <c r="AL680" s="161"/>
      <c r="AM680" s="160"/>
      <c r="AN680" s="160"/>
      <c r="AO680" s="160"/>
      <c r="AP680" s="160"/>
      <c r="AQ680" s="160"/>
      <c r="AR680" s="160"/>
      <c r="AS680" s="160"/>
      <c r="AT680" s="160"/>
      <c r="AU680" s="160"/>
      <c r="AV680" s="160"/>
      <c r="AW680" s="170"/>
      <c r="AX680" s="160"/>
      <c r="AY680" s="160"/>
      <c r="AZ680" s="160"/>
      <c r="BA680" s="161"/>
      <c r="BB680" s="160" t="s">
        <v>178</v>
      </c>
      <c r="BC680" s="160" t="s">
        <v>178</v>
      </c>
      <c r="BD680" s="162"/>
      <c r="BE680" s="162"/>
    </row>
    <row r="681" spans="1:57" ht="15">
      <c r="A681" s="153"/>
      <c r="B681" s="153"/>
      <c r="C681" s="153"/>
      <c r="D681" s="163"/>
      <c r="E681" s="163"/>
      <c r="F681" s="163"/>
      <c r="G681" s="163"/>
      <c r="H681" s="155" t="s">
        <v>178</v>
      </c>
      <c r="I681" s="164"/>
      <c r="J681" s="155"/>
      <c r="K681" s="165"/>
      <c r="L681" s="157"/>
      <c r="M681" s="166"/>
      <c r="N681" s="166"/>
      <c r="O681" s="166"/>
      <c r="P681" s="158" t="s">
        <v>178</v>
      </c>
      <c r="Q681" s="163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1"/>
      <c r="AC681" s="160"/>
      <c r="AD681" s="160"/>
      <c r="AE681" s="160"/>
      <c r="AF681" s="163"/>
      <c r="AG681" s="160"/>
      <c r="AH681" s="160" t="s">
        <v>178</v>
      </c>
      <c r="AI681" s="169"/>
      <c r="AJ681" s="160"/>
      <c r="AK681" s="161"/>
      <c r="AL681" s="161"/>
      <c r="AM681" s="160"/>
      <c r="AN681" s="160"/>
      <c r="AO681" s="160"/>
      <c r="AP681" s="160"/>
      <c r="AQ681" s="160"/>
      <c r="AR681" s="160"/>
      <c r="AS681" s="160"/>
      <c r="AT681" s="160"/>
      <c r="AU681" s="160"/>
      <c r="AV681" s="160"/>
      <c r="AW681" s="170"/>
      <c r="AX681" s="160"/>
      <c r="AY681" s="160"/>
      <c r="AZ681" s="160"/>
      <c r="BA681" s="161"/>
      <c r="BB681" s="160" t="s">
        <v>178</v>
      </c>
      <c r="BC681" s="160" t="s">
        <v>178</v>
      </c>
      <c r="BD681" s="162"/>
      <c r="BE681" s="162"/>
    </row>
    <row r="682" spans="1:57" ht="15">
      <c r="A682" s="153"/>
      <c r="B682" s="153"/>
      <c r="C682" s="153"/>
      <c r="D682" s="163"/>
      <c r="E682" s="163"/>
      <c r="F682" s="163"/>
      <c r="G682" s="163"/>
      <c r="H682" s="155" t="s">
        <v>178</v>
      </c>
      <c r="I682" s="164"/>
      <c r="J682" s="155"/>
      <c r="K682" s="165"/>
      <c r="L682" s="157"/>
      <c r="M682" s="166"/>
      <c r="N682" s="166"/>
      <c r="O682" s="166"/>
      <c r="P682" s="158" t="s">
        <v>178</v>
      </c>
      <c r="Q682" s="163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1"/>
      <c r="AC682" s="160"/>
      <c r="AD682" s="160"/>
      <c r="AE682" s="160"/>
      <c r="AF682" s="163"/>
      <c r="AG682" s="160"/>
      <c r="AH682" s="160" t="s">
        <v>178</v>
      </c>
      <c r="AI682" s="169"/>
      <c r="AJ682" s="160"/>
      <c r="AK682" s="161"/>
      <c r="AL682" s="161"/>
      <c r="AM682" s="160"/>
      <c r="AN682" s="160"/>
      <c r="AO682" s="160"/>
      <c r="AP682" s="160"/>
      <c r="AQ682" s="160"/>
      <c r="AR682" s="160"/>
      <c r="AS682" s="160"/>
      <c r="AT682" s="160"/>
      <c r="AU682" s="160"/>
      <c r="AV682" s="160"/>
      <c r="AW682" s="170"/>
      <c r="AX682" s="160"/>
      <c r="AY682" s="160"/>
      <c r="AZ682" s="160"/>
      <c r="BA682" s="161"/>
      <c r="BB682" s="160" t="s">
        <v>178</v>
      </c>
      <c r="BC682" s="160" t="s">
        <v>178</v>
      </c>
      <c r="BD682" s="162"/>
      <c r="BE682" s="162"/>
    </row>
    <row r="683" spans="1:57" ht="15">
      <c r="A683" s="153"/>
      <c r="B683" s="153"/>
      <c r="C683" s="153"/>
      <c r="D683" s="163"/>
      <c r="E683" s="163"/>
      <c r="F683" s="163"/>
      <c r="G683" s="163"/>
      <c r="H683" s="155" t="s">
        <v>178</v>
      </c>
      <c r="I683" s="164"/>
      <c r="J683" s="155"/>
      <c r="K683" s="165"/>
      <c r="L683" s="157"/>
      <c r="M683" s="166"/>
      <c r="N683" s="166"/>
      <c r="O683" s="166"/>
      <c r="P683" s="158" t="s">
        <v>178</v>
      </c>
      <c r="Q683" s="163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1"/>
      <c r="AC683" s="160"/>
      <c r="AD683" s="160"/>
      <c r="AE683" s="160"/>
      <c r="AF683" s="163"/>
      <c r="AG683" s="160"/>
      <c r="AH683" s="160" t="s">
        <v>178</v>
      </c>
      <c r="AI683" s="169"/>
      <c r="AJ683" s="160"/>
      <c r="AK683" s="161"/>
      <c r="AL683" s="161"/>
      <c r="AM683" s="160"/>
      <c r="AN683" s="160"/>
      <c r="AO683" s="160"/>
      <c r="AP683" s="160"/>
      <c r="AQ683" s="160"/>
      <c r="AR683" s="160"/>
      <c r="AS683" s="160"/>
      <c r="AT683" s="160"/>
      <c r="AU683" s="160"/>
      <c r="AV683" s="160"/>
      <c r="AW683" s="170"/>
      <c r="AX683" s="160"/>
      <c r="AY683" s="160"/>
      <c r="AZ683" s="160"/>
      <c r="BA683" s="161"/>
      <c r="BB683" s="160" t="s">
        <v>178</v>
      </c>
      <c r="BC683" s="160" t="s">
        <v>178</v>
      </c>
      <c r="BD683" s="162"/>
      <c r="BE683" s="162"/>
    </row>
    <row r="684" spans="1:57" ht="15">
      <c r="A684" s="153"/>
      <c r="B684" s="153"/>
      <c r="C684" s="153"/>
      <c r="D684" s="163"/>
      <c r="E684" s="163"/>
      <c r="F684" s="163"/>
      <c r="G684" s="163"/>
      <c r="H684" s="155" t="s">
        <v>178</v>
      </c>
      <c r="I684" s="164"/>
      <c r="J684" s="155"/>
      <c r="K684" s="165"/>
      <c r="L684" s="157"/>
      <c r="M684" s="166"/>
      <c r="N684" s="166"/>
      <c r="O684" s="166"/>
      <c r="P684" s="158" t="s">
        <v>178</v>
      </c>
      <c r="Q684" s="163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1"/>
      <c r="AC684" s="160"/>
      <c r="AD684" s="160"/>
      <c r="AE684" s="160"/>
      <c r="AF684" s="163"/>
      <c r="AG684" s="160"/>
      <c r="AH684" s="160" t="s">
        <v>178</v>
      </c>
      <c r="AI684" s="169"/>
      <c r="AJ684" s="160"/>
      <c r="AK684" s="161"/>
      <c r="AL684" s="161"/>
      <c r="AM684" s="160"/>
      <c r="AN684" s="160"/>
      <c r="AO684" s="160"/>
      <c r="AP684" s="160"/>
      <c r="AQ684" s="160"/>
      <c r="AR684" s="160"/>
      <c r="AS684" s="160"/>
      <c r="AT684" s="160"/>
      <c r="AU684" s="160"/>
      <c r="AV684" s="160"/>
      <c r="AW684" s="170"/>
      <c r="AX684" s="160"/>
      <c r="AY684" s="160"/>
      <c r="AZ684" s="160"/>
      <c r="BA684" s="161"/>
      <c r="BB684" s="160" t="s">
        <v>178</v>
      </c>
      <c r="BC684" s="160" t="s">
        <v>178</v>
      </c>
      <c r="BD684" s="162"/>
      <c r="BE684" s="162"/>
    </row>
    <row r="685" spans="1:57" ht="15">
      <c r="A685" s="153"/>
      <c r="B685" s="153"/>
      <c r="C685" s="153"/>
      <c r="D685" s="163"/>
      <c r="E685" s="163"/>
      <c r="F685" s="163"/>
      <c r="G685" s="163"/>
      <c r="H685" s="155" t="s">
        <v>178</v>
      </c>
      <c r="I685" s="164"/>
      <c r="J685" s="155"/>
      <c r="K685" s="165"/>
      <c r="L685" s="157"/>
      <c r="M685" s="166"/>
      <c r="N685" s="166"/>
      <c r="O685" s="166"/>
      <c r="P685" s="158" t="s">
        <v>178</v>
      </c>
      <c r="Q685" s="163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1"/>
      <c r="AC685" s="160"/>
      <c r="AD685" s="160"/>
      <c r="AE685" s="160"/>
      <c r="AF685" s="163"/>
      <c r="AG685" s="160"/>
      <c r="AH685" s="160" t="s">
        <v>178</v>
      </c>
      <c r="AI685" s="169"/>
      <c r="AJ685" s="160"/>
      <c r="AK685" s="161"/>
      <c r="AL685" s="161"/>
      <c r="AM685" s="160"/>
      <c r="AN685" s="160"/>
      <c r="AO685" s="160"/>
      <c r="AP685" s="160"/>
      <c r="AQ685" s="160"/>
      <c r="AR685" s="160"/>
      <c r="AS685" s="160"/>
      <c r="AT685" s="160"/>
      <c r="AU685" s="160"/>
      <c r="AV685" s="160"/>
      <c r="AW685" s="170"/>
      <c r="AX685" s="160"/>
      <c r="AY685" s="160"/>
      <c r="AZ685" s="160"/>
      <c r="BA685" s="161"/>
      <c r="BB685" s="160" t="s">
        <v>178</v>
      </c>
      <c r="BC685" s="160" t="s">
        <v>178</v>
      </c>
      <c r="BD685" s="162"/>
      <c r="BE685" s="162"/>
    </row>
    <row r="686" spans="1:57" ht="15">
      <c r="A686" s="153"/>
      <c r="B686" s="153"/>
      <c r="C686" s="153"/>
      <c r="D686" s="163"/>
      <c r="E686" s="163"/>
      <c r="F686" s="163"/>
      <c r="G686" s="163"/>
      <c r="H686" s="155" t="s">
        <v>178</v>
      </c>
      <c r="I686" s="164"/>
      <c r="J686" s="155"/>
      <c r="K686" s="165"/>
      <c r="L686" s="157"/>
      <c r="M686" s="166"/>
      <c r="N686" s="166"/>
      <c r="O686" s="166"/>
      <c r="P686" s="158" t="s">
        <v>178</v>
      </c>
      <c r="Q686" s="163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1"/>
      <c r="AC686" s="160"/>
      <c r="AD686" s="160"/>
      <c r="AE686" s="160"/>
      <c r="AF686" s="163"/>
      <c r="AG686" s="160"/>
      <c r="AH686" s="160" t="s">
        <v>178</v>
      </c>
      <c r="AI686" s="169"/>
      <c r="AJ686" s="160"/>
      <c r="AK686" s="161"/>
      <c r="AL686" s="161"/>
      <c r="AM686" s="160"/>
      <c r="AN686" s="160"/>
      <c r="AO686" s="160"/>
      <c r="AP686" s="160"/>
      <c r="AQ686" s="160"/>
      <c r="AR686" s="160"/>
      <c r="AS686" s="160"/>
      <c r="AT686" s="160"/>
      <c r="AU686" s="160"/>
      <c r="AV686" s="160"/>
      <c r="AW686" s="170"/>
      <c r="AX686" s="160"/>
      <c r="AY686" s="160"/>
      <c r="AZ686" s="160"/>
      <c r="BA686" s="161"/>
      <c r="BB686" s="160" t="s">
        <v>178</v>
      </c>
      <c r="BC686" s="160" t="s">
        <v>178</v>
      </c>
      <c r="BD686" s="162"/>
      <c r="BE686" s="162"/>
    </row>
    <row r="687" spans="1:57" ht="15">
      <c r="A687" s="153"/>
      <c r="B687" s="153"/>
      <c r="C687" s="153"/>
      <c r="D687" s="163"/>
      <c r="E687" s="163"/>
      <c r="F687" s="163"/>
      <c r="G687" s="163"/>
      <c r="H687" s="155" t="s">
        <v>178</v>
      </c>
      <c r="I687" s="164"/>
      <c r="J687" s="155"/>
      <c r="K687" s="165"/>
      <c r="L687" s="157"/>
      <c r="M687" s="166"/>
      <c r="N687" s="166"/>
      <c r="O687" s="166"/>
      <c r="P687" s="158" t="s">
        <v>178</v>
      </c>
      <c r="Q687" s="163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1"/>
      <c r="AC687" s="160"/>
      <c r="AD687" s="160"/>
      <c r="AE687" s="160"/>
      <c r="AF687" s="163"/>
      <c r="AG687" s="160"/>
      <c r="AH687" s="160" t="s">
        <v>178</v>
      </c>
      <c r="AI687" s="169"/>
      <c r="AJ687" s="160"/>
      <c r="AK687" s="161"/>
      <c r="AL687" s="161"/>
      <c r="AM687" s="160"/>
      <c r="AN687" s="160"/>
      <c r="AO687" s="160"/>
      <c r="AP687" s="160"/>
      <c r="AQ687" s="160"/>
      <c r="AR687" s="160"/>
      <c r="AS687" s="160"/>
      <c r="AT687" s="160"/>
      <c r="AU687" s="160"/>
      <c r="AV687" s="160"/>
      <c r="AW687" s="170"/>
      <c r="AX687" s="160"/>
      <c r="AY687" s="160"/>
      <c r="AZ687" s="160"/>
      <c r="BA687" s="161"/>
      <c r="BB687" s="160" t="s">
        <v>178</v>
      </c>
      <c r="BC687" s="160" t="s">
        <v>178</v>
      </c>
      <c r="BD687" s="162"/>
      <c r="BE687" s="162"/>
    </row>
    <row r="688" spans="1:57" ht="15">
      <c r="A688" s="153"/>
      <c r="B688" s="153"/>
      <c r="C688" s="153"/>
      <c r="D688" s="163"/>
      <c r="E688" s="163"/>
      <c r="F688" s="163"/>
      <c r="G688" s="163"/>
      <c r="H688" s="155" t="s">
        <v>178</v>
      </c>
      <c r="I688" s="164"/>
      <c r="J688" s="155"/>
      <c r="K688" s="165"/>
      <c r="L688" s="157"/>
      <c r="M688" s="166"/>
      <c r="N688" s="166"/>
      <c r="O688" s="166"/>
      <c r="P688" s="158" t="s">
        <v>178</v>
      </c>
      <c r="Q688" s="163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1"/>
      <c r="AC688" s="160"/>
      <c r="AD688" s="160"/>
      <c r="AE688" s="160"/>
      <c r="AF688" s="163"/>
      <c r="AG688" s="160"/>
      <c r="AH688" s="160" t="s">
        <v>178</v>
      </c>
      <c r="AI688" s="169"/>
      <c r="AJ688" s="160"/>
      <c r="AK688" s="161"/>
      <c r="AL688" s="161"/>
      <c r="AM688" s="160"/>
      <c r="AN688" s="160"/>
      <c r="AO688" s="160"/>
      <c r="AP688" s="160"/>
      <c r="AQ688" s="160"/>
      <c r="AR688" s="160"/>
      <c r="AS688" s="160"/>
      <c r="AT688" s="160"/>
      <c r="AU688" s="160"/>
      <c r="AV688" s="160"/>
      <c r="AW688" s="170"/>
      <c r="AX688" s="160"/>
      <c r="AY688" s="160"/>
      <c r="AZ688" s="160"/>
      <c r="BA688" s="161"/>
      <c r="BB688" s="160" t="s">
        <v>178</v>
      </c>
      <c r="BC688" s="160" t="s">
        <v>178</v>
      </c>
      <c r="BD688" s="162"/>
      <c r="BE688" s="162"/>
    </row>
    <row r="689" spans="1:57" ht="15">
      <c r="A689" s="153"/>
      <c r="B689" s="153"/>
      <c r="C689" s="153"/>
      <c r="D689" s="163"/>
      <c r="E689" s="163"/>
      <c r="F689" s="163"/>
      <c r="G689" s="163"/>
      <c r="H689" s="155" t="s">
        <v>178</v>
      </c>
      <c r="I689" s="164"/>
      <c r="J689" s="155"/>
      <c r="K689" s="165"/>
      <c r="L689" s="157"/>
      <c r="M689" s="166"/>
      <c r="N689" s="166"/>
      <c r="O689" s="166"/>
      <c r="P689" s="158" t="s">
        <v>178</v>
      </c>
      <c r="Q689" s="163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1"/>
      <c r="AC689" s="160"/>
      <c r="AD689" s="160"/>
      <c r="AE689" s="160"/>
      <c r="AF689" s="163"/>
      <c r="AG689" s="160"/>
      <c r="AH689" s="160" t="s">
        <v>178</v>
      </c>
      <c r="AI689" s="169"/>
      <c r="AJ689" s="160"/>
      <c r="AK689" s="161"/>
      <c r="AL689" s="161"/>
      <c r="AM689" s="160"/>
      <c r="AN689" s="160"/>
      <c r="AO689" s="160"/>
      <c r="AP689" s="160"/>
      <c r="AQ689" s="160"/>
      <c r="AR689" s="160"/>
      <c r="AS689" s="160"/>
      <c r="AT689" s="160"/>
      <c r="AU689" s="160"/>
      <c r="AV689" s="160"/>
      <c r="AW689" s="170"/>
      <c r="AX689" s="160"/>
      <c r="AY689" s="160"/>
      <c r="AZ689" s="160"/>
      <c r="BA689" s="161"/>
      <c r="BB689" s="160" t="s">
        <v>178</v>
      </c>
      <c r="BC689" s="160" t="s">
        <v>178</v>
      </c>
      <c r="BD689" s="162"/>
      <c r="BE689" s="162"/>
    </row>
    <row r="690" spans="1:57" ht="15">
      <c r="A690" s="153"/>
      <c r="B690" s="153"/>
      <c r="C690" s="153"/>
      <c r="D690" s="163"/>
      <c r="E690" s="163"/>
      <c r="F690" s="163"/>
      <c r="G690" s="163"/>
      <c r="H690" s="155" t="s">
        <v>178</v>
      </c>
      <c r="I690" s="164"/>
      <c r="J690" s="155"/>
      <c r="K690" s="165"/>
      <c r="L690" s="157"/>
      <c r="M690" s="166"/>
      <c r="N690" s="166"/>
      <c r="O690" s="166"/>
      <c r="P690" s="158" t="s">
        <v>178</v>
      </c>
      <c r="Q690" s="163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1"/>
      <c r="AC690" s="160"/>
      <c r="AD690" s="160"/>
      <c r="AE690" s="160"/>
      <c r="AF690" s="163"/>
      <c r="AG690" s="160"/>
      <c r="AH690" s="160" t="s">
        <v>178</v>
      </c>
      <c r="AI690" s="169"/>
      <c r="AJ690" s="160"/>
      <c r="AK690" s="161"/>
      <c r="AL690" s="161"/>
      <c r="AM690" s="160"/>
      <c r="AN690" s="160"/>
      <c r="AO690" s="160"/>
      <c r="AP690" s="160"/>
      <c r="AQ690" s="160"/>
      <c r="AR690" s="160"/>
      <c r="AS690" s="160"/>
      <c r="AT690" s="160"/>
      <c r="AU690" s="160"/>
      <c r="AV690" s="160"/>
      <c r="AW690" s="170"/>
      <c r="AX690" s="160"/>
      <c r="AY690" s="160"/>
      <c r="AZ690" s="160"/>
      <c r="BA690" s="161"/>
      <c r="BB690" s="160" t="s">
        <v>178</v>
      </c>
      <c r="BC690" s="160" t="s">
        <v>178</v>
      </c>
      <c r="BD690" s="162"/>
      <c r="BE690" s="162"/>
    </row>
    <row r="691" spans="1:57" ht="15">
      <c r="A691" s="153"/>
      <c r="B691" s="153"/>
      <c r="C691" s="153"/>
      <c r="D691" s="163"/>
      <c r="E691" s="163"/>
      <c r="F691" s="163"/>
      <c r="G691" s="163"/>
      <c r="H691" s="155" t="s">
        <v>178</v>
      </c>
      <c r="I691" s="164"/>
      <c r="J691" s="155"/>
      <c r="K691" s="165"/>
      <c r="L691" s="157"/>
      <c r="M691" s="166"/>
      <c r="N691" s="166"/>
      <c r="O691" s="166"/>
      <c r="P691" s="158" t="s">
        <v>178</v>
      </c>
      <c r="Q691" s="163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1"/>
      <c r="AC691" s="160"/>
      <c r="AD691" s="160"/>
      <c r="AE691" s="160"/>
      <c r="AF691" s="163"/>
      <c r="AG691" s="160"/>
      <c r="AH691" s="160" t="s">
        <v>178</v>
      </c>
      <c r="AI691" s="169"/>
      <c r="AJ691" s="160"/>
      <c r="AK691" s="161"/>
      <c r="AL691" s="161"/>
      <c r="AM691" s="160"/>
      <c r="AN691" s="160"/>
      <c r="AO691" s="160"/>
      <c r="AP691" s="160"/>
      <c r="AQ691" s="160"/>
      <c r="AR691" s="160"/>
      <c r="AS691" s="160"/>
      <c r="AT691" s="160"/>
      <c r="AU691" s="160"/>
      <c r="AV691" s="160"/>
      <c r="AW691" s="170"/>
      <c r="AX691" s="160"/>
      <c r="AY691" s="160"/>
      <c r="AZ691" s="160"/>
      <c r="BA691" s="161"/>
      <c r="BB691" s="160" t="s">
        <v>178</v>
      </c>
      <c r="BC691" s="160" t="s">
        <v>178</v>
      </c>
      <c r="BD691" s="162"/>
      <c r="BE691" s="162"/>
    </row>
    <row r="692" spans="1:57" ht="15">
      <c r="A692" s="153"/>
      <c r="B692" s="153"/>
      <c r="C692" s="153"/>
      <c r="D692" s="163"/>
      <c r="E692" s="163"/>
      <c r="F692" s="163"/>
      <c r="G692" s="163"/>
      <c r="H692" s="155" t="s">
        <v>178</v>
      </c>
      <c r="I692" s="164"/>
      <c r="J692" s="155"/>
      <c r="K692" s="165"/>
      <c r="L692" s="157"/>
      <c r="M692" s="166"/>
      <c r="N692" s="166"/>
      <c r="O692" s="166"/>
      <c r="P692" s="158" t="s">
        <v>178</v>
      </c>
      <c r="Q692" s="163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1"/>
      <c r="AC692" s="160"/>
      <c r="AD692" s="160"/>
      <c r="AE692" s="160"/>
      <c r="AF692" s="163"/>
      <c r="AG692" s="160"/>
      <c r="AH692" s="160" t="s">
        <v>178</v>
      </c>
      <c r="AI692" s="169"/>
      <c r="AJ692" s="160"/>
      <c r="AK692" s="161"/>
      <c r="AL692" s="161"/>
      <c r="AM692" s="160"/>
      <c r="AN692" s="160"/>
      <c r="AO692" s="160"/>
      <c r="AP692" s="160"/>
      <c r="AQ692" s="160"/>
      <c r="AR692" s="160"/>
      <c r="AS692" s="160"/>
      <c r="AT692" s="160"/>
      <c r="AU692" s="160"/>
      <c r="AV692" s="160"/>
      <c r="AW692" s="170"/>
      <c r="AX692" s="160"/>
      <c r="AY692" s="160"/>
      <c r="AZ692" s="160"/>
      <c r="BA692" s="161"/>
      <c r="BB692" s="160" t="s">
        <v>178</v>
      </c>
      <c r="BC692" s="160" t="s">
        <v>178</v>
      </c>
      <c r="BD692" s="162"/>
      <c r="BE692" s="162"/>
    </row>
    <row r="693" spans="1:57" ht="15">
      <c r="A693" s="153"/>
      <c r="B693" s="153"/>
      <c r="C693" s="153"/>
      <c r="D693" s="163"/>
      <c r="E693" s="163"/>
      <c r="F693" s="163"/>
      <c r="G693" s="163"/>
      <c r="H693" s="155" t="s">
        <v>178</v>
      </c>
      <c r="I693" s="164"/>
      <c r="J693" s="155"/>
      <c r="K693" s="165"/>
      <c r="L693" s="157"/>
      <c r="M693" s="166"/>
      <c r="N693" s="166"/>
      <c r="O693" s="166"/>
      <c r="P693" s="158" t="s">
        <v>178</v>
      </c>
      <c r="Q693" s="163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1"/>
      <c r="AC693" s="160"/>
      <c r="AD693" s="160"/>
      <c r="AE693" s="160"/>
      <c r="AF693" s="163"/>
      <c r="AG693" s="160"/>
      <c r="AH693" s="160" t="s">
        <v>178</v>
      </c>
      <c r="AI693" s="169"/>
      <c r="AJ693" s="160"/>
      <c r="AK693" s="161"/>
      <c r="AL693" s="161"/>
      <c r="AM693" s="160"/>
      <c r="AN693" s="160"/>
      <c r="AO693" s="160"/>
      <c r="AP693" s="160"/>
      <c r="AQ693" s="160"/>
      <c r="AR693" s="160"/>
      <c r="AS693" s="160"/>
      <c r="AT693" s="160"/>
      <c r="AU693" s="160"/>
      <c r="AV693" s="160"/>
      <c r="AW693" s="170"/>
      <c r="AX693" s="160"/>
      <c r="AY693" s="160"/>
      <c r="AZ693" s="160"/>
      <c r="BA693" s="161"/>
      <c r="BB693" s="160" t="s">
        <v>178</v>
      </c>
      <c r="BC693" s="160" t="s">
        <v>178</v>
      </c>
      <c r="BD693" s="162"/>
      <c r="BE693" s="162"/>
    </row>
    <row r="694" spans="1:57" ht="15">
      <c r="A694" s="153"/>
      <c r="B694" s="153"/>
      <c r="C694" s="153"/>
      <c r="D694" s="163"/>
      <c r="E694" s="163"/>
      <c r="F694" s="163"/>
      <c r="G694" s="163"/>
      <c r="H694" s="155" t="s">
        <v>178</v>
      </c>
      <c r="I694" s="164"/>
      <c r="J694" s="155"/>
      <c r="K694" s="165"/>
      <c r="L694" s="157"/>
      <c r="M694" s="166"/>
      <c r="N694" s="166"/>
      <c r="O694" s="166"/>
      <c r="P694" s="158" t="s">
        <v>178</v>
      </c>
      <c r="Q694" s="163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1"/>
      <c r="AC694" s="160"/>
      <c r="AD694" s="160"/>
      <c r="AE694" s="160"/>
      <c r="AF694" s="163"/>
      <c r="AG694" s="160"/>
      <c r="AH694" s="160" t="s">
        <v>178</v>
      </c>
      <c r="AI694" s="169"/>
      <c r="AJ694" s="160"/>
      <c r="AK694" s="161"/>
      <c r="AL694" s="161"/>
      <c r="AM694" s="160"/>
      <c r="AN694" s="160"/>
      <c r="AO694" s="160"/>
      <c r="AP694" s="160"/>
      <c r="AQ694" s="160"/>
      <c r="AR694" s="160"/>
      <c r="AS694" s="160"/>
      <c r="AT694" s="160"/>
      <c r="AU694" s="160"/>
      <c r="AV694" s="160"/>
      <c r="AW694" s="170"/>
      <c r="AX694" s="160"/>
      <c r="AY694" s="160"/>
      <c r="AZ694" s="160"/>
      <c r="BA694" s="161"/>
      <c r="BB694" s="160" t="s">
        <v>178</v>
      </c>
      <c r="BC694" s="160" t="s">
        <v>178</v>
      </c>
      <c r="BD694" s="162"/>
      <c r="BE694" s="162"/>
    </row>
    <row r="695" spans="1:57" ht="15">
      <c r="A695" s="153"/>
      <c r="B695" s="153"/>
      <c r="C695" s="153"/>
      <c r="D695" s="163"/>
      <c r="E695" s="163"/>
      <c r="F695" s="163"/>
      <c r="G695" s="163"/>
      <c r="H695" s="155" t="s">
        <v>178</v>
      </c>
      <c r="I695" s="164"/>
      <c r="J695" s="155"/>
      <c r="K695" s="165"/>
      <c r="L695" s="157"/>
      <c r="M695" s="166"/>
      <c r="N695" s="166"/>
      <c r="O695" s="166"/>
      <c r="P695" s="158" t="s">
        <v>178</v>
      </c>
      <c r="Q695" s="163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1"/>
      <c r="AC695" s="160"/>
      <c r="AD695" s="160"/>
      <c r="AE695" s="160"/>
      <c r="AF695" s="163"/>
      <c r="AG695" s="160"/>
      <c r="AH695" s="160" t="s">
        <v>178</v>
      </c>
      <c r="AI695" s="169"/>
      <c r="AJ695" s="160"/>
      <c r="AK695" s="161"/>
      <c r="AL695" s="161"/>
      <c r="AM695" s="160"/>
      <c r="AN695" s="160"/>
      <c r="AO695" s="160"/>
      <c r="AP695" s="160"/>
      <c r="AQ695" s="160"/>
      <c r="AR695" s="160"/>
      <c r="AS695" s="160"/>
      <c r="AT695" s="160"/>
      <c r="AU695" s="160"/>
      <c r="AV695" s="160"/>
      <c r="AW695" s="170"/>
      <c r="AX695" s="160"/>
      <c r="AY695" s="160"/>
      <c r="AZ695" s="160"/>
      <c r="BA695" s="161"/>
      <c r="BB695" s="160" t="s">
        <v>178</v>
      </c>
      <c r="BC695" s="160" t="s">
        <v>178</v>
      </c>
      <c r="BD695" s="162"/>
      <c r="BE695" s="162"/>
    </row>
    <row r="696" spans="1:57" ht="15">
      <c r="A696" s="153"/>
      <c r="B696" s="153"/>
      <c r="C696" s="153"/>
      <c r="D696" s="163"/>
      <c r="E696" s="163"/>
      <c r="F696" s="163"/>
      <c r="G696" s="163"/>
      <c r="H696" s="155" t="s">
        <v>178</v>
      </c>
      <c r="I696" s="164"/>
      <c r="J696" s="155"/>
      <c r="K696" s="165"/>
      <c r="L696" s="157"/>
      <c r="M696" s="166"/>
      <c r="N696" s="166"/>
      <c r="O696" s="166"/>
      <c r="P696" s="158" t="s">
        <v>178</v>
      </c>
      <c r="Q696" s="163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1"/>
      <c r="AC696" s="160"/>
      <c r="AD696" s="160"/>
      <c r="AE696" s="160"/>
      <c r="AF696" s="163"/>
      <c r="AG696" s="160"/>
      <c r="AH696" s="160" t="s">
        <v>178</v>
      </c>
      <c r="AI696" s="169"/>
      <c r="AJ696" s="160"/>
      <c r="AK696" s="161"/>
      <c r="AL696" s="161"/>
      <c r="AM696" s="160"/>
      <c r="AN696" s="160"/>
      <c r="AO696" s="160"/>
      <c r="AP696" s="160"/>
      <c r="AQ696" s="160"/>
      <c r="AR696" s="160"/>
      <c r="AS696" s="160"/>
      <c r="AT696" s="160"/>
      <c r="AU696" s="160"/>
      <c r="AV696" s="160"/>
      <c r="AW696" s="170"/>
      <c r="AX696" s="160"/>
      <c r="AY696" s="160"/>
      <c r="AZ696" s="160"/>
      <c r="BA696" s="161"/>
      <c r="BB696" s="160" t="s">
        <v>178</v>
      </c>
      <c r="BC696" s="160" t="s">
        <v>178</v>
      </c>
      <c r="BD696" s="162"/>
      <c r="BE696" s="162"/>
    </row>
    <row r="697" spans="1:57" ht="15">
      <c r="A697" s="153"/>
      <c r="B697" s="153"/>
      <c r="C697" s="153"/>
      <c r="D697" s="163"/>
      <c r="E697" s="163"/>
      <c r="F697" s="163"/>
      <c r="G697" s="163"/>
      <c r="H697" s="155" t="s">
        <v>178</v>
      </c>
      <c r="I697" s="164"/>
      <c r="J697" s="155"/>
      <c r="K697" s="165"/>
      <c r="L697" s="157"/>
      <c r="M697" s="166"/>
      <c r="N697" s="166"/>
      <c r="O697" s="166"/>
      <c r="P697" s="158" t="s">
        <v>178</v>
      </c>
      <c r="Q697" s="163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1"/>
      <c r="AC697" s="160"/>
      <c r="AD697" s="160"/>
      <c r="AE697" s="160"/>
      <c r="AF697" s="163"/>
      <c r="AG697" s="160"/>
      <c r="AH697" s="160" t="s">
        <v>178</v>
      </c>
      <c r="AI697" s="169"/>
      <c r="AJ697" s="160"/>
      <c r="AK697" s="161"/>
      <c r="AL697" s="161"/>
      <c r="AM697" s="160"/>
      <c r="AN697" s="160"/>
      <c r="AO697" s="160"/>
      <c r="AP697" s="160"/>
      <c r="AQ697" s="160"/>
      <c r="AR697" s="160"/>
      <c r="AS697" s="160"/>
      <c r="AT697" s="160"/>
      <c r="AU697" s="160"/>
      <c r="AV697" s="160"/>
      <c r="AW697" s="170"/>
      <c r="AX697" s="160"/>
      <c r="AY697" s="160"/>
      <c r="AZ697" s="160"/>
      <c r="BA697" s="161"/>
      <c r="BB697" s="160" t="s">
        <v>178</v>
      </c>
      <c r="BC697" s="160" t="s">
        <v>178</v>
      </c>
      <c r="BD697" s="162"/>
      <c r="BE697" s="162"/>
    </row>
    <row r="698" spans="1:57" ht="15">
      <c r="A698" s="153"/>
      <c r="B698" s="153"/>
      <c r="C698" s="153"/>
      <c r="D698" s="163"/>
      <c r="E698" s="163"/>
      <c r="F698" s="163"/>
      <c r="G698" s="163"/>
      <c r="H698" s="155" t="s">
        <v>178</v>
      </c>
      <c r="I698" s="164"/>
      <c r="J698" s="155"/>
      <c r="K698" s="165"/>
      <c r="L698" s="157"/>
      <c r="M698" s="166"/>
      <c r="N698" s="166"/>
      <c r="O698" s="166"/>
      <c r="P698" s="158" t="s">
        <v>178</v>
      </c>
      <c r="Q698" s="163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1"/>
      <c r="AC698" s="160"/>
      <c r="AD698" s="160"/>
      <c r="AE698" s="160"/>
      <c r="AF698" s="163"/>
      <c r="AG698" s="160"/>
      <c r="AH698" s="160" t="s">
        <v>178</v>
      </c>
      <c r="AI698" s="169"/>
      <c r="AJ698" s="160"/>
      <c r="AK698" s="161"/>
      <c r="AL698" s="161"/>
      <c r="AM698" s="160"/>
      <c r="AN698" s="160"/>
      <c r="AO698" s="160"/>
      <c r="AP698" s="160"/>
      <c r="AQ698" s="160"/>
      <c r="AR698" s="160"/>
      <c r="AS698" s="160"/>
      <c r="AT698" s="160"/>
      <c r="AU698" s="160"/>
      <c r="AV698" s="160"/>
      <c r="AW698" s="170"/>
      <c r="AX698" s="160"/>
      <c r="AY698" s="160"/>
      <c r="AZ698" s="160"/>
      <c r="BA698" s="161"/>
      <c r="BB698" s="160" t="s">
        <v>178</v>
      </c>
      <c r="BC698" s="160" t="s">
        <v>178</v>
      </c>
      <c r="BD698" s="162"/>
      <c r="BE698" s="162"/>
    </row>
    <row r="699" spans="1:57" ht="15">
      <c r="A699" s="153"/>
      <c r="B699" s="153"/>
      <c r="C699" s="153"/>
      <c r="D699" s="163"/>
      <c r="E699" s="163"/>
      <c r="F699" s="163"/>
      <c r="G699" s="163"/>
      <c r="H699" s="155" t="s">
        <v>178</v>
      </c>
      <c r="I699" s="164"/>
      <c r="J699" s="155"/>
      <c r="K699" s="165"/>
      <c r="L699" s="157"/>
      <c r="M699" s="166"/>
      <c r="N699" s="166"/>
      <c r="O699" s="166"/>
      <c r="P699" s="158" t="s">
        <v>178</v>
      </c>
      <c r="Q699" s="163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1"/>
      <c r="AC699" s="160"/>
      <c r="AD699" s="160"/>
      <c r="AE699" s="160"/>
      <c r="AF699" s="163"/>
      <c r="AG699" s="160"/>
      <c r="AH699" s="160" t="s">
        <v>178</v>
      </c>
      <c r="AI699" s="169"/>
      <c r="AJ699" s="160"/>
      <c r="AK699" s="161"/>
      <c r="AL699" s="161"/>
      <c r="AM699" s="160"/>
      <c r="AN699" s="160"/>
      <c r="AO699" s="160"/>
      <c r="AP699" s="160"/>
      <c r="AQ699" s="160"/>
      <c r="AR699" s="160"/>
      <c r="AS699" s="160"/>
      <c r="AT699" s="160"/>
      <c r="AU699" s="160"/>
      <c r="AV699" s="160"/>
      <c r="AW699" s="170"/>
      <c r="AX699" s="160"/>
      <c r="AY699" s="160"/>
      <c r="AZ699" s="160"/>
      <c r="BA699" s="161"/>
      <c r="BB699" s="160" t="s">
        <v>178</v>
      </c>
      <c r="BC699" s="160" t="s">
        <v>178</v>
      </c>
      <c r="BD699" s="162"/>
      <c r="BE699" s="162"/>
    </row>
    <row r="700" spans="1:57" ht="15">
      <c r="A700" s="153"/>
      <c r="B700" s="153"/>
      <c r="C700" s="153"/>
      <c r="D700" s="163"/>
      <c r="E700" s="163"/>
      <c r="F700" s="163"/>
      <c r="G700" s="163"/>
      <c r="H700" s="155" t="s">
        <v>178</v>
      </c>
      <c r="I700" s="164"/>
      <c r="J700" s="155"/>
      <c r="K700" s="165"/>
      <c r="L700" s="157"/>
      <c r="M700" s="166"/>
      <c r="N700" s="166"/>
      <c r="O700" s="166"/>
      <c r="P700" s="158" t="s">
        <v>178</v>
      </c>
      <c r="Q700" s="163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1"/>
      <c r="AC700" s="160"/>
      <c r="AD700" s="160"/>
      <c r="AE700" s="160"/>
      <c r="AF700" s="163"/>
      <c r="AG700" s="160"/>
      <c r="AH700" s="160" t="s">
        <v>178</v>
      </c>
      <c r="AI700" s="169"/>
      <c r="AJ700" s="160"/>
      <c r="AK700" s="161"/>
      <c r="AL700" s="161"/>
      <c r="AM700" s="160"/>
      <c r="AN700" s="160"/>
      <c r="AO700" s="160"/>
      <c r="AP700" s="160"/>
      <c r="AQ700" s="160"/>
      <c r="AR700" s="160"/>
      <c r="AS700" s="160"/>
      <c r="AT700" s="160"/>
      <c r="AU700" s="160"/>
      <c r="AV700" s="160"/>
      <c r="AW700" s="170"/>
      <c r="AX700" s="160"/>
      <c r="AY700" s="160"/>
      <c r="AZ700" s="160"/>
      <c r="BA700" s="161"/>
      <c r="BB700" s="160" t="s">
        <v>178</v>
      </c>
      <c r="BC700" s="160" t="s">
        <v>178</v>
      </c>
      <c r="BD700" s="162"/>
      <c r="BE700" s="162"/>
    </row>
    <row r="701" spans="1:57" ht="15">
      <c r="A701" s="153"/>
      <c r="B701" s="153"/>
      <c r="C701" s="153"/>
      <c r="D701" s="163"/>
      <c r="E701" s="163"/>
      <c r="F701" s="163"/>
      <c r="G701" s="163"/>
      <c r="H701" s="155" t="s">
        <v>178</v>
      </c>
      <c r="I701" s="164"/>
      <c r="J701" s="155"/>
      <c r="K701" s="165"/>
      <c r="L701" s="157"/>
      <c r="M701" s="166"/>
      <c r="N701" s="166"/>
      <c r="O701" s="166"/>
      <c r="P701" s="158" t="s">
        <v>178</v>
      </c>
      <c r="Q701" s="163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1"/>
      <c r="AC701" s="160"/>
      <c r="AD701" s="160"/>
      <c r="AE701" s="160"/>
      <c r="AF701" s="163"/>
      <c r="AG701" s="160"/>
      <c r="AH701" s="160" t="s">
        <v>178</v>
      </c>
      <c r="AI701" s="169"/>
      <c r="AJ701" s="160"/>
      <c r="AK701" s="161"/>
      <c r="AL701" s="161"/>
      <c r="AM701" s="160"/>
      <c r="AN701" s="160"/>
      <c r="AO701" s="160"/>
      <c r="AP701" s="160"/>
      <c r="AQ701" s="160"/>
      <c r="AR701" s="160"/>
      <c r="AS701" s="160"/>
      <c r="AT701" s="160"/>
      <c r="AU701" s="160"/>
      <c r="AV701" s="160"/>
      <c r="AW701" s="170"/>
      <c r="AX701" s="160"/>
      <c r="AY701" s="160"/>
      <c r="AZ701" s="160"/>
      <c r="BA701" s="161"/>
      <c r="BB701" s="160" t="s">
        <v>178</v>
      </c>
      <c r="BC701" s="160" t="s">
        <v>178</v>
      </c>
      <c r="BD701" s="162"/>
      <c r="BE701" s="162"/>
    </row>
    <row r="702" spans="1:57" ht="15">
      <c r="A702" s="153"/>
      <c r="B702" s="153"/>
      <c r="C702" s="153"/>
      <c r="D702" s="163"/>
      <c r="E702" s="163"/>
      <c r="F702" s="163"/>
      <c r="G702" s="163"/>
      <c r="H702" s="155" t="s">
        <v>178</v>
      </c>
      <c r="I702" s="164"/>
      <c r="J702" s="155"/>
      <c r="K702" s="165"/>
      <c r="L702" s="157"/>
      <c r="M702" s="166"/>
      <c r="N702" s="166"/>
      <c r="O702" s="166"/>
      <c r="P702" s="158" t="s">
        <v>178</v>
      </c>
      <c r="Q702" s="163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1"/>
      <c r="AC702" s="160"/>
      <c r="AD702" s="160"/>
      <c r="AE702" s="160"/>
      <c r="AF702" s="163"/>
      <c r="AG702" s="160"/>
      <c r="AH702" s="160" t="s">
        <v>178</v>
      </c>
      <c r="AI702" s="169"/>
      <c r="AJ702" s="160"/>
      <c r="AK702" s="161"/>
      <c r="AL702" s="161"/>
      <c r="AM702" s="160"/>
      <c r="AN702" s="160"/>
      <c r="AO702" s="160"/>
      <c r="AP702" s="160"/>
      <c r="AQ702" s="160"/>
      <c r="AR702" s="160"/>
      <c r="AS702" s="160"/>
      <c r="AT702" s="160"/>
      <c r="AU702" s="160"/>
      <c r="AV702" s="160"/>
      <c r="AW702" s="170"/>
      <c r="AX702" s="160"/>
      <c r="AY702" s="160"/>
      <c r="AZ702" s="160"/>
      <c r="BA702" s="161"/>
      <c r="BB702" s="160" t="s">
        <v>178</v>
      </c>
      <c r="BC702" s="160" t="s">
        <v>178</v>
      </c>
      <c r="BD702" s="162"/>
      <c r="BE702" s="162"/>
    </row>
    <row r="703" spans="1:57" ht="15">
      <c r="A703" s="153"/>
      <c r="B703" s="153"/>
      <c r="C703" s="153"/>
      <c r="D703" s="163"/>
      <c r="E703" s="163"/>
      <c r="F703" s="163"/>
      <c r="G703" s="163"/>
      <c r="H703" s="155" t="s">
        <v>178</v>
      </c>
      <c r="I703" s="164"/>
      <c r="J703" s="155"/>
      <c r="K703" s="165"/>
      <c r="L703" s="157"/>
      <c r="M703" s="166"/>
      <c r="N703" s="166"/>
      <c r="O703" s="166"/>
      <c r="P703" s="158" t="s">
        <v>178</v>
      </c>
      <c r="Q703" s="163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1"/>
      <c r="AC703" s="160"/>
      <c r="AD703" s="160"/>
      <c r="AE703" s="160"/>
      <c r="AF703" s="163"/>
      <c r="AG703" s="160"/>
      <c r="AH703" s="160" t="s">
        <v>178</v>
      </c>
      <c r="AI703" s="169"/>
      <c r="AJ703" s="160"/>
      <c r="AK703" s="161"/>
      <c r="AL703" s="161"/>
      <c r="AM703" s="160"/>
      <c r="AN703" s="160"/>
      <c r="AO703" s="160"/>
      <c r="AP703" s="160"/>
      <c r="AQ703" s="160"/>
      <c r="AR703" s="160"/>
      <c r="AS703" s="160"/>
      <c r="AT703" s="160"/>
      <c r="AU703" s="160"/>
      <c r="AV703" s="160"/>
      <c r="AW703" s="170"/>
      <c r="AX703" s="160"/>
      <c r="AY703" s="160"/>
      <c r="AZ703" s="160"/>
      <c r="BA703" s="161"/>
      <c r="BB703" s="160" t="s">
        <v>178</v>
      </c>
      <c r="BC703" s="160" t="s">
        <v>178</v>
      </c>
      <c r="BD703" s="162"/>
      <c r="BE703" s="162"/>
    </row>
    <row r="704" spans="1:57" ht="15">
      <c r="A704" s="153"/>
      <c r="B704" s="153"/>
      <c r="C704" s="153"/>
      <c r="D704" s="163"/>
      <c r="E704" s="163"/>
      <c r="F704" s="163"/>
      <c r="G704" s="163"/>
      <c r="H704" s="155" t="s">
        <v>178</v>
      </c>
      <c r="I704" s="164"/>
      <c r="J704" s="155"/>
      <c r="K704" s="165"/>
      <c r="L704" s="157"/>
      <c r="M704" s="166"/>
      <c r="N704" s="166"/>
      <c r="O704" s="166"/>
      <c r="P704" s="158" t="s">
        <v>178</v>
      </c>
      <c r="Q704" s="163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1"/>
      <c r="AC704" s="160"/>
      <c r="AD704" s="160"/>
      <c r="AE704" s="160"/>
      <c r="AF704" s="163"/>
      <c r="AG704" s="160"/>
      <c r="AH704" s="160" t="s">
        <v>178</v>
      </c>
      <c r="AI704" s="169"/>
      <c r="AJ704" s="160"/>
      <c r="AK704" s="161"/>
      <c r="AL704" s="161"/>
      <c r="AM704" s="160"/>
      <c r="AN704" s="160"/>
      <c r="AO704" s="160"/>
      <c r="AP704" s="160"/>
      <c r="AQ704" s="160"/>
      <c r="AR704" s="160"/>
      <c r="AS704" s="160"/>
      <c r="AT704" s="160"/>
      <c r="AU704" s="160"/>
      <c r="AV704" s="160"/>
      <c r="AW704" s="170"/>
      <c r="AX704" s="160"/>
      <c r="AY704" s="160"/>
      <c r="AZ704" s="160"/>
      <c r="BA704" s="161"/>
      <c r="BB704" s="160" t="s">
        <v>178</v>
      </c>
      <c r="BC704" s="160" t="s">
        <v>178</v>
      </c>
      <c r="BD704" s="162"/>
      <c r="BE704" s="162"/>
    </row>
    <row r="705" spans="1:57" ht="15">
      <c r="A705" s="153"/>
      <c r="B705" s="153"/>
      <c r="C705" s="153"/>
      <c r="D705" s="163"/>
      <c r="E705" s="163"/>
      <c r="F705" s="163"/>
      <c r="G705" s="163"/>
      <c r="H705" s="155" t="s">
        <v>178</v>
      </c>
      <c r="I705" s="164"/>
      <c r="J705" s="155"/>
      <c r="K705" s="165"/>
      <c r="L705" s="157"/>
      <c r="M705" s="166"/>
      <c r="N705" s="166"/>
      <c r="O705" s="166"/>
      <c r="P705" s="158" t="s">
        <v>178</v>
      </c>
      <c r="Q705" s="163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1"/>
      <c r="AC705" s="160"/>
      <c r="AD705" s="160"/>
      <c r="AE705" s="160"/>
      <c r="AF705" s="163"/>
      <c r="AG705" s="160"/>
      <c r="AH705" s="160" t="s">
        <v>178</v>
      </c>
      <c r="AI705" s="169"/>
      <c r="AJ705" s="160"/>
      <c r="AK705" s="161"/>
      <c r="AL705" s="161"/>
      <c r="AM705" s="160"/>
      <c r="AN705" s="160"/>
      <c r="AO705" s="160"/>
      <c r="AP705" s="160"/>
      <c r="AQ705" s="160"/>
      <c r="AR705" s="160"/>
      <c r="AS705" s="160"/>
      <c r="AT705" s="160"/>
      <c r="AU705" s="160"/>
      <c r="AV705" s="160"/>
      <c r="AW705" s="170"/>
      <c r="AX705" s="160"/>
      <c r="AY705" s="160"/>
      <c r="AZ705" s="160"/>
      <c r="BA705" s="161"/>
      <c r="BB705" s="160" t="s">
        <v>178</v>
      </c>
      <c r="BC705" s="160" t="s">
        <v>178</v>
      </c>
      <c r="BD705" s="162"/>
      <c r="BE705" s="162"/>
    </row>
    <row r="706" spans="1:57" ht="15">
      <c r="A706" s="153"/>
      <c r="B706" s="153"/>
      <c r="C706" s="153"/>
      <c r="D706" s="163"/>
      <c r="E706" s="163"/>
      <c r="F706" s="163"/>
      <c r="G706" s="163"/>
      <c r="H706" s="155" t="s">
        <v>178</v>
      </c>
      <c r="I706" s="164"/>
      <c r="J706" s="155"/>
      <c r="K706" s="165"/>
      <c r="L706" s="157"/>
      <c r="M706" s="166"/>
      <c r="N706" s="166"/>
      <c r="O706" s="166"/>
      <c r="P706" s="158" t="s">
        <v>178</v>
      </c>
      <c r="Q706" s="163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1"/>
      <c r="AC706" s="160"/>
      <c r="AD706" s="160"/>
      <c r="AE706" s="160"/>
      <c r="AF706" s="163"/>
      <c r="AG706" s="160"/>
      <c r="AH706" s="160" t="s">
        <v>178</v>
      </c>
      <c r="AI706" s="169"/>
      <c r="AJ706" s="160"/>
      <c r="AK706" s="161"/>
      <c r="AL706" s="161"/>
      <c r="AM706" s="160"/>
      <c r="AN706" s="160"/>
      <c r="AO706" s="160"/>
      <c r="AP706" s="160"/>
      <c r="AQ706" s="160"/>
      <c r="AR706" s="160"/>
      <c r="AS706" s="160"/>
      <c r="AT706" s="160"/>
      <c r="AU706" s="160"/>
      <c r="AV706" s="160"/>
      <c r="AW706" s="170"/>
      <c r="AX706" s="160"/>
      <c r="AY706" s="160"/>
      <c r="AZ706" s="160"/>
      <c r="BA706" s="161"/>
      <c r="BB706" s="160" t="s">
        <v>178</v>
      </c>
      <c r="BC706" s="160" t="s">
        <v>178</v>
      </c>
      <c r="BD706" s="162"/>
      <c r="BE706" s="162"/>
    </row>
    <row r="707" spans="1:57" ht="15">
      <c r="A707" s="153"/>
      <c r="B707" s="153"/>
      <c r="C707" s="153"/>
      <c r="D707" s="163"/>
      <c r="E707" s="163"/>
      <c r="F707" s="163"/>
      <c r="G707" s="163"/>
      <c r="H707" s="155" t="s">
        <v>178</v>
      </c>
      <c r="I707" s="164"/>
      <c r="J707" s="155"/>
      <c r="K707" s="165"/>
      <c r="L707" s="157"/>
      <c r="M707" s="166"/>
      <c r="N707" s="166"/>
      <c r="O707" s="166"/>
      <c r="P707" s="158" t="s">
        <v>178</v>
      </c>
      <c r="Q707" s="163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1"/>
      <c r="AC707" s="160"/>
      <c r="AD707" s="160"/>
      <c r="AE707" s="160"/>
      <c r="AF707" s="163"/>
      <c r="AG707" s="160"/>
      <c r="AH707" s="160" t="s">
        <v>178</v>
      </c>
      <c r="AI707" s="169"/>
      <c r="AJ707" s="160"/>
      <c r="AK707" s="161"/>
      <c r="AL707" s="161"/>
      <c r="AM707" s="160"/>
      <c r="AN707" s="160"/>
      <c r="AO707" s="160"/>
      <c r="AP707" s="160"/>
      <c r="AQ707" s="160"/>
      <c r="AR707" s="160"/>
      <c r="AS707" s="160"/>
      <c r="AT707" s="160"/>
      <c r="AU707" s="160"/>
      <c r="AV707" s="160"/>
      <c r="AW707" s="170"/>
      <c r="AX707" s="160"/>
      <c r="AY707" s="160"/>
      <c r="AZ707" s="160"/>
      <c r="BA707" s="161"/>
      <c r="BB707" s="160" t="s">
        <v>178</v>
      </c>
      <c r="BC707" s="160" t="s">
        <v>178</v>
      </c>
      <c r="BD707" s="162"/>
      <c r="BE707" s="162"/>
    </row>
    <row r="708" spans="1:57" ht="15">
      <c r="A708" s="153"/>
      <c r="B708" s="153"/>
      <c r="C708" s="153"/>
      <c r="D708" s="163"/>
      <c r="E708" s="163"/>
      <c r="F708" s="163"/>
      <c r="G708" s="163"/>
      <c r="H708" s="155" t="s">
        <v>178</v>
      </c>
      <c r="I708" s="164"/>
      <c r="J708" s="155"/>
      <c r="K708" s="165"/>
      <c r="L708" s="157"/>
      <c r="M708" s="166"/>
      <c r="N708" s="166"/>
      <c r="O708" s="166"/>
      <c r="P708" s="158" t="s">
        <v>178</v>
      </c>
      <c r="Q708" s="163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1"/>
      <c r="AC708" s="160"/>
      <c r="AD708" s="160"/>
      <c r="AE708" s="160"/>
      <c r="AF708" s="163"/>
      <c r="AG708" s="160"/>
      <c r="AH708" s="160" t="s">
        <v>178</v>
      </c>
      <c r="AI708" s="169"/>
      <c r="AJ708" s="160"/>
      <c r="AK708" s="161"/>
      <c r="AL708" s="161"/>
      <c r="AM708" s="160"/>
      <c r="AN708" s="160"/>
      <c r="AO708" s="160"/>
      <c r="AP708" s="160"/>
      <c r="AQ708" s="160"/>
      <c r="AR708" s="160"/>
      <c r="AS708" s="160"/>
      <c r="AT708" s="160"/>
      <c r="AU708" s="160"/>
      <c r="AV708" s="160"/>
      <c r="AW708" s="170"/>
      <c r="AX708" s="160"/>
      <c r="AY708" s="160"/>
      <c r="AZ708" s="160"/>
      <c r="BA708" s="161"/>
      <c r="BB708" s="160" t="s">
        <v>178</v>
      </c>
      <c r="BC708" s="160" t="s">
        <v>178</v>
      </c>
      <c r="BD708" s="162"/>
      <c r="BE708" s="162"/>
    </row>
    <row r="709" spans="1:57" ht="15">
      <c r="A709" s="153"/>
      <c r="B709" s="153"/>
      <c r="C709" s="153"/>
      <c r="D709" s="163"/>
      <c r="E709" s="163"/>
      <c r="F709" s="163"/>
      <c r="G709" s="163"/>
      <c r="H709" s="155" t="s">
        <v>178</v>
      </c>
      <c r="I709" s="164"/>
      <c r="J709" s="155"/>
      <c r="K709" s="165"/>
      <c r="L709" s="157"/>
      <c r="M709" s="166"/>
      <c r="N709" s="166"/>
      <c r="O709" s="166"/>
      <c r="P709" s="158" t="s">
        <v>178</v>
      </c>
      <c r="Q709" s="163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1"/>
      <c r="AC709" s="160"/>
      <c r="AD709" s="160"/>
      <c r="AE709" s="160"/>
      <c r="AF709" s="163"/>
      <c r="AG709" s="160"/>
      <c r="AH709" s="160" t="s">
        <v>178</v>
      </c>
      <c r="AI709" s="169"/>
      <c r="AJ709" s="160"/>
      <c r="AK709" s="161"/>
      <c r="AL709" s="161"/>
      <c r="AM709" s="160"/>
      <c r="AN709" s="160"/>
      <c r="AO709" s="160"/>
      <c r="AP709" s="160"/>
      <c r="AQ709" s="160"/>
      <c r="AR709" s="160"/>
      <c r="AS709" s="160"/>
      <c r="AT709" s="160"/>
      <c r="AU709" s="160"/>
      <c r="AV709" s="160"/>
      <c r="AW709" s="170"/>
      <c r="AX709" s="160"/>
      <c r="AY709" s="160"/>
      <c r="AZ709" s="160"/>
      <c r="BA709" s="161"/>
      <c r="BB709" s="160" t="s">
        <v>178</v>
      </c>
      <c r="BC709" s="160" t="s">
        <v>178</v>
      </c>
      <c r="BD709" s="162"/>
      <c r="BE709" s="162"/>
    </row>
    <row r="710" spans="1:57" ht="15">
      <c r="A710" s="153"/>
      <c r="B710" s="153"/>
      <c r="C710" s="153"/>
      <c r="D710" s="163"/>
      <c r="E710" s="163"/>
      <c r="F710" s="163"/>
      <c r="G710" s="163"/>
      <c r="H710" s="155" t="s">
        <v>178</v>
      </c>
      <c r="I710" s="164"/>
      <c r="J710" s="155"/>
      <c r="K710" s="165"/>
      <c r="L710" s="157"/>
      <c r="M710" s="166"/>
      <c r="N710" s="166"/>
      <c r="O710" s="166"/>
      <c r="P710" s="158" t="s">
        <v>178</v>
      </c>
      <c r="Q710" s="163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1"/>
      <c r="AC710" s="160"/>
      <c r="AD710" s="160"/>
      <c r="AE710" s="160"/>
      <c r="AF710" s="163"/>
      <c r="AG710" s="160"/>
      <c r="AH710" s="160" t="s">
        <v>178</v>
      </c>
      <c r="AI710" s="169"/>
      <c r="AJ710" s="160"/>
      <c r="AK710" s="161"/>
      <c r="AL710" s="161"/>
      <c r="AM710" s="160"/>
      <c r="AN710" s="160"/>
      <c r="AO710" s="160"/>
      <c r="AP710" s="160"/>
      <c r="AQ710" s="160"/>
      <c r="AR710" s="160"/>
      <c r="AS710" s="160"/>
      <c r="AT710" s="160"/>
      <c r="AU710" s="160"/>
      <c r="AV710" s="160"/>
      <c r="AW710" s="170"/>
      <c r="AX710" s="160"/>
      <c r="AY710" s="160"/>
      <c r="AZ710" s="160"/>
      <c r="BA710" s="161"/>
      <c r="BB710" s="160" t="s">
        <v>178</v>
      </c>
      <c r="BC710" s="160" t="s">
        <v>178</v>
      </c>
      <c r="BD710" s="162"/>
      <c r="BE710" s="162"/>
    </row>
    <row r="711" spans="1:57" ht="15">
      <c r="A711" s="153"/>
      <c r="B711" s="153"/>
      <c r="C711" s="153"/>
      <c r="D711" s="163"/>
      <c r="E711" s="163"/>
      <c r="F711" s="163"/>
      <c r="G711" s="163"/>
      <c r="H711" s="155" t="s">
        <v>178</v>
      </c>
      <c r="I711" s="164"/>
      <c r="J711" s="155"/>
      <c r="K711" s="165"/>
      <c r="L711" s="157"/>
      <c r="M711" s="166"/>
      <c r="N711" s="166"/>
      <c r="O711" s="166"/>
      <c r="P711" s="158" t="s">
        <v>178</v>
      </c>
      <c r="Q711" s="163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1"/>
      <c r="AC711" s="160"/>
      <c r="AD711" s="160"/>
      <c r="AE711" s="160"/>
      <c r="AF711" s="163"/>
      <c r="AG711" s="160"/>
      <c r="AH711" s="160" t="s">
        <v>178</v>
      </c>
      <c r="AI711" s="169"/>
      <c r="AJ711" s="160"/>
      <c r="AK711" s="161"/>
      <c r="AL711" s="161"/>
      <c r="AM711" s="160"/>
      <c r="AN711" s="160"/>
      <c r="AO711" s="160"/>
      <c r="AP711" s="160"/>
      <c r="AQ711" s="160"/>
      <c r="AR711" s="160"/>
      <c r="AS711" s="160"/>
      <c r="AT711" s="160"/>
      <c r="AU711" s="160"/>
      <c r="AV711" s="160"/>
      <c r="AW711" s="170"/>
      <c r="AX711" s="160"/>
      <c r="AY711" s="160"/>
      <c r="AZ711" s="160"/>
      <c r="BA711" s="161"/>
      <c r="BB711" s="160" t="s">
        <v>178</v>
      </c>
      <c r="BC711" s="160" t="s">
        <v>178</v>
      </c>
      <c r="BD711" s="162"/>
      <c r="BE711" s="162"/>
    </row>
    <row r="712" spans="1:57" ht="15">
      <c r="A712" s="153"/>
      <c r="B712" s="153"/>
      <c r="C712" s="153"/>
      <c r="D712" s="163"/>
      <c r="E712" s="163"/>
      <c r="F712" s="163"/>
      <c r="G712" s="163"/>
      <c r="H712" s="155" t="s">
        <v>178</v>
      </c>
      <c r="I712" s="164"/>
      <c r="J712" s="155"/>
      <c r="K712" s="165"/>
      <c r="L712" s="157"/>
      <c r="M712" s="166"/>
      <c r="N712" s="166"/>
      <c r="O712" s="166"/>
      <c r="P712" s="158" t="s">
        <v>178</v>
      </c>
      <c r="Q712" s="163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1"/>
      <c r="AC712" s="160"/>
      <c r="AD712" s="160"/>
      <c r="AE712" s="160"/>
      <c r="AF712" s="163"/>
      <c r="AG712" s="160"/>
      <c r="AH712" s="160" t="s">
        <v>178</v>
      </c>
      <c r="AI712" s="169"/>
      <c r="AJ712" s="160"/>
      <c r="AK712" s="161"/>
      <c r="AL712" s="161"/>
      <c r="AM712" s="160"/>
      <c r="AN712" s="160"/>
      <c r="AO712" s="160"/>
      <c r="AP712" s="160"/>
      <c r="AQ712" s="160"/>
      <c r="AR712" s="160"/>
      <c r="AS712" s="160"/>
      <c r="AT712" s="160"/>
      <c r="AU712" s="160"/>
      <c r="AV712" s="160"/>
      <c r="AW712" s="170"/>
      <c r="AX712" s="160"/>
      <c r="AY712" s="160"/>
      <c r="AZ712" s="160"/>
      <c r="BA712" s="161"/>
      <c r="BB712" s="160" t="s">
        <v>178</v>
      </c>
      <c r="BC712" s="160" t="s">
        <v>178</v>
      </c>
      <c r="BD712" s="162"/>
      <c r="BE712" s="162"/>
    </row>
    <row r="713" spans="1:57" ht="15">
      <c r="A713" s="153"/>
      <c r="B713" s="153"/>
      <c r="C713" s="153"/>
      <c r="D713" s="163"/>
      <c r="E713" s="163"/>
      <c r="F713" s="163"/>
      <c r="G713" s="163"/>
      <c r="H713" s="155" t="s">
        <v>178</v>
      </c>
      <c r="I713" s="164"/>
      <c r="J713" s="155"/>
      <c r="K713" s="165"/>
      <c r="L713" s="157"/>
      <c r="M713" s="166"/>
      <c r="N713" s="166"/>
      <c r="O713" s="166"/>
      <c r="P713" s="158" t="s">
        <v>178</v>
      </c>
      <c r="Q713" s="163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1"/>
      <c r="AC713" s="160"/>
      <c r="AD713" s="160"/>
      <c r="AE713" s="160"/>
      <c r="AF713" s="163"/>
      <c r="AG713" s="160"/>
      <c r="AH713" s="160" t="s">
        <v>178</v>
      </c>
      <c r="AI713" s="169"/>
      <c r="AJ713" s="160"/>
      <c r="AK713" s="161"/>
      <c r="AL713" s="161"/>
      <c r="AM713" s="160"/>
      <c r="AN713" s="160"/>
      <c r="AO713" s="160"/>
      <c r="AP713" s="160"/>
      <c r="AQ713" s="160"/>
      <c r="AR713" s="160"/>
      <c r="AS713" s="160"/>
      <c r="AT713" s="160"/>
      <c r="AU713" s="160"/>
      <c r="AV713" s="160"/>
      <c r="AW713" s="170"/>
      <c r="AX713" s="160"/>
      <c r="AY713" s="160"/>
      <c r="AZ713" s="160"/>
      <c r="BA713" s="161"/>
      <c r="BB713" s="160" t="s">
        <v>178</v>
      </c>
      <c r="BC713" s="160" t="s">
        <v>178</v>
      </c>
      <c r="BD713" s="162"/>
      <c r="BE713" s="162"/>
    </row>
    <row r="714" spans="1:57" ht="15">
      <c r="A714" s="153"/>
      <c r="B714" s="153"/>
      <c r="C714" s="153"/>
      <c r="D714" s="163"/>
      <c r="E714" s="163"/>
      <c r="F714" s="163"/>
      <c r="G714" s="163"/>
      <c r="H714" s="155" t="s">
        <v>178</v>
      </c>
      <c r="I714" s="164"/>
      <c r="J714" s="155"/>
      <c r="K714" s="165"/>
      <c r="L714" s="157"/>
      <c r="M714" s="166"/>
      <c r="N714" s="166"/>
      <c r="O714" s="166"/>
      <c r="P714" s="158" t="s">
        <v>178</v>
      </c>
      <c r="Q714" s="163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1"/>
      <c r="AC714" s="160"/>
      <c r="AD714" s="160"/>
      <c r="AE714" s="160"/>
      <c r="AF714" s="163"/>
      <c r="AG714" s="160"/>
      <c r="AH714" s="160" t="s">
        <v>178</v>
      </c>
      <c r="AI714" s="169"/>
      <c r="AJ714" s="160"/>
      <c r="AK714" s="161"/>
      <c r="AL714" s="161"/>
      <c r="AM714" s="160"/>
      <c r="AN714" s="160"/>
      <c r="AO714" s="160"/>
      <c r="AP714" s="160"/>
      <c r="AQ714" s="160"/>
      <c r="AR714" s="160"/>
      <c r="AS714" s="160"/>
      <c r="AT714" s="160"/>
      <c r="AU714" s="160"/>
      <c r="AV714" s="160"/>
      <c r="AW714" s="170"/>
      <c r="AX714" s="160"/>
      <c r="AY714" s="160"/>
      <c r="AZ714" s="160"/>
      <c r="BA714" s="161"/>
      <c r="BB714" s="160" t="s">
        <v>178</v>
      </c>
      <c r="BC714" s="160" t="s">
        <v>178</v>
      </c>
      <c r="BD714" s="162"/>
      <c r="BE714" s="162"/>
    </row>
    <row r="715" spans="1:57" ht="15">
      <c r="A715" s="153"/>
      <c r="B715" s="153"/>
      <c r="C715" s="153"/>
      <c r="D715" s="163"/>
      <c r="E715" s="163"/>
      <c r="F715" s="163"/>
      <c r="G715" s="163"/>
      <c r="H715" s="155" t="s">
        <v>178</v>
      </c>
      <c r="I715" s="164"/>
      <c r="J715" s="155"/>
      <c r="K715" s="165"/>
      <c r="L715" s="157"/>
      <c r="M715" s="166"/>
      <c r="N715" s="166"/>
      <c r="O715" s="166"/>
      <c r="P715" s="158" t="s">
        <v>178</v>
      </c>
      <c r="Q715" s="163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1"/>
      <c r="AC715" s="160"/>
      <c r="AD715" s="160"/>
      <c r="AE715" s="160"/>
      <c r="AF715" s="163"/>
      <c r="AG715" s="160"/>
      <c r="AH715" s="160" t="s">
        <v>178</v>
      </c>
      <c r="AI715" s="169"/>
      <c r="AJ715" s="160"/>
      <c r="AK715" s="161"/>
      <c r="AL715" s="161"/>
      <c r="AM715" s="160"/>
      <c r="AN715" s="160"/>
      <c r="AO715" s="160"/>
      <c r="AP715" s="160"/>
      <c r="AQ715" s="160"/>
      <c r="AR715" s="160"/>
      <c r="AS715" s="160"/>
      <c r="AT715" s="160"/>
      <c r="AU715" s="160"/>
      <c r="AV715" s="160"/>
      <c r="AW715" s="170"/>
      <c r="AX715" s="160"/>
      <c r="AY715" s="160"/>
      <c r="AZ715" s="160"/>
      <c r="BA715" s="161"/>
      <c r="BB715" s="160" t="s">
        <v>178</v>
      </c>
      <c r="BC715" s="160" t="s">
        <v>178</v>
      </c>
      <c r="BD715" s="162"/>
      <c r="BE715" s="162"/>
    </row>
    <row r="716" spans="1:57" ht="15">
      <c r="A716" s="153"/>
      <c r="B716" s="153"/>
      <c r="C716" s="153"/>
      <c r="D716" s="163"/>
      <c r="E716" s="163"/>
      <c r="F716" s="163"/>
      <c r="G716" s="163"/>
      <c r="H716" s="155" t="s">
        <v>178</v>
      </c>
      <c r="I716" s="164"/>
      <c r="J716" s="155"/>
      <c r="K716" s="165"/>
      <c r="L716" s="157"/>
      <c r="M716" s="166"/>
      <c r="N716" s="166"/>
      <c r="O716" s="166"/>
      <c r="P716" s="158" t="s">
        <v>178</v>
      </c>
      <c r="Q716" s="163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1"/>
      <c r="AC716" s="160"/>
      <c r="AD716" s="160"/>
      <c r="AE716" s="160"/>
      <c r="AF716" s="163"/>
      <c r="AG716" s="160"/>
      <c r="AH716" s="160" t="s">
        <v>178</v>
      </c>
      <c r="AI716" s="169"/>
      <c r="AJ716" s="160"/>
      <c r="AK716" s="161"/>
      <c r="AL716" s="161"/>
      <c r="AM716" s="160"/>
      <c r="AN716" s="160"/>
      <c r="AO716" s="160"/>
      <c r="AP716" s="160"/>
      <c r="AQ716" s="160"/>
      <c r="AR716" s="160"/>
      <c r="AS716" s="160"/>
      <c r="AT716" s="160"/>
      <c r="AU716" s="160"/>
      <c r="AV716" s="160"/>
      <c r="AW716" s="170"/>
      <c r="AX716" s="160"/>
      <c r="AY716" s="160"/>
      <c r="AZ716" s="160"/>
      <c r="BA716" s="161"/>
      <c r="BB716" s="160" t="s">
        <v>178</v>
      </c>
      <c r="BC716" s="160" t="s">
        <v>178</v>
      </c>
      <c r="BD716" s="162"/>
      <c r="BE716" s="162"/>
    </row>
    <row r="717" spans="1:57" ht="15">
      <c r="A717" s="153"/>
      <c r="B717" s="153"/>
      <c r="C717" s="153"/>
      <c r="D717" s="163"/>
      <c r="E717" s="163"/>
      <c r="F717" s="163"/>
      <c r="G717" s="163"/>
      <c r="H717" s="155" t="s">
        <v>178</v>
      </c>
      <c r="I717" s="164"/>
      <c r="J717" s="155"/>
      <c r="K717" s="165"/>
      <c r="L717" s="157"/>
      <c r="M717" s="166"/>
      <c r="N717" s="166"/>
      <c r="O717" s="166"/>
      <c r="P717" s="158" t="s">
        <v>178</v>
      </c>
      <c r="Q717" s="163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1"/>
      <c r="AC717" s="160"/>
      <c r="AD717" s="160"/>
      <c r="AE717" s="160"/>
      <c r="AF717" s="163"/>
      <c r="AG717" s="160"/>
      <c r="AH717" s="160" t="s">
        <v>178</v>
      </c>
      <c r="AI717" s="169"/>
      <c r="AJ717" s="160"/>
      <c r="AK717" s="161"/>
      <c r="AL717" s="161"/>
      <c r="AM717" s="160"/>
      <c r="AN717" s="160"/>
      <c r="AO717" s="160"/>
      <c r="AP717" s="160"/>
      <c r="AQ717" s="160"/>
      <c r="AR717" s="160"/>
      <c r="AS717" s="160"/>
      <c r="AT717" s="160"/>
      <c r="AU717" s="160"/>
      <c r="AV717" s="160"/>
      <c r="AW717" s="170"/>
      <c r="AX717" s="160"/>
      <c r="AY717" s="160"/>
      <c r="AZ717" s="160"/>
      <c r="BA717" s="161"/>
      <c r="BB717" s="160" t="s">
        <v>178</v>
      </c>
      <c r="BC717" s="160" t="s">
        <v>178</v>
      </c>
      <c r="BD717" s="162"/>
      <c r="BE717" s="162"/>
    </row>
    <row r="718" spans="1:57" ht="15">
      <c r="A718" s="153"/>
      <c r="B718" s="153"/>
      <c r="C718" s="153"/>
      <c r="D718" s="163"/>
      <c r="E718" s="163"/>
      <c r="F718" s="163"/>
      <c r="G718" s="163"/>
      <c r="H718" s="155" t="s">
        <v>178</v>
      </c>
      <c r="I718" s="164"/>
      <c r="J718" s="155"/>
      <c r="K718" s="165"/>
      <c r="L718" s="157"/>
      <c r="M718" s="166"/>
      <c r="N718" s="166"/>
      <c r="O718" s="166"/>
      <c r="P718" s="158" t="s">
        <v>178</v>
      </c>
      <c r="Q718" s="163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1"/>
      <c r="AC718" s="160"/>
      <c r="AD718" s="160"/>
      <c r="AE718" s="160"/>
      <c r="AF718" s="163"/>
      <c r="AG718" s="160"/>
      <c r="AH718" s="160" t="s">
        <v>178</v>
      </c>
      <c r="AI718" s="169"/>
      <c r="AJ718" s="160"/>
      <c r="AK718" s="161"/>
      <c r="AL718" s="161"/>
      <c r="AM718" s="160"/>
      <c r="AN718" s="160"/>
      <c r="AO718" s="160"/>
      <c r="AP718" s="160"/>
      <c r="AQ718" s="160"/>
      <c r="AR718" s="160"/>
      <c r="AS718" s="160"/>
      <c r="AT718" s="160"/>
      <c r="AU718" s="160"/>
      <c r="AV718" s="160"/>
      <c r="AW718" s="170"/>
      <c r="AX718" s="160"/>
      <c r="AY718" s="160"/>
      <c r="AZ718" s="160"/>
      <c r="BA718" s="161"/>
      <c r="BB718" s="160" t="s">
        <v>178</v>
      </c>
      <c r="BC718" s="160" t="s">
        <v>178</v>
      </c>
      <c r="BD718" s="162"/>
      <c r="BE718" s="162"/>
    </row>
    <row r="719" spans="1:57" ht="15">
      <c r="A719" s="153"/>
      <c r="B719" s="153"/>
      <c r="C719" s="153"/>
      <c r="D719" s="163"/>
      <c r="E719" s="163"/>
      <c r="F719" s="163"/>
      <c r="G719" s="163"/>
      <c r="H719" s="155" t="s">
        <v>178</v>
      </c>
      <c r="I719" s="164"/>
      <c r="J719" s="155"/>
      <c r="K719" s="165"/>
      <c r="L719" s="157"/>
      <c r="M719" s="166"/>
      <c r="N719" s="166"/>
      <c r="O719" s="166"/>
      <c r="P719" s="158" t="s">
        <v>178</v>
      </c>
      <c r="Q719" s="163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1"/>
      <c r="AC719" s="160"/>
      <c r="AD719" s="160"/>
      <c r="AE719" s="160"/>
      <c r="AF719" s="163"/>
      <c r="AG719" s="160"/>
      <c r="AH719" s="160" t="s">
        <v>178</v>
      </c>
      <c r="AI719" s="169"/>
      <c r="AJ719" s="160"/>
      <c r="AK719" s="161"/>
      <c r="AL719" s="161"/>
      <c r="AM719" s="160"/>
      <c r="AN719" s="160"/>
      <c r="AO719" s="160"/>
      <c r="AP719" s="160"/>
      <c r="AQ719" s="160"/>
      <c r="AR719" s="160"/>
      <c r="AS719" s="160"/>
      <c r="AT719" s="160"/>
      <c r="AU719" s="160"/>
      <c r="AV719" s="160"/>
      <c r="AW719" s="170"/>
      <c r="AX719" s="160"/>
      <c r="AY719" s="160"/>
      <c r="AZ719" s="160"/>
      <c r="BA719" s="161"/>
      <c r="BB719" s="160" t="s">
        <v>178</v>
      </c>
      <c r="BC719" s="160" t="s">
        <v>178</v>
      </c>
      <c r="BD719" s="162"/>
      <c r="BE719" s="162"/>
    </row>
    <row r="720" spans="1:57" ht="15">
      <c r="A720" s="153"/>
      <c r="B720" s="153"/>
      <c r="C720" s="153"/>
      <c r="D720" s="163"/>
      <c r="E720" s="163"/>
      <c r="F720" s="163"/>
      <c r="G720" s="163"/>
      <c r="H720" s="155" t="s">
        <v>178</v>
      </c>
      <c r="I720" s="164"/>
      <c r="J720" s="155"/>
      <c r="K720" s="165"/>
      <c r="L720" s="157"/>
      <c r="M720" s="166"/>
      <c r="N720" s="166"/>
      <c r="O720" s="166"/>
      <c r="P720" s="158" t="s">
        <v>178</v>
      </c>
      <c r="Q720" s="163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1"/>
      <c r="AC720" s="160"/>
      <c r="AD720" s="160"/>
      <c r="AE720" s="160"/>
      <c r="AF720" s="163"/>
      <c r="AG720" s="160"/>
      <c r="AH720" s="160" t="s">
        <v>178</v>
      </c>
      <c r="AI720" s="169"/>
      <c r="AJ720" s="160"/>
      <c r="AK720" s="161"/>
      <c r="AL720" s="161"/>
      <c r="AM720" s="160"/>
      <c r="AN720" s="160"/>
      <c r="AO720" s="160"/>
      <c r="AP720" s="160"/>
      <c r="AQ720" s="160"/>
      <c r="AR720" s="160"/>
      <c r="AS720" s="160"/>
      <c r="AT720" s="160"/>
      <c r="AU720" s="160"/>
      <c r="AV720" s="160"/>
      <c r="AW720" s="170"/>
      <c r="AX720" s="160"/>
      <c r="AY720" s="160"/>
      <c r="AZ720" s="160"/>
      <c r="BA720" s="161"/>
      <c r="BB720" s="160" t="s">
        <v>178</v>
      </c>
      <c r="BC720" s="160" t="s">
        <v>178</v>
      </c>
      <c r="BD720" s="162"/>
      <c r="BE720" s="162"/>
    </row>
    <row r="721" spans="1:57" ht="15">
      <c r="A721" s="153"/>
      <c r="B721" s="153"/>
      <c r="C721" s="153"/>
      <c r="D721" s="163"/>
      <c r="E721" s="163"/>
      <c r="F721" s="163"/>
      <c r="G721" s="163"/>
      <c r="H721" s="155" t="s">
        <v>178</v>
      </c>
      <c r="I721" s="164"/>
      <c r="J721" s="155"/>
      <c r="K721" s="165"/>
      <c r="L721" s="157"/>
      <c r="M721" s="166"/>
      <c r="N721" s="166"/>
      <c r="O721" s="166"/>
      <c r="P721" s="158" t="s">
        <v>178</v>
      </c>
      <c r="Q721" s="163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1"/>
      <c r="AC721" s="160"/>
      <c r="AD721" s="160"/>
      <c r="AE721" s="160"/>
      <c r="AF721" s="163"/>
      <c r="AG721" s="160"/>
      <c r="AH721" s="160" t="s">
        <v>178</v>
      </c>
      <c r="AI721" s="169"/>
      <c r="AJ721" s="160"/>
      <c r="AK721" s="161"/>
      <c r="AL721" s="161"/>
      <c r="AM721" s="160"/>
      <c r="AN721" s="160"/>
      <c r="AO721" s="160"/>
      <c r="AP721" s="160"/>
      <c r="AQ721" s="160"/>
      <c r="AR721" s="160"/>
      <c r="AS721" s="160"/>
      <c r="AT721" s="160"/>
      <c r="AU721" s="160"/>
      <c r="AV721" s="160"/>
      <c r="AW721" s="170"/>
      <c r="AX721" s="160"/>
      <c r="AY721" s="160"/>
      <c r="AZ721" s="160"/>
      <c r="BA721" s="161"/>
      <c r="BB721" s="160" t="s">
        <v>178</v>
      </c>
      <c r="BC721" s="160" t="s">
        <v>178</v>
      </c>
      <c r="BD721" s="162"/>
      <c r="BE721" s="162"/>
    </row>
    <row r="722" spans="1:57" ht="15">
      <c r="A722" s="153"/>
      <c r="B722" s="153"/>
      <c r="C722" s="153"/>
      <c r="D722" s="163"/>
      <c r="E722" s="163"/>
      <c r="F722" s="163"/>
      <c r="G722" s="163"/>
      <c r="H722" s="155" t="s">
        <v>178</v>
      </c>
      <c r="I722" s="164"/>
      <c r="J722" s="155"/>
      <c r="K722" s="165"/>
      <c r="L722" s="157"/>
      <c r="M722" s="166"/>
      <c r="N722" s="166"/>
      <c r="O722" s="166"/>
      <c r="P722" s="158" t="s">
        <v>178</v>
      </c>
      <c r="Q722" s="163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1"/>
      <c r="AC722" s="160"/>
      <c r="AD722" s="160"/>
      <c r="AE722" s="160"/>
      <c r="AF722" s="163"/>
      <c r="AG722" s="160"/>
      <c r="AH722" s="160" t="s">
        <v>178</v>
      </c>
      <c r="AI722" s="169"/>
      <c r="AJ722" s="160"/>
      <c r="AK722" s="161"/>
      <c r="AL722" s="161"/>
      <c r="AM722" s="160"/>
      <c r="AN722" s="160"/>
      <c r="AO722" s="160"/>
      <c r="AP722" s="160"/>
      <c r="AQ722" s="160"/>
      <c r="AR722" s="160"/>
      <c r="AS722" s="160"/>
      <c r="AT722" s="160"/>
      <c r="AU722" s="160"/>
      <c r="AV722" s="160"/>
      <c r="AW722" s="170"/>
      <c r="AX722" s="160"/>
      <c r="AY722" s="160"/>
      <c r="AZ722" s="160"/>
      <c r="BA722" s="161"/>
      <c r="BB722" s="160" t="s">
        <v>178</v>
      </c>
      <c r="BC722" s="160" t="s">
        <v>178</v>
      </c>
      <c r="BD722" s="162"/>
      <c r="BE722" s="162"/>
    </row>
    <row r="723" spans="1:57" ht="15">
      <c r="A723" s="153"/>
      <c r="B723" s="153"/>
      <c r="C723" s="153"/>
      <c r="D723" s="163"/>
      <c r="E723" s="163"/>
      <c r="F723" s="163"/>
      <c r="G723" s="163"/>
      <c r="H723" s="155" t="s">
        <v>178</v>
      </c>
      <c r="I723" s="164"/>
      <c r="J723" s="155"/>
      <c r="K723" s="165"/>
      <c r="L723" s="157"/>
      <c r="M723" s="166"/>
      <c r="N723" s="166"/>
      <c r="O723" s="166"/>
      <c r="P723" s="158" t="s">
        <v>178</v>
      </c>
      <c r="Q723" s="163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1"/>
      <c r="AC723" s="160"/>
      <c r="AD723" s="160"/>
      <c r="AE723" s="160"/>
      <c r="AF723" s="163"/>
      <c r="AG723" s="160"/>
      <c r="AH723" s="160" t="s">
        <v>178</v>
      </c>
      <c r="AI723" s="169"/>
      <c r="AJ723" s="160"/>
      <c r="AK723" s="161"/>
      <c r="AL723" s="161"/>
      <c r="AM723" s="160"/>
      <c r="AN723" s="160"/>
      <c r="AO723" s="160"/>
      <c r="AP723" s="160"/>
      <c r="AQ723" s="160"/>
      <c r="AR723" s="160"/>
      <c r="AS723" s="160"/>
      <c r="AT723" s="160"/>
      <c r="AU723" s="160"/>
      <c r="AV723" s="160"/>
      <c r="AW723" s="170"/>
      <c r="AX723" s="160"/>
      <c r="AY723" s="160"/>
      <c r="AZ723" s="160"/>
      <c r="BA723" s="161"/>
      <c r="BB723" s="160" t="s">
        <v>178</v>
      </c>
      <c r="BC723" s="160" t="s">
        <v>178</v>
      </c>
      <c r="BD723" s="162"/>
      <c r="BE723" s="162"/>
    </row>
    <row r="724" spans="1:57" ht="15">
      <c r="A724" s="153"/>
      <c r="B724" s="153"/>
      <c r="C724" s="153"/>
      <c r="D724" s="163"/>
      <c r="E724" s="163"/>
      <c r="F724" s="163"/>
      <c r="G724" s="163"/>
      <c r="H724" s="155" t="s">
        <v>178</v>
      </c>
      <c r="I724" s="164"/>
      <c r="J724" s="155"/>
      <c r="K724" s="165"/>
      <c r="L724" s="157"/>
      <c r="M724" s="166"/>
      <c r="N724" s="166"/>
      <c r="O724" s="166"/>
      <c r="P724" s="158" t="s">
        <v>178</v>
      </c>
      <c r="Q724" s="163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1"/>
      <c r="AC724" s="160"/>
      <c r="AD724" s="160"/>
      <c r="AE724" s="160"/>
      <c r="AF724" s="163"/>
      <c r="AG724" s="160"/>
      <c r="AH724" s="160" t="s">
        <v>178</v>
      </c>
      <c r="AI724" s="169"/>
      <c r="AJ724" s="160"/>
      <c r="AK724" s="161"/>
      <c r="AL724" s="161"/>
      <c r="AM724" s="160"/>
      <c r="AN724" s="160"/>
      <c r="AO724" s="160"/>
      <c r="AP724" s="160"/>
      <c r="AQ724" s="160"/>
      <c r="AR724" s="160"/>
      <c r="AS724" s="160"/>
      <c r="AT724" s="160"/>
      <c r="AU724" s="160"/>
      <c r="AV724" s="160"/>
      <c r="AW724" s="170"/>
      <c r="AX724" s="160"/>
      <c r="AY724" s="160"/>
      <c r="AZ724" s="160"/>
      <c r="BA724" s="161"/>
      <c r="BB724" s="160" t="s">
        <v>178</v>
      </c>
      <c r="BC724" s="160" t="s">
        <v>178</v>
      </c>
      <c r="BD724" s="162"/>
      <c r="BE724" s="162"/>
    </row>
    <row r="725" spans="1:57" ht="15">
      <c r="A725" s="153"/>
      <c r="B725" s="153"/>
      <c r="C725" s="153"/>
      <c r="D725" s="163"/>
      <c r="E725" s="163"/>
      <c r="F725" s="163"/>
      <c r="G725" s="163"/>
      <c r="H725" s="155" t="s">
        <v>178</v>
      </c>
      <c r="I725" s="164"/>
      <c r="J725" s="155"/>
      <c r="K725" s="165"/>
      <c r="L725" s="157"/>
      <c r="M725" s="166"/>
      <c r="N725" s="166"/>
      <c r="O725" s="166"/>
      <c r="P725" s="158" t="s">
        <v>178</v>
      </c>
      <c r="Q725" s="163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1"/>
      <c r="AC725" s="160"/>
      <c r="AD725" s="160"/>
      <c r="AE725" s="160"/>
      <c r="AF725" s="163"/>
      <c r="AG725" s="160"/>
      <c r="AH725" s="160" t="s">
        <v>178</v>
      </c>
      <c r="AI725" s="169"/>
      <c r="AJ725" s="160"/>
      <c r="AK725" s="161"/>
      <c r="AL725" s="161"/>
      <c r="AM725" s="160"/>
      <c r="AN725" s="160"/>
      <c r="AO725" s="160"/>
      <c r="AP725" s="160"/>
      <c r="AQ725" s="160"/>
      <c r="AR725" s="160"/>
      <c r="AS725" s="160"/>
      <c r="AT725" s="160"/>
      <c r="AU725" s="160"/>
      <c r="AV725" s="160"/>
      <c r="AW725" s="170"/>
      <c r="AX725" s="160"/>
      <c r="AY725" s="160"/>
      <c r="AZ725" s="160"/>
      <c r="BA725" s="161"/>
      <c r="BB725" s="160" t="s">
        <v>178</v>
      </c>
      <c r="BC725" s="160" t="s">
        <v>178</v>
      </c>
      <c r="BD725" s="162"/>
      <c r="BE725" s="162"/>
    </row>
    <row r="726" spans="1:57" ht="15">
      <c r="A726" s="153"/>
      <c r="B726" s="153"/>
      <c r="C726" s="153"/>
      <c r="D726" s="163"/>
      <c r="E726" s="163"/>
      <c r="F726" s="163"/>
      <c r="G726" s="163"/>
      <c r="H726" s="155" t="s">
        <v>178</v>
      </c>
      <c r="I726" s="164"/>
      <c r="J726" s="155"/>
      <c r="K726" s="165"/>
      <c r="L726" s="157"/>
      <c r="M726" s="166"/>
      <c r="N726" s="166"/>
      <c r="O726" s="166"/>
      <c r="P726" s="158" t="s">
        <v>178</v>
      </c>
      <c r="Q726" s="163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1"/>
      <c r="AC726" s="160"/>
      <c r="AD726" s="160"/>
      <c r="AE726" s="160"/>
      <c r="AF726" s="163"/>
      <c r="AG726" s="160"/>
      <c r="AH726" s="160" t="s">
        <v>178</v>
      </c>
      <c r="AI726" s="169"/>
      <c r="AJ726" s="160"/>
      <c r="AK726" s="161"/>
      <c r="AL726" s="161"/>
      <c r="AM726" s="160"/>
      <c r="AN726" s="160"/>
      <c r="AO726" s="160"/>
      <c r="AP726" s="160"/>
      <c r="AQ726" s="160"/>
      <c r="AR726" s="160"/>
      <c r="AS726" s="160"/>
      <c r="AT726" s="160"/>
      <c r="AU726" s="160"/>
      <c r="AV726" s="160"/>
      <c r="AW726" s="170"/>
      <c r="AX726" s="160"/>
      <c r="AY726" s="160"/>
      <c r="AZ726" s="160"/>
      <c r="BA726" s="161"/>
      <c r="BB726" s="160" t="s">
        <v>178</v>
      </c>
      <c r="BC726" s="160" t="s">
        <v>178</v>
      </c>
      <c r="BD726" s="162"/>
      <c r="BE726" s="162"/>
    </row>
    <row r="727" spans="1:57" ht="15">
      <c r="A727" s="153"/>
      <c r="B727" s="153"/>
      <c r="C727" s="153"/>
      <c r="D727" s="163"/>
      <c r="E727" s="163"/>
      <c r="F727" s="163"/>
      <c r="G727" s="163"/>
      <c r="H727" s="155" t="s">
        <v>178</v>
      </c>
      <c r="I727" s="164"/>
      <c r="J727" s="155"/>
      <c r="K727" s="165"/>
      <c r="L727" s="157"/>
      <c r="M727" s="166"/>
      <c r="N727" s="166"/>
      <c r="O727" s="166"/>
      <c r="P727" s="158" t="s">
        <v>178</v>
      </c>
      <c r="Q727" s="163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1"/>
      <c r="AC727" s="160"/>
      <c r="AD727" s="160"/>
      <c r="AE727" s="160"/>
      <c r="AF727" s="163"/>
      <c r="AG727" s="160"/>
      <c r="AH727" s="160" t="s">
        <v>178</v>
      </c>
      <c r="AI727" s="169"/>
      <c r="AJ727" s="160"/>
      <c r="AK727" s="161"/>
      <c r="AL727" s="161"/>
      <c r="AM727" s="160"/>
      <c r="AN727" s="160"/>
      <c r="AO727" s="160"/>
      <c r="AP727" s="160"/>
      <c r="AQ727" s="160"/>
      <c r="AR727" s="160"/>
      <c r="AS727" s="160"/>
      <c r="AT727" s="160"/>
      <c r="AU727" s="160"/>
      <c r="AV727" s="160"/>
      <c r="AW727" s="170"/>
      <c r="AX727" s="160"/>
      <c r="AY727" s="160"/>
      <c r="AZ727" s="160"/>
      <c r="BA727" s="161"/>
      <c r="BB727" s="160" t="s">
        <v>178</v>
      </c>
      <c r="BC727" s="160" t="s">
        <v>178</v>
      </c>
      <c r="BD727" s="162"/>
      <c r="BE727" s="162"/>
    </row>
    <row r="728" spans="1:57" ht="15">
      <c r="A728" s="153"/>
      <c r="B728" s="153"/>
      <c r="C728" s="153"/>
      <c r="D728" s="163"/>
      <c r="E728" s="163"/>
      <c r="F728" s="163"/>
      <c r="G728" s="163"/>
      <c r="H728" s="155" t="s">
        <v>178</v>
      </c>
      <c r="I728" s="164"/>
      <c r="J728" s="155"/>
      <c r="K728" s="165"/>
      <c r="L728" s="157"/>
      <c r="M728" s="166"/>
      <c r="N728" s="166"/>
      <c r="O728" s="166"/>
      <c r="P728" s="158" t="s">
        <v>178</v>
      </c>
      <c r="Q728" s="163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1"/>
      <c r="AC728" s="160"/>
      <c r="AD728" s="160"/>
      <c r="AE728" s="160"/>
      <c r="AF728" s="163"/>
      <c r="AG728" s="160"/>
      <c r="AH728" s="160" t="s">
        <v>178</v>
      </c>
      <c r="AI728" s="169"/>
      <c r="AJ728" s="160"/>
      <c r="AK728" s="161"/>
      <c r="AL728" s="161"/>
      <c r="AM728" s="160"/>
      <c r="AN728" s="160"/>
      <c r="AO728" s="160"/>
      <c r="AP728" s="160"/>
      <c r="AQ728" s="160"/>
      <c r="AR728" s="160"/>
      <c r="AS728" s="160"/>
      <c r="AT728" s="160"/>
      <c r="AU728" s="160"/>
      <c r="AV728" s="160"/>
      <c r="AW728" s="170"/>
      <c r="AX728" s="160"/>
      <c r="AY728" s="160"/>
      <c r="AZ728" s="160"/>
      <c r="BA728" s="161"/>
      <c r="BB728" s="160" t="s">
        <v>178</v>
      </c>
      <c r="BC728" s="160" t="s">
        <v>178</v>
      </c>
      <c r="BD728" s="162"/>
      <c r="BE728" s="162"/>
    </row>
    <row r="729" spans="1:57" ht="15">
      <c r="A729" s="153"/>
      <c r="B729" s="153"/>
      <c r="C729" s="153"/>
      <c r="D729" s="163"/>
      <c r="E729" s="163"/>
      <c r="F729" s="163"/>
      <c r="G729" s="163"/>
      <c r="H729" s="155" t="s">
        <v>178</v>
      </c>
      <c r="I729" s="164"/>
      <c r="J729" s="155"/>
      <c r="K729" s="165"/>
      <c r="L729" s="157"/>
      <c r="M729" s="166"/>
      <c r="N729" s="166"/>
      <c r="O729" s="166"/>
      <c r="P729" s="158" t="s">
        <v>178</v>
      </c>
      <c r="Q729" s="163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1"/>
      <c r="AC729" s="160"/>
      <c r="AD729" s="160"/>
      <c r="AE729" s="160"/>
      <c r="AF729" s="163"/>
      <c r="AG729" s="160"/>
      <c r="AH729" s="160" t="s">
        <v>178</v>
      </c>
      <c r="AI729" s="169"/>
      <c r="AJ729" s="160"/>
      <c r="AK729" s="161"/>
      <c r="AL729" s="161"/>
      <c r="AM729" s="160"/>
      <c r="AN729" s="160"/>
      <c r="AO729" s="160"/>
      <c r="AP729" s="160"/>
      <c r="AQ729" s="160"/>
      <c r="AR729" s="160"/>
      <c r="AS729" s="160"/>
      <c r="AT729" s="160"/>
      <c r="AU729" s="160"/>
      <c r="AV729" s="160"/>
      <c r="AW729" s="170"/>
      <c r="AX729" s="160"/>
      <c r="AY729" s="160"/>
      <c r="AZ729" s="160"/>
      <c r="BA729" s="161"/>
      <c r="BB729" s="160" t="s">
        <v>178</v>
      </c>
      <c r="BC729" s="160" t="s">
        <v>178</v>
      </c>
      <c r="BD729" s="162"/>
      <c r="BE729" s="162"/>
    </row>
    <row r="730" spans="1:57" ht="15">
      <c r="A730" s="153"/>
      <c r="B730" s="153"/>
      <c r="C730" s="153"/>
      <c r="D730" s="163"/>
      <c r="E730" s="163"/>
      <c r="F730" s="163"/>
      <c r="G730" s="163"/>
      <c r="H730" s="155" t="s">
        <v>178</v>
      </c>
      <c r="I730" s="164"/>
      <c r="J730" s="155"/>
      <c r="K730" s="165"/>
      <c r="L730" s="157"/>
      <c r="M730" s="166"/>
      <c r="N730" s="166"/>
      <c r="O730" s="166"/>
      <c r="P730" s="158" t="s">
        <v>178</v>
      </c>
      <c r="Q730" s="163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1"/>
      <c r="AC730" s="160"/>
      <c r="AD730" s="160"/>
      <c r="AE730" s="160"/>
      <c r="AF730" s="163"/>
      <c r="AG730" s="160"/>
      <c r="AH730" s="160" t="s">
        <v>178</v>
      </c>
      <c r="AI730" s="169"/>
      <c r="AJ730" s="160"/>
      <c r="AK730" s="161"/>
      <c r="AL730" s="161"/>
      <c r="AM730" s="160"/>
      <c r="AN730" s="160"/>
      <c r="AO730" s="160"/>
      <c r="AP730" s="160"/>
      <c r="AQ730" s="160"/>
      <c r="AR730" s="160"/>
      <c r="AS730" s="160"/>
      <c r="AT730" s="160"/>
      <c r="AU730" s="160"/>
      <c r="AV730" s="160"/>
      <c r="AW730" s="170"/>
      <c r="AX730" s="160"/>
      <c r="AY730" s="160"/>
      <c r="AZ730" s="160"/>
      <c r="BA730" s="161"/>
      <c r="BB730" s="160" t="s">
        <v>178</v>
      </c>
      <c r="BC730" s="160" t="s">
        <v>178</v>
      </c>
      <c r="BD730" s="162"/>
      <c r="BE730" s="162"/>
    </row>
    <row r="731" spans="1:57" ht="15">
      <c r="A731" s="153"/>
      <c r="B731" s="153"/>
      <c r="C731" s="153"/>
      <c r="D731" s="163"/>
      <c r="E731" s="163"/>
      <c r="F731" s="163"/>
      <c r="G731" s="163"/>
      <c r="H731" s="155" t="s">
        <v>178</v>
      </c>
      <c r="I731" s="164"/>
      <c r="J731" s="155"/>
      <c r="K731" s="165"/>
      <c r="L731" s="157"/>
      <c r="M731" s="166"/>
      <c r="N731" s="166"/>
      <c r="O731" s="166"/>
      <c r="P731" s="158" t="s">
        <v>178</v>
      </c>
      <c r="Q731" s="163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1"/>
      <c r="AC731" s="160"/>
      <c r="AD731" s="160"/>
      <c r="AE731" s="160"/>
      <c r="AF731" s="163"/>
      <c r="AG731" s="160"/>
      <c r="AH731" s="160" t="s">
        <v>178</v>
      </c>
      <c r="AI731" s="169"/>
      <c r="AJ731" s="160"/>
      <c r="AK731" s="161"/>
      <c r="AL731" s="161"/>
      <c r="AM731" s="160"/>
      <c r="AN731" s="160"/>
      <c r="AO731" s="160"/>
      <c r="AP731" s="160"/>
      <c r="AQ731" s="160"/>
      <c r="AR731" s="160"/>
      <c r="AS731" s="160"/>
      <c r="AT731" s="160"/>
      <c r="AU731" s="160"/>
      <c r="AV731" s="160"/>
      <c r="AW731" s="170"/>
      <c r="AX731" s="160"/>
      <c r="AY731" s="160"/>
      <c r="AZ731" s="160"/>
      <c r="BA731" s="161"/>
      <c r="BB731" s="160" t="s">
        <v>178</v>
      </c>
      <c r="BC731" s="160" t="s">
        <v>178</v>
      </c>
      <c r="BD731" s="162"/>
      <c r="BE731" s="162"/>
    </row>
    <row r="732" spans="1:57" ht="15">
      <c r="A732" s="153"/>
      <c r="B732" s="153"/>
      <c r="C732" s="153"/>
      <c r="D732" s="163"/>
      <c r="E732" s="163"/>
      <c r="F732" s="163"/>
      <c r="G732" s="163"/>
      <c r="H732" s="155" t="s">
        <v>178</v>
      </c>
      <c r="I732" s="164"/>
      <c r="J732" s="155"/>
      <c r="K732" s="165"/>
      <c r="L732" s="157"/>
      <c r="M732" s="166"/>
      <c r="N732" s="166"/>
      <c r="O732" s="166"/>
      <c r="P732" s="158" t="s">
        <v>178</v>
      </c>
      <c r="Q732" s="163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1"/>
      <c r="AC732" s="160"/>
      <c r="AD732" s="160"/>
      <c r="AE732" s="160"/>
      <c r="AF732" s="163"/>
      <c r="AG732" s="160"/>
      <c r="AH732" s="160" t="s">
        <v>178</v>
      </c>
      <c r="AI732" s="169"/>
      <c r="AJ732" s="160"/>
      <c r="AK732" s="161"/>
      <c r="AL732" s="161"/>
      <c r="AM732" s="160"/>
      <c r="AN732" s="160"/>
      <c r="AO732" s="160"/>
      <c r="AP732" s="160"/>
      <c r="AQ732" s="160"/>
      <c r="AR732" s="160"/>
      <c r="AS732" s="160"/>
      <c r="AT732" s="160"/>
      <c r="AU732" s="160"/>
      <c r="AV732" s="160"/>
      <c r="AW732" s="170"/>
      <c r="AX732" s="160"/>
      <c r="AY732" s="160"/>
      <c r="AZ732" s="160"/>
      <c r="BA732" s="161"/>
      <c r="BB732" s="160" t="s">
        <v>178</v>
      </c>
      <c r="BC732" s="160" t="s">
        <v>178</v>
      </c>
      <c r="BD732" s="162"/>
      <c r="BE732" s="162"/>
    </row>
    <row r="733" spans="1:57" ht="15">
      <c r="A733" s="153"/>
      <c r="B733" s="153"/>
      <c r="C733" s="153"/>
      <c r="D733" s="163"/>
      <c r="E733" s="163"/>
      <c r="F733" s="163"/>
      <c r="G733" s="163"/>
      <c r="H733" s="155" t="s">
        <v>178</v>
      </c>
      <c r="I733" s="164"/>
      <c r="J733" s="155"/>
      <c r="K733" s="165"/>
      <c r="L733" s="157"/>
      <c r="M733" s="166"/>
      <c r="N733" s="166"/>
      <c r="O733" s="166"/>
      <c r="P733" s="158" t="s">
        <v>178</v>
      </c>
      <c r="Q733" s="163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1"/>
      <c r="AC733" s="160"/>
      <c r="AD733" s="160"/>
      <c r="AE733" s="160"/>
      <c r="AF733" s="163"/>
      <c r="AG733" s="160"/>
      <c r="AH733" s="160" t="s">
        <v>178</v>
      </c>
      <c r="AI733" s="169"/>
      <c r="AJ733" s="160"/>
      <c r="AK733" s="161"/>
      <c r="AL733" s="161"/>
      <c r="AM733" s="160"/>
      <c r="AN733" s="160"/>
      <c r="AO733" s="160"/>
      <c r="AP733" s="160"/>
      <c r="AQ733" s="160"/>
      <c r="AR733" s="160"/>
      <c r="AS733" s="160"/>
      <c r="AT733" s="160"/>
      <c r="AU733" s="160"/>
      <c r="AV733" s="160"/>
      <c r="AW733" s="170"/>
      <c r="AX733" s="160"/>
      <c r="AY733" s="160"/>
      <c r="AZ733" s="160"/>
      <c r="BA733" s="161"/>
      <c r="BB733" s="160" t="s">
        <v>178</v>
      </c>
      <c r="BC733" s="160" t="s">
        <v>178</v>
      </c>
      <c r="BD733" s="162"/>
      <c r="BE733" s="162"/>
    </row>
    <row r="734" spans="1:57" ht="15">
      <c r="A734" s="153"/>
      <c r="B734" s="153"/>
      <c r="C734" s="153"/>
      <c r="D734" s="163"/>
      <c r="E734" s="163"/>
      <c r="F734" s="163"/>
      <c r="G734" s="163"/>
      <c r="H734" s="155" t="s">
        <v>178</v>
      </c>
      <c r="I734" s="164"/>
      <c r="J734" s="155"/>
      <c r="K734" s="165"/>
      <c r="L734" s="157"/>
      <c r="M734" s="166"/>
      <c r="N734" s="166"/>
      <c r="O734" s="166"/>
      <c r="P734" s="158" t="s">
        <v>178</v>
      </c>
      <c r="Q734" s="163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1"/>
      <c r="AC734" s="160"/>
      <c r="AD734" s="160"/>
      <c r="AE734" s="160"/>
      <c r="AF734" s="163"/>
      <c r="AG734" s="160"/>
      <c r="AH734" s="160" t="s">
        <v>178</v>
      </c>
      <c r="AI734" s="169"/>
      <c r="AJ734" s="160"/>
      <c r="AK734" s="161"/>
      <c r="AL734" s="161"/>
      <c r="AM734" s="160"/>
      <c r="AN734" s="160"/>
      <c r="AO734" s="160"/>
      <c r="AP734" s="160"/>
      <c r="AQ734" s="160"/>
      <c r="AR734" s="160"/>
      <c r="AS734" s="160"/>
      <c r="AT734" s="160"/>
      <c r="AU734" s="160"/>
      <c r="AV734" s="160"/>
      <c r="AW734" s="170"/>
      <c r="AX734" s="160"/>
      <c r="AY734" s="160"/>
      <c r="AZ734" s="160"/>
      <c r="BA734" s="161"/>
      <c r="BB734" s="160" t="s">
        <v>178</v>
      </c>
      <c r="BC734" s="160" t="s">
        <v>178</v>
      </c>
      <c r="BD734" s="162"/>
      <c r="BE734" s="162"/>
    </row>
    <row r="735" spans="1:57" ht="15">
      <c r="A735" s="153"/>
      <c r="B735" s="153"/>
      <c r="C735" s="153"/>
      <c r="D735" s="163"/>
      <c r="E735" s="163"/>
      <c r="F735" s="163"/>
      <c r="G735" s="163"/>
      <c r="H735" s="155" t="s">
        <v>178</v>
      </c>
      <c r="I735" s="164"/>
      <c r="J735" s="155"/>
      <c r="K735" s="165"/>
      <c r="L735" s="157"/>
      <c r="M735" s="166"/>
      <c r="N735" s="166"/>
      <c r="O735" s="166"/>
      <c r="P735" s="158" t="s">
        <v>178</v>
      </c>
      <c r="Q735" s="163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1"/>
      <c r="AC735" s="160"/>
      <c r="AD735" s="160"/>
      <c r="AE735" s="160"/>
      <c r="AF735" s="163"/>
      <c r="AG735" s="160"/>
      <c r="AH735" s="160" t="s">
        <v>178</v>
      </c>
      <c r="AI735" s="169"/>
      <c r="AJ735" s="160"/>
      <c r="AK735" s="161"/>
      <c r="AL735" s="161"/>
      <c r="AM735" s="160"/>
      <c r="AN735" s="160"/>
      <c r="AO735" s="160"/>
      <c r="AP735" s="160"/>
      <c r="AQ735" s="160"/>
      <c r="AR735" s="160"/>
      <c r="AS735" s="160"/>
      <c r="AT735" s="160"/>
      <c r="AU735" s="160"/>
      <c r="AV735" s="160"/>
      <c r="AW735" s="170"/>
      <c r="AX735" s="160"/>
      <c r="AY735" s="160"/>
      <c r="AZ735" s="160"/>
      <c r="BA735" s="161"/>
      <c r="BB735" s="160" t="s">
        <v>178</v>
      </c>
      <c r="BC735" s="160" t="s">
        <v>178</v>
      </c>
      <c r="BD735" s="162"/>
      <c r="BE735" s="162"/>
    </row>
    <row r="736" spans="1:57" ht="15">
      <c r="A736" s="153"/>
      <c r="B736" s="153"/>
      <c r="C736" s="153"/>
      <c r="D736" s="163"/>
      <c r="E736" s="163"/>
      <c r="F736" s="163"/>
      <c r="G736" s="163"/>
      <c r="H736" s="155" t="s">
        <v>178</v>
      </c>
      <c r="I736" s="164"/>
      <c r="J736" s="155"/>
      <c r="K736" s="165"/>
      <c r="L736" s="157"/>
      <c r="M736" s="166"/>
      <c r="N736" s="166"/>
      <c r="O736" s="166"/>
      <c r="P736" s="158" t="s">
        <v>178</v>
      </c>
      <c r="Q736" s="163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1"/>
      <c r="AC736" s="160"/>
      <c r="AD736" s="160"/>
      <c r="AE736" s="160"/>
      <c r="AF736" s="163"/>
      <c r="AG736" s="160"/>
      <c r="AH736" s="160" t="s">
        <v>178</v>
      </c>
      <c r="AI736" s="169"/>
      <c r="AJ736" s="160"/>
      <c r="AK736" s="161"/>
      <c r="AL736" s="161"/>
      <c r="AM736" s="160"/>
      <c r="AN736" s="160"/>
      <c r="AO736" s="160"/>
      <c r="AP736" s="160"/>
      <c r="AQ736" s="160"/>
      <c r="AR736" s="160"/>
      <c r="AS736" s="160"/>
      <c r="AT736" s="160"/>
      <c r="AU736" s="160"/>
      <c r="AV736" s="160"/>
      <c r="AW736" s="170"/>
      <c r="AX736" s="160"/>
      <c r="AY736" s="160"/>
      <c r="AZ736" s="160"/>
      <c r="BA736" s="161"/>
      <c r="BB736" s="160" t="s">
        <v>178</v>
      </c>
      <c r="BC736" s="160" t="s">
        <v>178</v>
      </c>
      <c r="BD736" s="162"/>
      <c r="BE736" s="162"/>
    </row>
    <row r="737" spans="1:57" ht="15">
      <c r="A737" s="153"/>
      <c r="B737" s="153"/>
      <c r="C737" s="153"/>
      <c r="D737" s="163"/>
      <c r="E737" s="163"/>
      <c r="F737" s="163"/>
      <c r="G737" s="163"/>
      <c r="H737" s="155" t="s">
        <v>178</v>
      </c>
      <c r="I737" s="164"/>
      <c r="J737" s="155"/>
      <c r="K737" s="165"/>
      <c r="L737" s="157"/>
      <c r="M737" s="166"/>
      <c r="N737" s="166"/>
      <c r="O737" s="166"/>
      <c r="P737" s="158" t="s">
        <v>178</v>
      </c>
      <c r="Q737" s="163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1"/>
      <c r="AC737" s="160"/>
      <c r="AD737" s="160"/>
      <c r="AE737" s="160"/>
      <c r="AF737" s="163"/>
      <c r="AG737" s="160"/>
      <c r="AH737" s="160" t="s">
        <v>178</v>
      </c>
      <c r="AI737" s="169"/>
      <c r="AJ737" s="160"/>
      <c r="AK737" s="161"/>
      <c r="AL737" s="161"/>
      <c r="AM737" s="160"/>
      <c r="AN737" s="160"/>
      <c r="AO737" s="160"/>
      <c r="AP737" s="160"/>
      <c r="AQ737" s="160"/>
      <c r="AR737" s="160"/>
      <c r="AS737" s="160"/>
      <c r="AT737" s="160"/>
      <c r="AU737" s="160"/>
      <c r="AV737" s="160"/>
      <c r="AW737" s="170"/>
      <c r="AX737" s="160"/>
      <c r="AY737" s="160"/>
      <c r="AZ737" s="160"/>
      <c r="BA737" s="161"/>
      <c r="BB737" s="160" t="s">
        <v>178</v>
      </c>
      <c r="BC737" s="160" t="s">
        <v>178</v>
      </c>
      <c r="BD737" s="162"/>
      <c r="BE737" s="162"/>
    </row>
    <row r="738" spans="1:57" ht="15">
      <c r="A738" s="153"/>
      <c r="B738" s="153"/>
      <c r="C738" s="153"/>
      <c r="D738" s="163"/>
      <c r="E738" s="163"/>
      <c r="F738" s="163"/>
      <c r="G738" s="163"/>
      <c r="H738" s="155" t="s">
        <v>178</v>
      </c>
      <c r="I738" s="164"/>
      <c r="J738" s="155"/>
      <c r="K738" s="165"/>
      <c r="L738" s="157"/>
      <c r="M738" s="166"/>
      <c r="N738" s="166"/>
      <c r="O738" s="166"/>
      <c r="P738" s="158" t="s">
        <v>178</v>
      </c>
      <c r="Q738" s="163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1"/>
      <c r="AC738" s="160"/>
      <c r="AD738" s="160"/>
      <c r="AE738" s="160"/>
      <c r="AF738" s="163"/>
      <c r="AG738" s="160"/>
      <c r="AH738" s="160" t="s">
        <v>178</v>
      </c>
      <c r="AI738" s="169"/>
      <c r="AJ738" s="160"/>
      <c r="AK738" s="161"/>
      <c r="AL738" s="161"/>
      <c r="AM738" s="160"/>
      <c r="AN738" s="160"/>
      <c r="AO738" s="160"/>
      <c r="AP738" s="160"/>
      <c r="AQ738" s="160"/>
      <c r="AR738" s="160"/>
      <c r="AS738" s="160"/>
      <c r="AT738" s="160"/>
      <c r="AU738" s="160"/>
      <c r="AV738" s="160"/>
      <c r="AW738" s="170"/>
      <c r="AX738" s="160"/>
      <c r="AY738" s="160"/>
      <c r="AZ738" s="160"/>
      <c r="BA738" s="161"/>
      <c r="BB738" s="160" t="s">
        <v>178</v>
      </c>
      <c r="BC738" s="160" t="s">
        <v>178</v>
      </c>
      <c r="BD738" s="162"/>
      <c r="BE738" s="162"/>
    </row>
    <row r="739" spans="1:57" ht="15">
      <c r="A739" s="153"/>
      <c r="B739" s="153"/>
      <c r="C739" s="153"/>
      <c r="D739" s="163"/>
      <c r="E739" s="163"/>
      <c r="F739" s="163"/>
      <c r="G739" s="163"/>
      <c r="H739" s="155" t="s">
        <v>178</v>
      </c>
      <c r="I739" s="164"/>
      <c r="J739" s="155"/>
      <c r="K739" s="165"/>
      <c r="L739" s="157"/>
      <c r="M739" s="166"/>
      <c r="N739" s="166"/>
      <c r="O739" s="166"/>
      <c r="P739" s="158" t="s">
        <v>178</v>
      </c>
      <c r="Q739" s="163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1"/>
      <c r="AC739" s="160"/>
      <c r="AD739" s="160"/>
      <c r="AE739" s="160"/>
      <c r="AF739" s="163"/>
      <c r="AG739" s="160"/>
      <c r="AH739" s="160" t="s">
        <v>178</v>
      </c>
      <c r="AI739" s="169"/>
      <c r="AJ739" s="160"/>
      <c r="AK739" s="161"/>
      <c r="AL739" s="161"/>
      <c r="AM739" s="160"/>
      <c r="AN739" s="160"/>
      <c r="AO739" s="160"/>
      <c r="AP739" s="160"/>
      <c r="AQ739" s="160"/>
      <c r="AR739" s="160"/>
      <c r="AS739" s="160"/>
      <c r="AT739" s="160"/>
      <c r="AU739" s="160"/>
      <c r="AV739" s="160"/>
      <c r="AW739" s="170"/>
      <c r="AX739" s="160"/>
      <c r="AY739" s="160"/>
      <c r="AZ739" s="160"/>
      <c r="BA739" s="161"/>
      <c r="BB739" s="160" t="s">
        <v>178</v>
      </c>
      <c r="BC739" s="160" t="s">
        <v>178</v>
      </c>
      <c r="BD739" s="162"/>
      <c r="BE739" s="162"/>
    </row>
    <row r="740" spans="1:57" ht="15">
      <c r="A740" s="153"/>
      <c r="B740" s="153"/>
      <c r="C740" s="153"/>
      <c r="D740" s="163"/>
      <c r="E740" s="163"/>
      <c r="F740" s="163"/>
      <c r="G740" s="163"/>
      <c r="H740" s="155" t="s">
        <v>178</v>
      </c>
      <c r="I740" s="164"/>
      <c r="J740" s="155"/>
      <c r="K740" s="165"/>
      <c r="L740" s="157"/>
      <c r="M740" s="166"/>
      <c r="N740" s="166"/>
      <c r="O740" s="166"/>
      <c r="P740" s="158" t="s">
        <v>178</v>
      </c>
      <c r="Q740" s="163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1"/>
      <c r="AC740" s="160"/>
      <c r="AD740" s="160"/>
      <c r="AE740" s="160"/>
      <c r="AF740" s="163"/>
      <c r="AG740" s="160"/>
      <c r="AH740" s="160" t="s">
        <v>178</v>
      </c>
      <c r="AI740" s="169"/>
      <c r="AJ740" s="160"/>
      <c r="AK740" s="161"/>
      <c r="AL740" s="161"/>
      <c r="AM740" s="160"/>
      <c r="AN740" s="160"/>
      <c r="AO740" s="160"/>
      <c r="AP740" s="160"/>
      <c r="AQ740" s="160"/>
      <c r="AR740" s="160"/>
      <c r="AS740" s="160"/>
      <c r="AT740" s="160"/>
      <c r="AU740" s="160"/>
      <c r="AV740" s="160"/>
      <c r="AW740" s="170"/>
      <c r="AX740" s="160"/>
      <c r="AY740" s="160"/>
      <c r="AZ740" s="160"/>
      <c r="BA740" s="161"/>
      <c r="BB740" s="160" t="s">
        <v>178</v>
      </c>
      <c r="BC740" s="160" t="s">
        <v>178</v>
      </c>
      <c r="BD740" s="162"/>
      <c r="BE740" s="162"/>
    </row>
    <row r="741" spans="1:57" ht="15">
      <c r="A741" s="153"/>
      <c r="B741" s="153"/>
      <c r="C741" s="153"/>
      <c r="D741" s="163"/>
      <c r="E741" s="163"/>
      <c r="F741" s="163"/>
      <c r="G741" s="163"/>
      <c r="H741" s="155" t="s">
        <v>178</v>
      </c>
      <c r="I741" s="164"/>
      <c r="J741" s="155"/>
      <c r="K741" s="165"/>
      <c r="L741" s="157"/>
      <c r="M741" s="166"/>
      <c r="N741" s="166"/>
      <c r="O741" s="166"/>
      <c r="P741" s="158" t="s">
        <v>178</v>
      </c>
      <c r="Q741" s="163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1"/>
      <c r="AC741" s="160"/>
      <c r="AD741" s="160"/>
      <c r="AE741" s="160"/>
      <c r="AF741" s="163"/>
      <c r="AG741" s="160"/>
      <c r="AH741" s="160" t="s">
        <v>178</v>
      </c>
      <c r="AI741" s="169"/>
      <c r="AJ741" s="160"/>
      <c r="AK741" s="161"/>
      <c r="AL741" s="161"/>
      <c r="AM741" s="160"/>
      <c r="AN741" s="160"/>
      <c r="AO741" s="160"/>
      <c r="AP741" s="160"/>
      <c r="AQ741" s="160"/>
      <c r="AR741" s="160"/>
      <c r="AS741" s="160"/>
      <c r="AT741" s="160"/>
      <c r="AU741" s="160"/>
      <c r="AV741" s="160"/>
      <c r="AW741" s="170"/>
      <c r="AX741" s="160"/>
      <c r="AY741" s="160"/>
      <c r="AZ741" s="160"/>
      <c r="BA741" s="161"/>
      <c r="BB741" s="160" t="s">
        <v>178</v>
      </c>
      <c r="BC741" s="160" t="s">
        <v>178</v>
      </c>
      <c r="BD741" s="162"/>
      <c r="BE741" s="162"/>
    </row>
    <row r="742" spans="1:57" ht="15">
      <c r="A742" s="153"/>
      <c r="B742" s="153"/>
      <c r="C742" s="153"/>
      <c r="D742" s="163"/>
      <c r="E742" s="163"/>
      <c r="F742" s="163"/>
      <c r="G742" s="163"/>
      <c r="H742" s="155" t="s">
        <v>178</v>
      </c>
      <c r="I742" s="164"/>
      <c r="J742" s="155"/>
      <c r="K742" s="165"/>
      <c r="L742" s="157"/>
      <c r="M742" s="166"/>
      <c r="N742" s="166"/>
      <c r="O742" s="166"/>
      <c r="P742" s="158" t="s">
        <v>178</v>
      </c>
      <c r="Q742" s="163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1"/>
      <c r="AC742" s="160"/>
      <c r="AD742" s="160"/>
      <c r="AE742" s="160"/>
      <c r="AF742" s="163"/>
      <c r="AG742" s="160"/>
      <c r="AH742" s="160" t="s">
        <v>178</v>
      </c>
      <c r="AI742" s="169"/>
      <c r="AJ742" s="160"/>
      <c r="AK742" s="161"/>
      <c r="AL742" s="161"/>
      <c r="AM742" s="160"/>
      <c r="AN742" s="160"/>
      <c r="AO742" s="160"/>
      <c r="AP742" s="160"/>
      <c r="AQ742" s="160"/>
      <c r="AR742" s="160"/>
      <c r="AS742" s="160"/>
      <c r="AT742" s="160"/>
      <c r="AU742" s="160"/>
      <c r="AV742" s="160"/>
      <c r="AW742" s="170"/>
      <c r="AX742" s="160"/>
      <c r="AY742" s="160"/>
      <c r="AZ742" s="160"/>
      <c r="BA742" s="161"/>
      <c r="BB742" s="160" t="s">
        <v>178</v>
      </c>
      <c r="BC742" s="160" t="s">
        <v>178</v>
      </c>
      <c r="BD742" s="162"/>
      <c r="BE742" s="162"/>
    </row>
    <row r="743" spans="1:57" ht="15">
      <c r="A743" s="153"/>
      <c r="B743" s="153"/>
      <c r="C743" s="153"/>
      <c r="D743" s="163"/>
      <c r="E743" s="163"/>
      <c r="F743" s="163"/>
      <c r="G743" s="163"/>
      <c r="H743" s="155" t="s">
        <v>178</v>
      </c>
      <c r="I743" s="164"/>
      <c r="J743" s="155"/>
      <c r="K743" s="165"/>
      <c r="L743" s="157"/>
      <c r="M743" s="166"/>
      <c r="N743" s="166"/>
      <c r="O743" s="166"/>
      <c r="P743" s="158" t="s">
        <v>178</v>
      </c>
      <c r="Q743" s="163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1"/>
      <c r="AC743" s="160"/>
      <c r="AD743" s="160"/>
      <c r="AE743" s="160"/>
      <c r="AF743" s="163"/>
      <c r="AG743" s="160"/>
      <c r="AH743" s="160" t="s">
        <v>178</v>
      </c>
      <c r="AI743" s="169"/>
      <c r="AJ743" s="160"/>
      <c r="AK743" s="161"/>
      <c r="AL743" s="161"/>
      <c r="AM743" s="160"/>
      <c r="AN743" s="160"/>
      <c r="AO743" s="160"/>
      <c r="AP743" s="160"/>
      <c r="AQ743" s="160"/>
      <c r="AR743" s="160"/>
      <c r="AS743" s="160"/>
      <c r="AT743" s="160"/>
      <c r="AU743" s="160"/>
      <c r="AV743" s="160"/>
      <c r="AW743" s="170"/>
      <c r="AX743" s="160"/>
      <c r="AY743" s="160"/>
      <c r="AZ743" s="160"/>
      <c r="BA743" s="161"/>
      <c r="BB743" s="160" t="s">
        <v>178</v>
      </c>
      <c r="BC743" s="160" t="s">
        <v>178</v>
      </c>
      <c r="BD743" s="162"/>
      <c r="BE743" s="162"/>
    </row>
    <row r="744" spans="1:57" ht="15">
      <c r="A744" s="153"/>
      <c r="B744" s="153"/>
      <c r="C744" s="153"/>
      <c r="D744" s="163"/>
      <c r="E744" s="163"/>
      <c r="F744" s="163"/>
      <c r="G744" s="163"/>
      <c r="H744" s="155" t="s">
        <v>178</v>
      </c>
      <c r="I744" s="164"/>
      <c r="J744" s="155"/>
      <c r="K744" s="165"/>
      <c r="L744" s="157"/>
      <c r="M744" s="166"/>
      <c r="N744" s="166"/>
      <c r="O744" s="166"/>
      <c r="P744" s="158" t="s">
        <v>178</v>
      </c>
      <c r="Q744" s="163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1"/>
      <c r="AC744" s="160"/>
      <c r="AD744" s="160"/>
      <c r="AE744" s="160"/>
      <c r="AF744" s="163"/>
      <c r="AG744" s="160"/>
      <c r="AH744" s="160" t="s">
        <v>178</v>
      </c>
      <c r="AI744" s="169"/>
      <c r="AJ744" s="160"/>
      <c r="AK744" s="161"/>
      <c r="AL744" s="161"/>
      <c r="AM744" s="160"/>
      <c r="AN744" s="160"/>
      <c r="AO744" s="160"/>
      <c r="AP744" s="160"/>
      <c r="AQ744" s="160"/>
      <c r="AR744" s="160"/>
      <c r="AS744" s="160"/>
      <c r="AT744" s="160"/>
      <c r="AU744" s="160"/>
      <c r="AV744" s="160"/>
      <c r="AW744" s="170"/>
      <c r="AX744" s="160"/>
      <c r="AY744" s="160"/>
      <c r="AZ744" s="160"/>
      <c r="BA744" s="161"/>
      <c r="BB744" s="160" t="s">
        <v>178</v>
      </c>
      <c r="BC744" s="160" t="s">
        <v>178</v>
      </c>
      <c r="BD744" s="162"/>
      <c r="BE744" s="162"/>
    </row>
    <row r="745" spans="1:57" ht="15">
      <c r="A745" s="153"/>
      <c r="B745" s="153"/>
      <c r="C745" s="153"/>
      <c r="D745" s="163"/>
      <c r="E745" s="163"/>
      <c r="F745" s="163"/>
      <c r="G745" s="163"/>
      <c r="H745" s="155" t="s">
        <v>178</v>
      </c>
      <c r="I745" s="164"/>
      <c r="J745" s="155"/>
      <c r="K745" s="165"/>
      <c r="L745" s="157"/>
      <c r="M745" s="166"/>
      <c r="N745" s="166"/>
      <c r="O745" s="166"/>
      <c r="P745" s="158" t="s">
        <v>178</v>
      </c>
      <c r="Q745" s="163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1"/>
      <c r="AC745" s="160"/>
      <c r="AD745" s="160"/>
      <c r="AE745" s="160"/>
      <c r="AF745" s="163"/>
      <c r="AG745" s="160"/>
      <c r="AH745" s="160" t="s">
        <v>178</v>
      </c>
      <c r="AI745" s="169"/>
      <c r="AJ745" s="160"/>
      <c r="AK745" s="161"/>
      <c r="AL745" s="161"/>
      <c r="AM745" s="160"/>
      <c r="AN745" s="160"/>
      <c r="AO745" s="160"/>
      <c r="AP745" s="160"/>
      <c r="AQ745" s="160"/>
      <c r="AR745" s="160"/>
      <c r="AS745" s="160"/>
      <c r="AT745" s="160"/>
      <c r="AU745" s="160"/>
      <c r="AV745" s="160"/>
      <c r="AW745" s="170"/>
      <c r="AX745" s="160"/>
      <c r="AY745" s="160"/>
      <c r="AZ745" s="160"/>
      <c r="BA745" s="161"/>
      <c r="BB745" s="160" t="s">
        <v>178</v>
      </c>
      <c r="BC745" s="160" t="s">
        <v>178</v>
      </c>
      <c r="BD745" s="162"/>
      <c r="BE745" s="162"/>
    </row>
    <row r="746" spans="1:57" ht="15">
      <c r="A746" s="153"/>
      <c r="B746" s="153"/>
      <c r="C746" s="153"/>
      <c r="D746" s="163"/>
      <c r="E746" s="163"/>
      <c r="F746" s="163"/>
      <c r="G746" s="163"/>
      <c r="H746" s="155" t="s">
        <v>178</v>
      </c>
      <c r="I746" s="164"/>
      <c r="J746" s="155"/>
      <c r="K746" s="165"/>
      <c r="L746" s="157"/>
      <c r="M746" s="166"/>
      <c r="N746" s="166"/>
      <c r="O746" s="166"/>
      <c r="P746" s="158" t="s">
        <v>178</v>
      </c>
      <c r="Q746" s="163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1"/>
      <c r="AC746" s="160"/>
      <c r="AD746" s="160"/>
      <c r="AE746" s="160"/>
      <c r="AF746" s="163"/>
      <c r="AG746" s="160"/>
      <c r="AH746" s="160" t="s">
        <v>178</v>
      </c>
      <c r="AI746" s="169"/>
      <c r="AJ746" s="160"/>
      <c r="AK746" s="161"/>
      <c r="AL746" s="161"/>
      <c r="AM746" s="160"/>
      <c r="AN746" s="160"/>
      <c r="AO746" s="160"/>
      <c r="AP746" s="160"/>
      <c r="AQ746" s="160"/>
      <c r="AR746" s="160"/>
      <c r="AS746" s="160"/>
      <c r="AT746" s="160"/>
      <c r="AU746" s="160"/>
      <c r="AV746" s="160"/>
      <c r="AW746" s="170"/>
      <c r="AX746" s="160"/>
      <c r="AY746" s="160"/>
      <c r="AZ746" s="160"/>
      <c r="BA746" s="161"/>
      <c r="BB746" s="160" t="s">
        <v>178</v>
      </c>
      <c r="BC746" s="160" t="s">
        <v>178</v>
      </c>
      <c r="BD746" s="162"/>
      <c r="BE746" s="162"/>
    </row>
    <row r="747" spans="1:57" ht="15">
      <c r="A747" s="153"/>
      <c r="B747" s="153"/>
      <c r="C747" s="153"/>
      <c r="D747" s="163"/>
      <c r="E747" s="163"/>
      <c r="F747" s="163"/>
      <c r="G747" s="163"/>
      <c r="H747" s="155" t="s">
        <v>178</v>
      </c>
      <c r="I747" s="164"/>
      <c r="J747" s="155"/>
      <c r="K747" s="165"/>
      <c r="L747" s="157"/>
      <c r="M747" s="166"/>
      <c r="N747" s="166"/>
      <c r="O747" s="166"/>
      <c r="P747" s="158" t="s">
        <v>178</v>
      </c>
      <c r="Q747" s="163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1"/>
      <c r="AC747" s="160"/>
      <c r="AD747" s="160"/>
      <c r="AE747" s="160"/>
      <c r="AF747" s="163"/>
      <c r="AG747" s="160"/>
      <c r="AH747" s="160" t="s">
        <v>178</v>
      </c>
      <c r="AI747" s="169"/>
      <c r="AJ747" s="160"/>
      <c r="AK747" s="161"/>
      <c r="AL747" s="161"/>
      <c r="AM747" s="160"/>
      <c r="AN747" s="160"/>
      <c r="AO747" s="160"/>
      <c r="AP747" s="160"/>
      <c r="AQ747" s="160"/>
      <c r="AR747" s="160"/>
      <c r="AS747" s="160"/>
      <c r="AT747" s="160"/>
      <c r="AU747" s="160"/>
      <c r="AV747" s="160"/>
      <c r="AW747" s="170"/>
      <c r="AX747" s="160"/>
      <c r="AY747" s="160"/>
      <c r="AZ747" s="160"/>
      <c r="BA747" s="161"/>
      <c r="BB747" s="160" t="s">
        <v>178</v>
      </c>
      <c r="BC747" s="160" t="s">
        <v>178</v>
      </c>
      <c r="BD747" s="162"/>
      <c r="BE747" s="162"/>
    </row>
    <row r="748" spans="1:57" ht="15">
      <c r="A748" s="153"/>
      <c r="B748" s="153"/>
      <c r="C748" s="153"/>
      <c r="D748" s="163"/>
      <c r="E748" s="163"/>
      <c r="F748" s="163"/>
      <c r="G748" s="163"/>
      <c r="H748" s="155" t="s">
        <v>178</v>
      </c>
      <c r="I748" s="164"/>
      <c r="J748" s="155"/>
      <c r="K748" s="165"/>
      <c r="L748" s="157"/>
      <c r="M748" s="166"/>
      <c r="N748" s="166"/>
      <c r="O748" s="166"/>
      <c r="P748" s="158" t="s">
        <v>178</v>
      </c>
      <c r="Q748" s="163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1"/>
      <c r="AC748" s="160"/>
      <c r="AD748" s="160"/>
      <c r="AE748" s="160"/>
      <c r="AF748" s="163"/>
      <c r="AG748" s="160"/>
      <c r="AH748" s="160" t="s">
        <v>178</v>
      </c>
      <c r="AI748" s="169"/>
      <c r="AJ748" s="160"/>
      <c r="AK748" s="161"/>
      <c r="AL748" s="161"/>
      <c r="AM748" s="160"/>
      <c r="AN748" s="160"/>
      <c r="AO748" s="160"/>
      <c r="AP748" s="160"/>
      <c r="AQ748" s="160"/>
      <c r="AR748" s="160"/>
      <c r="AS748" s="160"/>
      <c r="AT748" s="160"/>
      <c r="AU748" s="160"/>
      <c r="AV748" s="160"/>
      <c r="AW748" s="170"/>
      <c r="AX748" s="160"/>
      <c r="AY748" s="160"/>
      <c r="AZ748" s="160"/>
      <c r="BA748" s="161"/>
      <c r="BB748" s="160" t="s">
        <v>178</v>
      </c>
      <c r="BC748" s="160" t="s">
        <v>178</v>
      </c>
      <c r="BD748" s="162"/>
      <c r="BE748" s="162"/>
    </row>
    <row r="749" spans="1:57" ht="15">
      <c r="A749" s="153"/>
      <c r="B749" s="153"/>
      <c r="C749" s="153"/>
      <c r="D749" s="163"/>
      <c r="E749" s="163"/>
      <c r="F749" s="163"/>
      <c r="G749" s="163"/>
      <c r="H749" s="155" t="s">
        <v>178</v>
      </c>
      <c r="I749" s="164"/>
      <c r="J749" s="155"/>
      <c r="K749" s="165"/>
      <c r="L749" s="157"/>
      <c r="M749" s="166"/>
      <c r="N749" s="166"/>
      <c r="O749" s="166"/>
      <c r="P749" s="158" t="s">
        <v>178</v>
      </c>
      <c r="Q749" s="163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1"/>
      <c r="AC749" s="160"/>
      <c r="AD749" s="160"/>
      <c r="AE749" s="160"/>
      <c r="AF749" s="163"/>
      <c r="AG749" s="160"/>
      <c r="AH749" s="160" t="s">
        <v>178</v>
      </c>
      <c r="AI749" s="169"/>
      <c r="AJ749" s="160"/>
      <c r="AK749" s="161"/>
      <c r="AL749" s="161"/>
      <c r="AM749" s="160"/>
      <c r="AN749" s="160"/>
      <c r="AO749" s="160"/>
      <c r="AP749" s="160"/>
      <c r="AQ749" s="160"/>
      <c r="AR749" s="160"/>
      <c r="AS749" s="160"/>
      <c r="AT749" s="160"/>
      <c r="AU749" s="160"/>
      <c r="AV749" s="160"/>
      <c r="AW749" s="170"/>
      <c r="AX749" s="160"/>
      <c r="AY749" s="160"/>
      <c r="AZ749" s="160"/>
      <c r="BA749" s="161"/>
      <c r="BB749" s="160" t="s">
        <v>178</v>
      </c>
      <c r="BC749" s="160" t="s">
        <v>178</v>
      </c>
      <c r="BD749" s="162"/>
      <c r="BE749" s="162"/>
    </row>
    <row r="750" spans="1:57" ht="15">
      <c r="A750" s="153"/>
      <c r="B750" s="153"/>
      <c r="C750" s="153"/>
      <c r="D750" s="163"/>
      <c r="E750" s="163"/>
      <c r="F750" s="163"/>
      <c r="G750" s="163"/>
      <c r="H750" s="155" t="s">
        <v>178</v>
      </c>
      <c r="I750" s="164"/>
      <c r="J750" s="155"/>
      <c r="K750" s="165"/>
      <c r="L750" s="157"/>
      <c r="M750" s="166"/>
      <c r="N750" s="166"/>
      <c r="O750" s="166"/>
      <c r="P750" s="158" t="s">
        <v>178</v>
      </c>
      <c r="Q750" s="163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1"/>
      <c r="AC750" s="160"/>
      <c r="AD750" s="160"/>
      <c r="AE750" s="160"/>
      <c r="AF750" s="163"/>
      <c r="AG750" s="160"/>
      <c r="AH750" s="160" t="s">
        <v>178</v>
      </c>
      <c r="AI750" s="169"/>
      <c r="AJ750" s="160"/>
      <c r="AK750" s="161"/>
      <c r="AL750" s="161"/>
      <c r="AM750" s="160"/>
      <c r="AN750" s="160"/>
      <c r="AO750" s="160"/>
      <c r="AP750" s="160"/>
      <c r="AQ750" s="160"/>
      <c r="AR750" s="160"/>
      <c r="AS750" s="160"/>
      <c r="AT750" s="160"/>
      <c r="AU750" s="160"/>
      <c r="AV750" s="160"/>
      <c r="AW750" s="170"/>
      <c r="AX750" s="160"/>
      <c r="AY750" s="160"/>
      <c r="AZ750" s="160"/>
      <c r="BA750" s="161"/>
      <c r="BB750" s="160" t="s">
        <v>178</v>
      </c>
      <c r="BC750" s="160" t="s">
        <v>178</v>
      </c>
      <c r="BD750" s="162"/>
      <c r="BE750" s="162"/>
    </row>
    <row r="751" spans="1:57" ht="15">
      <c r="A751" s="153"/>
      <c r="B751" s="153"/>
      <c r="C751" s="153"/>
      <c r="D751" s="163"/>
      <c r="E751" s="163"/>
      <c r="F751" s="163"/>
      <c r="G751" s="163"/>
      <c r="H751" s="155" t="s">
        <v>178</v>
      </c>
      <c r="I751" s="164"/>
      <c r="J751" s="155"/>
      <c r="K751" s="165"/>
      <c r="L751" s="157"/>
      <c r="M751" s="166"/>
      <c r="N751" s="166"/>
      <c r="O751" s="166"/>
      <c r="P751" s="158" t="s">
        <v>178</v>
      </c>
      <c r="Q751" s="163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1"/>
      <c r="AC751" s="160"/>
      <c r="AD751" s="160"/>
      <c r="AE751" s="160"/>
      <c r="AF751" s="163"/>
      <c r="AG751" s="160"/>
      <c r="AH751" s="160" t="s">
        <v>178</v>
      </c>
      <c r="AI751" s="169"/>
      <c r="AJ751" s="160"/>
      <c r="AK751" s="161"/>
      <c r="AL751" s="161"/>
      <c r="AM751" s="160"/>
      <c r="AN751" s="160"/>
      <c r="AO751" s="160"/>
      <c r="AP751" s="160"/>
      <c r="AQ751" s="160"/>
      <c r="AR751" s="160"/>
      <c r="AS751" s="160"/>
      <c r="AT751" s="160"/>
      <c r="AU751" s="160"/>
      <c r="AV751" s="160"/>
      <c r="AW751" s="170"/>
      <c r="AX751" s="160"/>
      <c r="AY751" s="160"/>
      <c r="AZ751" s="160"/>
      <c r="BA751" s="161"/>
      <c r="BB751" s="160" t="s">
        <v>178</v>
      </c>
      <c r="BC751" s="160" t="s">
        <v>178</v>
      </c>
      <c r="BD751" s="162"/>
      <c r="BE751" s="162"/>
    </row>
    <row r="752" spans="1:57" ht="15">
      <c r="A752" s="153"/>
      <c r="B752" s="153"/>
      <c r="C752" s="153"/>
      <c r="D752" s="163"/>
      <c r="E752" s="163"/>
      <c r="F752" s="163"/>
      <c r="G752" s="163"/>
      <c r="H752" s="155" t="s">
        <v>178</v>
      </c>
      <c r="I752" s="164"/>
      <c r="J752" s="155"/>
      <c r="K752" s="165"/>
      <c r="L752" s="157"/>
      <c r="M752" s="166"/>
      <c r="N752" s="166"/>
      <c r="O752" s="166"/>
      <c r="P752" s="158" t="s">
        <v>178</v>
      </c>
      <c r="Q752" s="163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1"/>
      <c r="AC752" s="160"/>
      <c r="AD752" s="160"/>
      <c r="AE752" s="160"/>
      <c r="AF752" s="163"/>
      <c r="AG752" s="160"/>
      <c r="AH752" s="160" t="s">
        <v>178</v>
      </c>
      <c r="AI752" s="169"/>
      <c r="AJ752" s="160"/>
      <c r="AK752" s="161"/>
      <c r="AL752" s="161"/>
      <c r="AM752" s="160"/>
      <c r="AN752" s="160"/>
      <c r="AO752" s="160"/>
      <c r="AP752" s="160"/>
      <c r="AQ752" s="160"/>
      <c r="AR752" s="160"/>
      <c r="AS752" s="160"/>
      <c r="AT752" s="160"/>
      <c r="AU752" s="160"/>
      <c r="AV752" s="160"/>
      <c r="AW752" s="170"/>
      <c r="AX752" s="160"/>
      <c r="AY752" s="160"/>
      <c r="AZ752" s="160"/>
      <c r="BA752" s="161"/>
      <c r="BB752" s="160" t="s">
        <v>178</v>
      </c>
      <c r="BC752" s="160" t="s">
        <v>178</v>
      </c>
      <c r="BD752" s="162"/>
      <c r="BE752" s="162"/>
    </row>
    <row r="753" spans="1:57" ht="15">
      <c r="A753" s="153"/>
      <c r="B753" s="153"/>
      <c r="C753" s="153"/>
      <c r="D753" s="163"/>
      <c r="E753" s="163"/>
      <c r="F753" s="163"/>
      <c r="G753" s="163"/>
      <c r="H753" s="155" t="s">
        <v>178</v>
      </c>
      <c r="I753" s="164"/>
      <c r="J753" s="155"/>
      <c r="K753" s="165"/>
      <c r="L753" s="157"/>
      <c r="M753" s="166"/>
      <c r="N753" s="166"/>
      <c r="O753" s="166"/>
      <c r="P753" s="158" t="s">
        <v>178</v>
      </c>
      <c r="Q753" s="163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1"/>
      <c r="AC753" s="160"/>
      <c r="AD753" s="160"/>
      <c r="AE753" s="160"/>
      <c r="AF753" s="163"/>
      <c r="AG753" s="160"/>
      <c r="AH753" s="160" t="s">
        <v>178</v>
      </c>
      <c r="AI753" s="169"/>
      <c r="AJ753" s="160"/>
      <c r="AK753" s="161"/>
      <c r="AL753" s="161"/>
      <c r="AM753" s="160"/>
      <c r="AN753" s="160"/>
      <c r="AO753" s="160"/>
      <c r="AP753" s="160"/>
      <c r="AQ753" s="160"/>
      <c r="AR753" s="160"/>
      <c r="AS753" s="160"/>
      <c r="AT753" s="160"/>
      <c r="AU753" s="160"/>
      <c r="AV753" s="160"/>
      <c r="AW753" s="170"/>
      <c r="AX753" s="160"/>
      <c r="AY753" s="160"/>
      <c r="AZ753" s="160"/>
      <c r="BA753" s="161"/>
      <c r="BB753" s="160" t="s">
        <v>178</v>
      </c>
      <c r="BC753" s="160" t="s">
        <v>178</v>
      </c>
      <c r="BD753" s="162"/>
      <c r="BE753" s="162"/>
    </row>
    <row r="754" spans="1:57" ht="15">
      <c r="A754" s="153"/>
      <c r="B754" s="153"/>
      <c r="C754" s="153"/>
      <c r="D754" s="163"/>
      <c r="E754" s="163"/>
      <c r="F754" s="163"/>
      <c r="G754" s="163"/>
      <c r="H754" s="155" t="s">
        <v>178</v>
      </c>
      <c r="I754" s="164"/>
      <c r="J754" s="155"/>
      <c r="K754" s="165"/>
      <c r="L754" s="157"/>
      <c r="M754" s="166"/>
      <c r="N754" s="166"/>
      <c r="O754" s="166"/>
      <c r="P754" s="158" t="s">
        <v>178</v>
      </c>
      <c r="Q754" s="163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1"/>
      <c r="AC754" s="160"/>
      <c r="AD754" s="160"/>
      <c r="AE754" s="160"/>
      <c r="AF754" s="163"/>
      <c r="AG754" s="160"/>
      <c r="AH754" s="160" t="s">
        <v>178</v>
      </c>
      <c r="AI754" s="169"/>
      <c r="AJ754" s="160"/>
      <c r="AK754" s="161"/>
      <c r="AL754" s="161"/>
      <c r="AM754" s="160"/>
      <c r="AN754" s="160"/>
      <c r="AO754" s="160"/>
      <c r="AP754" s="160"/>
      <c r="AQ754" s="160"/>
      <c r="AR754" s="160"/>
      <c r="AS754" s="160"/>
      <c r="AT754" s="160"/>
      <c r="AU754" s="160"/>
      <c r="AV754" s="160"/>
      <c r="AW754" s="170"/>
      <c r="AX754" s="160"/>
      <c r="AY754" s="160"/>
      <c r="AZ754" s="160"/>
      <c r="BA754" s="161"/>
      <c r="BB754" s="160" t="s">
        <v>178</v>
      </c>
      <c r="BC754" s="160" t="s">
        <v>178</v>
      </c>
      <c r="BD754" s="162"/>
      <c r="BE754" s="162"/>
    </row>
    <row r="755" spans="1:57" ht="15">
      <c r="A755" s="153"/>
      <c r="B755" s="153"/>
      <c r="C755" s="153"/>
      <c r="D755" s="163"/>
      <c r="E755" s="163"/>
      <c r="F755" s="163"/>
      <c r="G755" s="163"/>
      <c r="H755" s="155" t="s">
        <v>178</v>
      </c>
      <c r="I755" s="164"/>
      <c r="J755" s="155"/>
      <c r="K755" s="165"/>
      <c r="L755" s="157"/>
      <c r="M755" s="166"/>
      <c r="N755" s="166"/>
      <c r="O755" s="166"/>
      <c r="P755" s="158" t="s">
        <v>178</v>
      </c>
      <c r="Q755" s="163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1"/>
      <c r="AC755" s="160"/>
      <c r="AD755" s="160"/>
      <c r="AE755" s="160"/>
      <c r="AF755" s="163"/>
      <c r="AG755" s="160"/>
      <c r="AH755" s="160" t="s">
        <v>178</v>
      </c>
      <c r="AI755" s="169"/>
      <c r="AJ755" s="160"/>
      <c r="AK755" s="161"/>
      <c r="AL755" s="161"/>
      <c r="AM755" s="160"/>
      <c r="AN755" s="160"/>
      <c r="AO755" s="160"/>
      <c r="AP755" s="160"/>
      <c r="AQ755" s="160"/>
      <c r="AR755" s="160"/>
      <c r="AS755" s="160"/>
      <c r="AT755" s="160"/>
      <c r="AU755" s="160"/>
      <c r="AV755" s="160"/>
      <c r="AW755" s="170"/>
      <c r="AX755" s="160"/>
      <c r="AY755" s="160"/>
      <c r="AZ755" s="160"/>
      <c r="BA755" s="161"/>
      <c r="BB755" s="160" t="s">
        <v>178</v>
      </c>
      <c r="BC755" s="160" t="s">
        <v>178</v>
      </c>
      <c r="BD755" s="162"/>
      <c r="BE755" s="162"/>
    </row>
    <row r="756" spans="1:57" ht="15">
      <c r="A756" s="153"/>
      <c r="B756" s="153"/>
      <c r="C756" s="153"/>
      <c r="D756" s="163"/>
      <c r="E756" s="163"/>
      <c r="F756" s="163"/>
      <c r="G756" s="163"/>
      <c r="H756" s="155" t="s">
        <v>178</v>
      </c>
      <c r="I756" s="164"/>
      <c r="J756" s="155"/>
      <c r="K756" s="165"/>
      <c r="L756" s="157"/>
      <c r="M756" s="166"/>
      <c r="N756" s="166"/>
      <c r="O756" s="166"/>
      <c r="P756" s="158" t="s">
        <v>178</v>
      </c>
      <c r="Q756" s="163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1"/>
      <c r="AC756" s="160"/>
      <c r="AD756" s="160"/>
      <c r="AE756" s="160"/>
      <c r="AF756" s="163"/>
      <c r="AG756" s="160"/>
      <c r="AH756" s="160" t="s">
        <v>178</v>
      </c>
      <c r="AI756" s="169"/>
      <c r="AJ756" s="160"/>
      <c r="AK756" s="161"/>
      <c r="AL756" s="161"/>
      <c r="AM756" s="160"/>
      <c r="AN756" s="160"/>
      <c r="AO756" s="160"/>
      <c r="AP756" s="160"/>
      <c r="AQ756" s="160"/>
      <c r="AR756" s="160"/>
      <c r="AS756" s="160"/>
      <c r="AT756" s="160"/>
      <c r="AU756" s="160"/>
      <c r="AV756" s="160"/>
      <c r="AW756" s="170"/>
      <c r="AX756" s="160"/>
      <c r="AY756" s="160"/>
      <c r="AZ756" s="160"/>
      <c r="BA756" s="161"/>
      <c r="BB756" s="160" t="s">
        <v>178</v>
      </c>
      <c r="BC756" s="160" t="s">
        <v>178</v>
      </c>
      <c r="BD756" s="162"/>
      <c r="BE756" s="162"/>
    </row>
    <row r="757" spans="1:57" ht="15">
      <c r="A757" s="153"/>
      <c r="B757" s="153"/>
      <c r="C757" s="153"/>
      <c r="D757" s="163"/>
      <c r="E757" s="163"/>
      <c r="F757" s="163"/>
      <c r="G757" s="163"/>
      <c r="H757" s="155" t="s">
        <v>178</v>
      </c>
      <c r="I757" s="164"/>
      <c r="J757" s="155"/>
      <c r="K757" s="165"/>
      <c r="L757" s="157"/>
      <c r="M757" s="166"/>
      <c r="N757" s="166"/>
      <c r="O757" s="166"/>
      <c r="P757" s="158" t="s">
        <v>178</v>
      </c>
      <c r="Q757" s="163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1"/>
      <c r="AC757" s="160"/>
      <c r="AD757" s="160"/>
      <c r="AE757" s="160"/>
      <c r="AF757" s="163"/>
      <c r="AG757" s="160"/>
      <c r="AH757" s="160" t="s">
        <v>178</v>
      </c>
      <c r="AI757" s="169"/>
      <c r="AJ757" s="160"/>
      <c r="AK757" s="161"/>
      <c r="AL757" s="161"/>
      <c r="AM757" s="160"/>
      <c r="AN757" s="160"/>
      <c r="AO757" s="160"/>
      <c r="AP757" s="160"/>
      <c r="AQ757" s="160"/>
      <c r="AR757" s="160"/>
      <c r="AS757" s="160"/>
      <c r="AT757" s="160"/>
      <c r="AU757" s="160"/>
      <c r="AV757" s="160"/>
      <c r="AW757" s="170"/>
      <c r="AX757" s="160"/>
      <c r="AY757" s="160"/>
      <c r="AZ757" s="160"/>
      <c r="BA757" s="161"/>
      <c r="BB757" s="160" t="s">
        <v>178</v>
      </c>
      <c r="BC757" s="160" t="s">
        <v>178</v>
      </c>
      <c r="BD757" s="162"/>
      <c r="BE757" s="162"/>
    </row>
    <row r="758" spans="1:57" ht="15">
      <c r="A758" s="153"/>
      <c r="B758" s="153"/>
      <c r="C758" s="153"/>
      <c r="D758" s="163"/>
      <c r="E758" s="163"/>
      <c r="F758" s="163"/>
      <c r="G758" s="163"/>
      <c r="H758" s="155" t="s">
        <v>178</v>
      </c>
      <c r="I758" s="164"/>
      <c r="J758" s="155"/>
      <c r="K758" s="165"/>
      <c r="L758" s="157"/>
      <c r="M758" s="166"/>
      <c r="N758" s="166"/>
      <c r="O758" s="166"/>
      <c r="P758" s="158" t="s">
        <v>178</v>
      </c>
      <c r="Q758" s="163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1"/>
      <c r="AC758" s="160"/>
      <c r="AD758" s="160"/>
      <c r="AE758" s="160"/>
      <c r="AF758" s="163"/>
      <c r="AG758" s="160"/>
      <c r="AH758" s="160" t="s">
        <v>178</v>
      </c>
      <c r="AI758" s="169"/>
      <c r="AJ758" s="160"/>
      <c r="AK758" s="161"/>
      <c r="AL758" s="161"/>
      <c r="AM758" s="160"/>
      <c r="AN758" s="160"/>
      <c r="AO758" s="160"/>
      <c r="AP758" s="160"/>
      <c r="AQ758" s="160"/>
      <c r="AR758" s="160"/>
      <c r="AS758" s="160"/>
      <c r="AT758" s="160"/>
      <c r="AU758" s="160"/>
      <c r="AV758" s="160"/>
      <c r="AW758" s="170"/>
      <c r="AX758" s="160"/>
      <c r="AY758" s="160"/>
      <c r="AZ758" s="160"/>
      <c r="BA758" s="161"/>
      <c r="BB758" s="160" t="s">
        <v>178</v>
      </c>
      <c r="BC758" s="160" t="s">
        <v>178</v>
      </c>
      <c r="BD758" s="162"/>
      <c r="BE758" s="162"/>
    </row>
    <row r="759" spans="1:57" ht="15">
      <c r="A759" s="153"/>
      <c r="B759" s="153"/>
      <c r="C759" s="153"/>
      <c r="D759" s="163"/>
      <c r="E759" s="163"/>
      <c r="F759" s="163"/>
      <c r="G759" s="163"/>
      <c r="H759" s="155" t="s">
        <v>178</v>
      </c>
      <c r="I759" s="164"/>
      <c r="J759" s="155"/>
      <c r="K759" s="165"/>
      <c r="L759" s="157"/>
      <c r="M759" s="166"/>
      <c r="N759" s="166"/>
      <c r="O759" s="166"/>
      <c r="P759" s="158" t="s">
        <v>178</v>
      </c>
      <c r="Q759" s="163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1"/>
      <c r="AC759" s="160"/>
      <c r="AD759" s="160"/>
      <c r="AE759" s="160"/>
      <c r="AF759" s="163"/>
      <c r="AG759" s="160"/>
      <c r="AH759" s="160" t="s">
        <v>178</v>
      </c>
      <c r="AI759" s="169"/>
      <c r="AJ759" s="160"/>
      <c r="AK759" s="161"/>
      <c r="AL759" s="161"/>
      <c r="AM759" s="160"/>
      <c r="AN759" s="160"/>
      <c r="AO759" s="160"/>
      <c r="AP759" s="160"/>
      <c r="AQ759" s="160"/>
      <c r="AR759" s="160"/>
      <c r="AS759" s="160"/>
      <c r="AT759" s="160"/>
      <c r="AU759" s="160"/>
      <c r="AV759" s="160"/>
      <c r="AW759" s="170"/>
      <c r="AX759" s="160"/>
      <c r="AY759" s="160"/>
      <c r="AZ759" s="160"/>
      <c r="BA759" s="161"/>
      <c r="BB759" s="160" t="s">
        <v>178</v>
      </c>
      <c r="BC759" s="160" t="s">
        <v>178</v>
      </c>
      <c r="BD759" s="162"/>
      <c r="BE759" s="162"/>
    </row>
    <row r="760" spans="1:57" ht="15">
      <c r="A760" s="153"/>
      <c r="B760" s="153"/>
      <c r="C760" s="153"/>
      <c r="D760" s="163"/>
      <c r="E760" s="163"/>
      <c r="F760" s="163"/>
      <c r="G760" s="163"/>
      <c r="H760" s="155" t="s">
        <v>178</v>
      </c>
      <c r="I760" s="164"/>
      <c r="J760" s="155"/>
      <c r="K760" s="165"/>
      <c r="L760" s="157"/>
      <c r="M760" s="166"/>
      <c r="N760" s="166"/>
      <c r="O760" s="166"/>
      <c r="P760" s="158" t="s">
        <v>178</v>
      </c>
      <c r="Q760" s="163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1"/>
      <c r="AC760" s="160"/>
      <c r="AD760" s="160"/>
      <c r="AE760" s="160"/>
      <c r="AF760" s="163"/>
      <c r="AG760" s="160"/>
      <c r="AH760" s="160" t="s">
        <v>178</v>
      </c>
      <c r="AI760" s="169"/>
      <c r="AJ760" s="160"/>
      <c r="AK760" s="161"/>
      <c r="AL760" s="161"/>
      <c r="AM760" s="160"/>
      <c r="AN760" s="160"/>
      <c r="AO760" s="160"/>
      <c r="AP760" s="160"/>
      <c r="AQ760" s="160"/>
      <c r="AR760" s="160"/>
      <c r="AS760" s="160"/>
      <c r="AT760" s="160"/>
      <c r="AU760" s="160"/>
      <c r="AV760" s="160"/>
      <c r="AW760" s="170"/>
      <c r="AX760" s="160"/>
      <c r="AY760" s="160"/>
      <c r="AZ760" s="160"/>
      <c r="BA760" s="161"/>
      <c r="BB760" s="160" t="s">
        <v>178</v>
      </c>
      <c r="BC760" s="160" t="s">
        <v>178</v>
      </c>
      <c r="BD760" s="162"/>
      <c r="BE760" s="162"/>
    </row>
    <row r="761" spans="1:57" ht="15">
      <c r="A761" s="153"/>
      <c r="B761" s="153"/>
      <c r="C761" s="153"/>
      <c r="D761" s="163"/>
      <c r="E761" s="163"/>
      <c r="F761" s="163"/>
      <c r="G761" s="163"/>
      <c r="H761" s="155" t="s">
        <v>178</v>
      </c>
      <c r="I761" s="164"/>
      <c r="J761" s="155"/>
      <c r="K761" s="165"/>
      <c r="L761" s="157"/>
      <c r="M761" s="166"/>
      <c r="N761" s="166"/>
      <c r="O761" s="166"/>
      <c r="P761" s="158" t="s">
        <v>178</v>
      </c>
      <c r="Q761" s="163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1"/>
      <c r="AC761" s="160"/>
      <c r="AD761" s="160"/>
      <c r="AE761" s="160"/>
      <c r="AF761" s="163"/>
      <c r="AG761" s="160"/>
      <c r="AH761" s="160" t="s">
        <v>178</v>
      </c>
      <c r="AI761" s="169"/>
      <c r="AJ761" s="160"/>
      <c r="AK761" s="161"/>
      <c r="AL761" s="161"/>
      <c r="AM761" s="160"/>
      <c r="AN761" s="160"/>
      <c r="AO761" s="160"/>
      <c r="AP761" s="160"/>
      <c r="AQ761" s="160"/>
      <c r="AR761" s="160"/>
      <c r="AS761" s="160"/>
      <c r="AT761" s="160"/>
      <c r="AU761" s="160"/>
      <c r="AV761" s="160"/>
      <c r="AW761" s="170"/>
      <c r="AX761" s="160"/>
      <c r="AY761" s="160"/>
      <c r="AZ761" s="160"/>
      <c r="BA761" s="161"/>
      <c r="BB761" s="160" t="s">
        <v>178</v>
      </c>
      <c r="BC761" s="160" t="s">
        <v>178</v>
      </c>
      <c r="BD761" s="162"/>
      <c r="BE761" s="162"/>
    </row>
    <row r="762" spans="1:57" ht="15">
      <c r="A762" s="153"/>
      <c r="B762" s="153"/>
      <c r="C762" s="153"/>
      <c r="D762" s="163"/>
      <c r="E762" s="163"/>
      <c r="F762" s="163"/>
      <c r="G762" s="163"/>
      <c r="H762" s="155" t="s">
        <v>178</v>
      </c>
      <c r="I762" s="164"/>
      <c r="J762" s="155"/>
      <c r="K762" s="165"/>
      <c r="L762" s="157"/>
      <c r="M762" s="166"/>
      <c r="N762" s="166"/>
      <c r="O762" s="166"/>
      <c r="P762" s="158" t="s">
        <v>178</v>
      </c>
      <c r="Q762" s="163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1"/>
      <c r="AC762" s="160"/>
      <c r="AD762" s="160"/>
      <c r="AE762" s="160"/>
      <c r="AF762" s="163"/>
      <c r="AG762" s="160"/>
      <c r="AH762" s="160" t="s">
        <v>178</v>
      </c>
      <c r="AI762" s="169"/>
      <c r="AJ762" s="160"/>
      <c r="AK762" s="161"/>
      <c r="AL762" s="161"/>
      <c r="AM762" s="160"/>
      <c r="AN762" s="160"/>
      <c r="AO762" s="160"/>
      <c r="AP762" s="160"/>
      <c r="AQ762" s="160"/>
      <c r="AR762" s="160"/>
      <c r="AS762" s="160"/>
      <c r="AT762" s="160"/>
      <c r="AU762" s="160"/>
      <c r="AV762" s="160"/>
      <c r="AW762" s="170"/>
      <c r="AX762" s="160"/>
      <c r="AY762" s="160"/>
      <c r="AZ762" s="160"/>
      <c r="BA762" s="161"/>
      <c r="BB762" s="160" t="s">
        <v>178</v>
      </c>
      <c r="BC762" s="160" t="s">
        <v>178</v>
      </c>
      <c r="BD762" s="162"/>
      <c r="BE762" s="162"/>
    </row>
    <row r="763" spans="1:57" ht="15">
      <c r="A763" s="153"/>
      <c r="B763" s="153"/>
      <c r="C763" s="153"/>
      <c r="D763" s="163"/>
      <c r="E763" s="163"/>
      <c r="F763" s="163"/>
      <c r="G763" s="163"/>
      <c r="H763" s="155" t="s">
        <v>178</v>
      </c>
      <c r="I763" s="164"/>
      <c r="J763" s="155"/>
      <c r="K763" s="165"/>
      <c r="L763" s="157"/>
      <c r="M763" s="166"/>
      <c r="N763" s="166"/>
      <c r="O763" s="166"/>
      <c r="P763" s="158" t="s">
        <v>178</v>
      </c>
      <c r="Q763" s="163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1"/>
      <c r="AC763" s="160"/>
      <c r="AD763" s="160"/>
      <c r="AE763" s="160"/>
      <c r="AF763" s="163"/>
      <c r="AG763" s="160"/>
      <c r="AH763" s="160" t="s">
        <v>178</v>
      </c>
      <c r="AI763" s="169"/>
      <c r="AJ763" s="160"/>
      <c r="AK763" s="161"/>
      <c r="AL763" s="161"/>
      <c r="AM763" s="160"/>
      <c r="AN763" s="160"/>
      <c r="AO763" s="160"/>
      <c r="AP763" s="160"/>
      <c r="AQ763" s="160"/>
      <c r="AR763" s="160"/>
      <c r="AS763" s="160"/>
      <c r="AT763" s="160"/>
      <c r="AU763" s="160"/>
      <c r="AV763" s="160"/>
      <c r="AW763" s="170"/>
      <c r="AX763" s="160"/>
      <c r="AY763" s="160"/>
      <c r="AZ763" s="160"/>
      <c r="BA763" s="161"/>
      <c r="BB763" s="160" t="s">
        <v>178</v>
      </c>
      <c r="BC763" s="160" t="s">
        <v>178</v>
      </c>
      <c r="BD763" s="162"/>
      <c r="BE763" s="162"/>
    </row>
    <row r="764" spans="1:57" ht="15">
      <c r="A764" s="153"/>
      <c r="B764" s="153"/>
      <c r="C764" s="153"/>
      <c r="D764" s="163"/>
      <c r="E764" s="163"/>
      <c r="F764" s="163"/>
      <c r="G764" s="163"/>
      <c r="H764" s="155" t="s">
        <v>178</v>
      </c>
      <c r="I764" s="164"/>
      <c r="J764" s="155"/>
      <c r="K764" s="165"/>
      <c r="L764" s="157"/>
      <c r="M764" s="166"/>
      <c r="N764" s="166"/>
      <c r="O764" s="166"/>
      <c r="P764" s="158" t="s">
        <v>178</v>
      </c>
      <c r="Q764" s="163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1"/>
      <c r="AC764" s="160"/>
      <c r="AD764" s="160"/>
      <c r="AE764" s="160"/>
      <c r="AF764" s="163"/>
      <c r="AG764" s="160"/>
      <c r="AH764" s="160" t="s">
        <v>178</v>
      </c>
      <c r="AI764" s="169"/>
      <c r="AJ764" s="160"/>
      <c r="AK764" s="161"/>
      <c r="AL764" s="161"/>
      <c r="AM764" s="160"/>
      <c r="AN764" s="160"/>
      <c r="AO764" s="160"/>
      <c r="AP764" s="160"/>
      <c r="AQ764" s="160"/>
      <c r="AR764" s="160"/>
      <c r="AS764" s="160"/>
      <c r="AT764" s="160"/>
      <c r="AU764" s="160"/>
      <c r="AV764" s="160"/>
      <c r="AW764" s="170"/>
      <c r="AX764" s="160"/>
      <c r="AY764" s="160"/>
      <c r="AZ764" s="160"/>
      <c r="BA764" s="161"/>
      <c r="BB764" s="160" t="s">
        <v>178</v>
      </c>
      <c r="BC764" s="160" t="s">
        <v>178</v>
      </c>
      <c r="BD764" s="162"/>
      <c r="BE764" s="162"/>
    </row>
    <row r="765" spans="1:57" ht="15">
      <c r="A765" s="153"/>
      <c r="B765" s="153"/>
      <c r="C765" s="153"/>
      <c r="D765" s="163"/>
      <c r="E765" s="163"/>
      <c r="F765" s="163"/>
      <c r="G765" s="163"/>
      <c r="H765" s="155" t="s">
        <v>178</v>
      </c>
      <c r="I765" s="164"/>
      <c r="J765" s="155"/>
      <c r="K765" s="165"/>
      <c r="L765" s="157"/>
      <c r="M765" s="166"/>
      <c r="N765" s="166"/>
      <c r="O765" s="166"/>
      <c r="P765" s="158" t="s">
        <v>178</v>
      </c>
      <c r="Q765" s="163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1"/>
      <c r="AC765" s="160"/>
      <c r="AD765" s="160"/>
      <c r="AE765" s="160"/>
      <c r="AF765" s="163"/>
      <c r="AG765" s="160"/>
      <c r="AH765" s="160" t="s">
        <v>178</v>
      </c>
      <c r="AI765" s="169"/>
      <c r="AJ765" s="160"/>
      <c r="AK765" s="161"/>
      <c r="AL765" s="161"/>
      <c r="AM765" s="160"/>
      <c r="AN765" s="160"/>
      <c r="AO765" s="160"/>
      <c r="AP765" s="160"/>
      <c r="AQ765" s="160"/>
      <c r="AR765" s="160"/>
      <c r="AS765" s="160"/>
      <c r="AT765" s="160"/>
      <c r="AU765" s="160"/>
      <c r="AV765" s="160"/>
      <c r="AW765" s="170"/>
      <c r="AX765" s="160"/>
      <c r="AY765" s="160"/>
      <c r="AZ765" s="160"/>
      <c r="BA765" s="161"/>
      <c r="BB765" s="160" t="s">
        <v>178</v>
      </c>
      <c r="BC765" s="160" t="s">
        <v>178</v>
      </c>
      <c r="BD765" s="162"/>
      <c r="BE765" s="162"/>
    </row>
    <row r="766" spans="1:57" ht="15">
      <c r="A766" s="153"/>
      <c r="B766" s="153"/>
      <c r="C766" s="153"/>
      <c r="D766" s="163"/>
      <c r="E766" s="163"/>
      <c r="F766" s="163"/>
      <c r="G766" s="163"/>
      <c r="H766" s="155" t="s">
        <v>178</v>
      </c>
      <c r="I766" s="164"/>
      <c r="J766" s="155"/>
      <c r="K766" s="165"/>
      <c r="L766" s="157"/>
      <c r="M766" s="166"/>
      <c r="N766" s="166"/>
      <c r="O766" s="166"/>
      <c r="P766" s="158" t="s">
        <v>178</v>
      </c>
      <c r="Q766" s="163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1"/>
      <c r="AC766" s="160"/>
      <c r="AD766" s="160"/>
      <c r="AE766" s="160"/>
      <c r="AF766" s="163"/>
      <c r="AG766" s="160"/>
      <c r="AH766" s="160" t="s">
        <v>178</v>
      </c>
      <c r="AI766" s="169"/>
      <c r="AJ766" s="160"/>
      <c r="AK766" s="161"/>
      <c r="AL766" s="161"/>
      <c r="AM766" s="160"/>
      <c r="AN766" s="160"/>
      <c r="AO766" s="160"/>
      <c r="AP766" s="160"/>
      <c r="AQ766" s="160"/>
      <c r="AR766" s="160"/>
      <c r="AS766" s="160"/>
      <c r="AT766" s="160"/>
      <c r="AU766" s="160"/>
      <c r="AV766" s="160"/>
      <c r="AW766" s="170"/>
      <c r="AX766" s="160"/>
      <c r="AY766" s="160"/>
      <c r="AZ766" s="160"/>
      <c r="BA766" s="161"/>
      <c r="BB766" s="160" t="s">
        <v>178</v>
      </c>
      <c r="BC766" s="160" t="s">
        <v>178</v>
      </c>
      <c r="BD766" s="162"/>
      <c r="BE766" s="162"/>
    </row>
    <row r="767" spans="1:57" ht="15">
      <c r="A767" s="153"/>
      <c r="B767" s="153"/>
      <c r="C767" s="153"/>
      <c r="D767" s="163"/>
      <c r="E767" s="163"/>
      <c r="F767" s="163"/>
      <c r="G767" s="163"/>
      <c r="H767" s="155" t="s">
        <v>178</v>
      </c>
      <c r="I767" s="164"/>
      <c r="J767" s="155"/>
      <c r="K767" s="165"/>
      <c r="L767" s="157"/>
      <c r="M767" s="166"/>
      <c r="N767" s="166"/>
      <c r="O767" s="166"/>
      <c r="P767" s="158" t="s">
        <v>178</v>
      </c>
      <c r="Q767" s="163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1"/>
      <c r="AC767" s="160"/>
      <c r="AD767" s="160"/>
      <c r="AE767" s="160"/>
      <c r="AF767" s="163"/>
      <c r="AG767" s="160"/>
      <c r="AH767" s="160" t="s">
        <v>178</v>
      </c>
      <c r="AI767" s="169"/>
      <c r="AJ767" s="160"/>
      <c r="AK767" s="161"/>
      <c r="AL767" s="161"/>
      <c r="AM767" s="160"/>
      <c r="AN767" s="160"/>
      <c r="AO767" s="160"/>
      <c r="AP767" s="160"/>
      <c r="AQ767" s="160"/>
      <c r="AR767" s="160"/>
      <c r="AS767" s="160"/>
      <c r="AT767" s="160"/>
      <c r="AU767" s="160"/>
      <c r="AV767" s="160"/>
      <c r="AW767" s="170"/>
      <c r="AX767" s="160"/>
      <c r="AY767" s="160"/>
      <c r="AZ767" s="160"/>
      <c r="BA767" s="161"/>
      <c r="BB767" s="160" t="s">
        <v>178</v>
      </c>
      <c r="BC767" s="160" t="s">
        <v>178</v>
      </c>
      <c r="BD767" s="162"/>
      <c r="BE767" s="162"/>
    </row>
    <row r="768" spans="1:57" ht="15">
      <c r="A768" s="153"/>
      <c r="B768" s="153"/>
      <c r="C768" s="153"/>
      <c r="D768" s="163"/>
      <c r="E768" s="163"/>
      <c r="F768" s="163"/>
      <c r="G768" s="163"/>
      <c r="H768" s="155" t="s">
        <v>178</v>
      </c>
      <c r="I768" s="164"/>
      <c r="J768" s="155"/>
      <c r="K768" s="165"/>
      <c r="L768" s="157"/>
      <c r="M768" s="166"/>
      <c r="N768" s="166"/>
      <c r="O768" s="166"/>
      <c r="P768" s="158" t="s">
        <v>178</v>
      </c>
      <c r="Q768" s="163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1"/>
      <c r="AC768" s="160"/>
      <c r="AD768" s="160"/>
      <c r="AE768" s="160"/>
      <c r="AF768" s="163"/>
      <c r="AG768" s="160"/>
      <c r="AH768" s="160" t="s">
        <v>178</v>
      </c>
      <c r="AI768" s="169"/>
      <c r="AJ768" s="160"/>
      <c r="AK768" s="161"/>
      <c r="AL768" s="161"/>
      <c r="AM768" s="160"/>
      <c r="AN768" s="160"/>
      <c r="AO768" s="160"/>
      <c r="AP768" s="160"/>
      <c r="AQ768" s="160"/>
      <c r="AR768" s="160"/>
      <c r="AS768" s="160"/>
      <c r="AT768" s="160"/>
      <c r="AU768" s="160"/>
      <c r="AV768" s="160"/>
      <c r="AW768" s="170"/>
      <c r="AX768" s="160"/>
      <c r="AY768" s="160"/>
      <c r="AZ768" s="160"/>
      <c r="BA768" s="161"/>
      <c r="BB768" s="160" t="s">
        <v>178</v>
      </c>
      <c r="BC768" s="160" t="s">
        <v>178</v>
      </c>
      <c r="BD768" s="162"/>
      <c r="BE768" s="162"/>
    </row>
    <row r="769" spans="1:57" ht="15">
      <c r="A769" s="153"/>
      <c r="B769" s="153"/>
      <c r="C769" s="153"/>
      <c r="D769" s="163"/>
      <c r="E769" s="163"/>
      <c r="F769" s="163"/>
      <c r="G769" s="163"/>
      <c r="H769" s="155" t="s">
        <v>178</v>
      </c>
      <c r="I769" s="164"/>
      <c r="J769" s="155"/>
      <c r="K769" s="165"/>
      <c r="L769" s="157"/>
      <c r="M769" s="166"/>
      <c r="N769" s="166"/>
      <c r="O769" s="166"/>
      <c r="P769" s="158" t="s">
        <v>178</v>
      </c>
      <c r="Q769" s="163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1"/>
      <c r="AC769" s="160"/>
      <c r="AD769" s="160"/>
      <c r="AE769" s="160"/>
      <c r="AF769" s="163"/>
      <c r="AG769" s="160"/>
      <c r="AH769" s="160" t="s">
        <v>178</v>
      </c>
      <c r="AI769" s="169"/>
      <c r="AJ769" s="160"/>
      <c r="AK769" s="161"/>
      <c r="AL769" s="161"/>
      <c r="AM769" s="160"/>
      <c r="AN769" s="160"/>
      <c r="AO769" s="160"/>
      <c r="AP769" s="160"/>
      <c r="AQ769" s="160"/>
      <c r="AR769" s="160"/>
      <c r="AS769" s="160"/>
      <c r="AT769" s="160"/>
      <c r="AU769" s="160"/>
      <c r="AV769" s="160"/>
      <c r="AW769" s="170"/>
      <c r="AX769" s="160"/>
      <c r="AY769" s="160"/>
      <c r="AZ769" s="160"/>
      <c r="BA769" s="161"/>
      <c r="BB769" s="160" t="s">
        <v>178</v>
      </c>
      <c r="BC769" s="160" t="s">
        <v>178</v>
      </c>
      <c r="BD769" s="162"/>
      <c r="BE769" s="162"/>
    </row>
    <row r="770" spans="1:57" ht="15">
      <c r="A770" s="153"/>
      <c r="B770" s="153"/>
      <c r="C770" s="153"/>
      <c r="D770" s="163"/>
      <c r="E770" s="163"/>
      <c r="F770" s="163"/>
      <c r="G770" s="163"/>
      <c r="H770" s="155" t="s">
        <v>178</v>
      </c>
      <c r="I770" s="164"/>
      <c r="J770" s="155"/>
      <c r="K770" s="165"/>
      <c r="L770" s="157"/>
      <c r="M770" s="166"/>
      <c r="N770" s="166"/>
      <c r="O770" s="166"/>
      <c r="P770" s="158" t="s">
        <v>178</v>
      </c>
      <c r="Q770" s="163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1"/>
      <c r="AC770" s="160"/>
      <c r="AD770" s="160"/>
      <c r="AE770" s="160"/>
      <c r="AF770" s="163"/>
      <c r="AG770" s="160"/>
      <c r="AH770" s="160" t="s">
        <v>178</v>
      </c>
      <c r="AI770" s="169"/>
      <c r="AJ770" s="160"/>
      <c r="AK770" s="161"/>
      <c r="AL770" s="161"/>
      <c r="AM770" s="160"/>
      <c r="AN770" s="160"/>
      <c r="AO770" s="160"/>
      <c r="AP770" s="160"/>
      <c r="AQ770" s="160"/>
      <c r="AR770" s="160"/>
      <c r="AS770" s="160"/>
      <c r="AT770" s="160"/>
      <c r="AU770" s="160"/>
      <c r="AV770" s="160"/>
      <c r="AW770" s="170"/>
      <c r="AX770" s="160"/>
      <c r="AY770" s="160"/>
      <c r="AZ770" s="160"/>
      <c r="BA770" s="161"/>
      <c r="BB770" s="160" t="s">
        <v>178</v>
      </c>
      <c r="BC770" s="160" t="s">
        <v>178</v>
      </c>
      <c r="BD770" s="162"/>
      <c r="BE770" s="162"/>
    </row>
    <row r="771" spans="1:57" ht="15">
      <c r="A771" s="153"/>
      <c r="B771" s="153"/>
      <c r="C771" s="153"/>
      <c r="D771" s="163"/>
      <c r="E771" s="163"/>
      <c r="F771" s="163"/>
      <c r="G771" s="163"/>
      <c r="H771" s="155" t="s">
        <v>178</v>
      </c>
      <c r="I771" s="164"/>
      <c r="J771" s="155"/>
      <c r="K771" s="165"/>
      <c r="L771" s="157"/>
      <c r="M771" s="166"/>
      <c r="N771" s="166"/>
      <c r="O771" s="166"/>
      <c r="P771" s="158" t="s">
        <v>178</v>
      </c>
      <c r="Q771" s="163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1"/>
      <c r="AC771" s="160"/>
      <c r="AD771" s="160"/>
      <c r="AE771" s="160"/>
      <c r="AF771" s="163"/>
      <c r="AG771" s="160"/>
      <c r="AH771" s="160" t="s">
        <v>178</v>
      </c>
      <c r="AI771" s="169"/>
      <c r="AJ771" s="160"/>
      <c r="AK771" s="161"/>
      <c r="AL771" s="161"/>
      <c r="AM771" s="160"/>
      <c r="AN771" s="160"/>
      <c r="AO771" s="160"/>
      <c r="AP771" s="160"/>
      <c r="AQ771" s="160"/>
      <c r="AR771" s="160"/>
      <c r="AS771" s="160"/>
      <c r="AT771" s="160"/>
      <c r="AU771" s="160"/>
      <c r="AV771" s="160"/>
      <c r="AW771" s="170"/>
      <c r="AX771" s="160"/>
      <c r="AY771" s="160"/>
      <c r="AZ771" s="160"/>
      <c r="BA771" s="161"/>
      <c r="BB771" s="160" t="s">
        <v>178</v>
      </c>
      <c r="BC771" s="160" t="s">
        <v>178</v>
      </c>
      <c r="BD771" s="162"/>
      <c r="BE771" s="162"/>
    </row>
    <row r="772" spans="1:57" ht="15">
      <c r="A772" s="153"/>
      <c r="B772" s="153"/>
      <c r="C772" s="153"/>
      <c r="D772" s="163"/>
      <c r="E772" s="163"/>
      <c r="F772" s="163"/>
      <c r="G772" s="163"/>
      <c r="H772" s="155" t="s">
        <v>178</v>
      </c>
      <c r="I772" s="164"/>
      <c r="J772" s="155"/>
      <c r="K772" s="165"/>
      <c r="L772" s="157"/>
      <c r="M772" s="166"/>
      <c r="N772" s="166"/>
      <c r="O772" s="166"/>
      <c r="P772" s="158" t="s">
        <v>178</v>
      </c>
      <c r="Q772" s="163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1"/>
      <c r="AC772" s="160"/>
      <c r="AD772" s="160"/>
      <c r="AE772" s="160"/>
      <c r="AF772" s="163"/>
      <c r="AG772" s="160"/>
      <c r="AH772" s="160" t="s">
        <v>178</v>
      </c>
      <c r="AI772" s="169"/>
      <c r="AJ772" s="160"/>
      <c r="AK772" s="161"/>
      <c r="AL772" s="161"/>
      <c r="AM772" s="160"/>
      <c r="AN772" s="160"/>
      <c r="AO772" s="160"/>
      <c r="AP772" s="160"/>
      <c r="AQ772" s="160"/>
      <c r="AR772" s="160"/>
      <c r="AS772" s="160"/>
      <c r="AT772" s="160"/>
      <c r="AU772" s="160"/>
      <c r="AV772" s="160"/>
      <c r="AW772" s="170"/>
      <c r="AX772" s="160"/>
      <c r="AY772" s="160"/>
      <c r="AZ772" s="160"/>
      <c r="BA772" s="161"/>
      <c r="BB772" s="160" t="s">
        <v>178</v>
      </c>
      <c r="BC772" s="160" t="s">
        <v>178</v>
      </c>
      <c r="BD772" s="162"/>
      <c r="BE772" s="162"/>
    </row>
    <row r="773" spans="1:57" ht="15">
      <c r="A773" s="153"/>
      <c r="B773" s="153"/>
      <c r="C773" s="153"/>
      <c r="D773" s="163"/>
      <c r="E773" s="163"/>
      <c r="F773" s="163"/>
      <c r="G773" s="163"/>
      <c r="H773" s="155" t="s">
        <v>178</v>
      </c>
      <c r="I773" s="164"/>
      <c r="J773" s="155"/>
      <c r="K773" s="165"/>
      <c r="L773" s="157"/>
      <c r="M773" s="166"/>
      <c r="N773" s="166"/>
      <c r="O773" s="166"/>
      <c r="P773" s="158" t="s">
        <v>178</v>
      </c>
      <c r="Q773" s="163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1"/>
      <c r="AC773" s="160"/>
      <c r="AD773" s="160"/>
      <c r="AE773" s="160"/>
      <c r="AF773" s="163"/>
      <c r="AG773" s="160"/>
      <c r="AH773" s="160" t="s">
        <v>178</v>
      </c>
      <c r="AI773" s="169"/>
      <c r="AJ773" s="160"/>
      <c r="AK773" s="161"/>
      <c r="AL773" s="161"/>
      <c r="AM773" s="160"/>
      <c r="AN773" s="160"/>
      <c r="AO773" s="160"/>
      <c r="AP773" s="160"/>
      <c r="AQ773" s="160"/>
      <c r="AR773" s="160"/>
      <c r="AS773" s="160"/>
      <c r="AT773" s="160"/>
      <c r="AU773" s="160"/>
      <c r="AV773" s="160"/>
      <c r="AW773" s="170"/>
      <c r="AX773" s="160"/>
      <c r="AY773" s="160"/>
      <c r="AZ773" s="160"/>
      <c r="BA773" s="161"/>
      <c r="BB773" s="160" t="s">
        <v>178</v>
      </c>
      <c r="BC773" s="160" t="s">
        <v>178</v>
      </c>
      <c r="BD773" s="162"/>
      <c r="BE773" s="162"/>
    </row>
    <row r="774" spans="1:57" ht="15">
      <c r="A774" s="153"/>
      <c r="B774" s="153"/>
      <c r="C774" s="153"/>
      <c r="D774" s="163"/>
      <c r="E774" s="163"/>
      <c r="F774" s="163"/>
      <c r="G774" s="163"/>
      <c r="H774" s="155" t="s">
        <v>178</v>
      </c>
      <c r="I774" s="164"/>
      <c r="J774" s="155"/>
      <c r="K774" s="165"/>
      <c r="L774" s="157"/>
      <c r="M774" s="166"/>
      <c r="N774" s="166"/>
      <c r="O774" s="166"/>
      <c r="P774" s="158" t="s">
        <v>178</v>
      </c>
      <c r="Q774" s="163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1"/>
      <c r="AC774" s="160"/>
      <c r="AD774" s="160"/>
      <c r="AE774" s="160"/>
      <c r="AF774" s="163"/>
      <c r="AG774" s="160"/>
      <c r="AH774" s="160" t="s">
        <v>178</v>
      </c>
      <c r="AI774" s="169"/>
      <c r="AJ774" s="160"/>
      <c r="AK774" s="161"/>
      <c r="AL774" s="161"/>
      <c r="AM774" s="160"/>
      <c r="AN774" s="160"/>
      <c r="AO774" s="160"/>
      <c r="AP774" s="160"/>
      <c r="AQ774" s="160"/>
      <c r="AR774" s="160"/>
      <c r="AS774" s="160"/>
      <c r="AT774" s="160"/>
      <c r="AU774" s="160"/>
      <c r="AV774" s="160"/>
      <c r="AW774" s="170"/>
      <c r="AX774" s="160"/>
      <c r="AY774" s="160"/>
      <c r="AZ774" s="160"/>
      <c r="BA774" s="161"/>
      <c r="BB774" s="160" t="s">
        <v>178</v>
      </c>
      <c r="BC774" s="160" t="s">
        <v>178</v>
      </c>
      <c r="BD774" s="162"/>
      <c r="BE774" s="162"/>
    </row>
    <row r="775" spans="1:57" ht="15">
      <c r="A775" s="153"/>
      <c r="B775" s="153"/>
      <c r="C775" s="153"/>
      <c r="D775" s="163"/>
      <c r="E775" s="163"/>
      <c r="F775" s="163"/>
      <c r="G775" s="163"/>
      <c r="H775" s="155" t="s">
        <v>178</v>
      </c>
      <c r="I775" s="164"/>
      <c r="J775" s="155"/>
      <c r="K775" s="165"/>
      <c r="L775" s="157"/>
      <c r="M775" s="166"/>
      <c r="N775" s="166"/>
      <c r="O775" s="166"/>
      <c r="P775" s="158" t="s">
        <v>178</v>
      </c>
      <c r="Q775" s="163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1"/>
      <c r="AC775" s="160"/>
      <c r="AD775" s="160"/>
      <c r="AE775" s="160"/>
      <c r="AF775" s="163"/>
      <c r="AG775" s="160"/>
      <c r="AH775" s="160" t="s">
        <v>178</v>
      </c>
      <c r="AI775" s="169"/>
      <c r="AJ775" s="160"/>
      <c r="AK775" s="161"/>
      <c r="AL775" s="161"/>
      <c r="AM775" s="160"/>
      <c r="AN775" s="160"/>
      <c r="AO775" s="160"/>
      <c r="AP775" s="160"/>
      <c r="AQ775" s="160"/>
      <c r="AR775" s="160"/>
      <c r="AS775" s="160"/>
      <c r="AT775" s="160"/>
      <c r="AU775" s="160"/>
      <c r="AV775" s="160"/>
      <c r="AW775" s="170"/>
      <c r="AX775" s="160"/>
      <c r="AY775" s="160"/>
      <c r="AZ775" s="160"/>
      <c r="BA775" s="161"/>
      <c r="BB775" s="160" t="s">
        <v>178</v>
      </c>
      <c r="BC775" s="160" t="s">
        <v>178</v>
      </c>
      <c r="BD775" s="162"/>
      <c r="BE775" s="162"/>
    </row>
    <row r="776" spans="1:57" ht="15">
      <c r="A776" s="153"/>
      <c r="B776" s="153"/>
      <c r="C776" s="153"/>
      <c r="D776" s="163"/>
      <c r="E776" s="163"/>
      <c r="F776" s="163"/>
      <c r="G776" s="163"/>
      <c r="H776" s="155" t="s">
        <v>178</v>
      </c>
      <c r="I776" s="164"/>
      <c r="J776" s="155"/>
      <c r="K776" s="165"/>
      <c r="L776" s="157"/>
      <c r="M776" s="166"/>
      <c r="N776" s="166"/>
      <c r="O776" s="166"/>
      <c r="P776" s="158" t="s">
        <v>178</v>
      </c>
      <c r="Q776" s="163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1"/>
      <c r="AC776" s="160"/>
      <c r="AD776" s="160"/>
      <c r="AE776" s="160"/>
      <c r="AF776" s="163"/>
      <c r="AG776" s="160"/>
      <c r="AH776" s="160" t="s">
        <v>178</v>
      </c>
      <c r="AI776" s="169"/>
      <c r="AJ776" s="160"/>
      <c r="AK776" s="161"/>
      <c r="AL776" s="161"/>
      <c r="AM776" s="160"/>
      <c r="AN776" s="160"/>
      <c r="AO776" s="160"/>
      <c r="AP776" s="160"/>
      <c r="AQ776" s="160"/>
      <c r="AR776" s="160"/>
      <c r="AS776" s="160"/>
      <c r="AT776" s="160"/>
      <c r="AU776" s="160"/>
      <c r="AV776" s="160"/>
      <c r="AW776" s="170"/>
      <c r="AX776" s="160"/>
      <c r="AY776" s="160"/>
      <c r="AZ776" s="160"/>
      <c r="BA776" s="161"/>
      <c r="BB776" s="160" t="s">
        <v>178</v>
      </c>
      <c r="BC776" s="160" t="s">
        <v>178</v>
      </c>
      <c r="BD776" s="162"/>
      <c r="BE776" s="162"/>
    </row>
    <row r="777" spans="1:57" ht="15">
      <c r="A777" s="153"/>
      <c r="B777" s="153"/>
      <c r="C777" s="153"/>
      <c r="D777" s="163"/>
      <c r="E777" s="163"/>
      <c r="F777" s="163"/>
      <c r="G777" s="163"/>
      <c r="H777" s="155" t="s">
        <v>178</v>
      </c>
      <c r="I777" s="164"/>
      <c r="J777" s="155"/>
      <c r="K777" s="165"/>
      <c r="L777" s="157"/>
      <c r="M777" s="166"/>
      <c r="N777" s="166"/>
      <c r="O777" s="166"/>
      <c r="P777" s="158" t="s">
        <v>178</v>
      </c>
      <c r="Q777" s="163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1"/>
      <c r="AC777" s="160"/>
      <c r="AD777" s="160"/>
      <c r="AE777" s="160"/>
      <c r="AF777" s="163"/>
      <c r="AG777" s="160"/>
      <c r="AH777" s="160" t="s">
        <v>178</v>
      </c>
      <c r="AI777" s="169"/>
      <c r="AJ777" s="160"/>
      <c r="AK777" s="161"/>
      <c r="AL777" s="161"/>
      <c r="AM777" s="160"/>
      <c r="AN777" s="160"/>
      <c r="AO777" s="160"/>
      <c r="AP777" s="160"/>
      <c r="AQ777" s="160"/>
      <c r="AR777" s="160"/>
      <c r="AS777" s="160"/>
      <c r="AT777" s="160"/>
      <c r="AU777" s="160"/>
      <c r="AV777" s="160"/>
      <c r="AW777" s="170"/>
      <c r="AX777" s="160"/>
      <c r="AY777" s="160"/>
      <c r="AZ777" s="160"/>
      <c r="BA777" s="161"/>
      <c r="BB777" s="160" t="s">
        <v>178</v>
      </c>
      <c r="BC777" s="160" t="s">
        <v>178</v>
      </c>
      <c r="BD777" s="162"/>
      <c r="BE777" s="162"/>
    </row>
    <row r="778" spans="1:57" ht="15">
      <c r="A778" s="153"/>
      <c r="B778" s="153"/>
      <c r="C778" s="153"/>
      <c r="D778" s="163"/>
      <c r="E778" s="163"/>
      <c r="F778" s="163"/>
      <c r="G778" s="163"/>
      <c r="H778" s="155" t="s">
        <v>178</v>
      </c>
      <c r="I778" s="164"/>
      <c r="J778" s="155"/>
      <c r="K778" s="165"/>
      <c r="L778" s="157"/>
      <c r="M778" s="166"/>
      <c r="N778" s="166"/>
      <c r="O778" s="166"/>
      <c r="P778" s="158" t="s">
        <v>178</v>
      </c>
      <c r="Q778" s="163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1"/>
      <c r="AC778" s="160"/>
      <c r="AD778" s="160"/>
      <c r="AE778" s="160"/>
      <c r="AF778" s="163"/>
      <c r="AG778" s="160"/>
      <c r="AH778" s="160" t="s">
        <v>178</v>
      </c>
      <c r="AI778" s="169"/>
      <c r="AJ778" s="160"/>
      <c r="AK778" s="161"/>
      <c r="AL778" s="161"/>
      <c r="AM778" s="160"/>
      <c r="AN778" s="160"/>
      <c r="AO778" s="160"/>
      <c r="AP778" s="160"/>
      <c r="AQ778" s="160"/>
      <c r="AR778" s="160"/>
      <c r="AS778" s="160"/>
      <c r="AT778" s="160"/>
      <c r="AU778" s="160"/>
      <c r="AV778" s="160"/>
      <c r="AW778" s="170"/>
      <c r="AX778" s="160"/>
      <c r="AY778" s="160"/>
      <c r="AZ778" s="160"/>
      <c r="BA778" s="161"/>
      <c r="BB778" s="160" t="s">
        <v>178</v>
      </c>
      <c r="BC778" s="160" t="s">
        <v>178</v>
      </c>
      <c r="BD778" s="162"/>
      <c r="BE778" s="162"/>
    </row>
    <row r="779" spans="1:57" ht="15">
      <c r="A779" s="153"/>
      <c r="B779" s="153"/>
      <c r="C779" s="153"/>
      <c r="D779" s="163"/>
      <c r="E779" s="163"/>
      <c r="F779" s="163"/>
      <c r="G779" s="163"/>
      <c r="H779" s="155" t="s">
        <v>178</v>
      </c>
      <c r="I779" s="164"/>
      <c r="J779" s="155"/>
      <c r="K779" s="165"/>
      <c r="L779" s="157"/>
      <c r="M779" s="166"/>
      <c r="N779" s="166"/>
      <c r="O779" s="166"/>
      <c r="P779" s="158" t="s">
        <v>178</v>
      </c>
      <c r="Q779" s="163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1"/>
      <c r="AC779" s="160"/>
      <c r="AD779" s="160"/>
      <c r="AE779" s="160"/>
      <c r="AF779" s="163"/>
      <c r="AG779" s="160"/>
      <c r="AH779" s="160" t="s">
        <v>178</v>
      </c>
      <c r="AI779" s="169"/>
      <c r="AJ779" s="160"/>
      <c r="AK779" s="161"/>
      <c r="AL779" s="161"/>
      <c r="AM779" s="160"/>
      <c r="AN779" s="160"/>
      <c r="AO779" s="160"/>
      <c r="AP779" s="160"/>
      <c r="AQ779" s="160"/>
      <c r="AR779" s="160"/>
      <c r="AS779" s="160"/>
      <c r="AT779" s="160"/>
      <c r="AU779" s="160"/>
      <c r="AV779" s="160"/>
      <c r="AW779" s="170"/>
      <c r="AX779" s="160"/>
      <c r="AY779" s="160"/>
      <c r="AZ779" s="160"/>
      <c r="BA779" s="161"/>
      <c r="BB779" s="160" t="s">
        <v>178</v>
      </c>
      <c r="BC779" s="160" t="s">
        <v>178</v>
      </c>
      <c r="BD779" s="162"/>
      <c r="BE779" s="162"/>
    </row>
    <row r="780" spans="1:57" ht="15">
      <c r="A780" s="153"/>
      <c r="B780" s="153"/>
      <c r="C780" s="153"/>
      <c r="D780" s="163"/>
      <c r="E780" s="163"/>
      <c r="F780" s="163"/>
      <c r="G780" s="163"/>
      <c r="H780" s="155" t="s">
        <v>178</v>
      </c>
      <c r="I780" s="164"/>
      <c r="J780" s="155"/>
      <c r="K780" s="165"/>
      <c r="L780" s="157"/>
      <c r="M780" s="166"/>
      <c r="N780" s="166"/>
      <c r="O780" s="166"/>
      <c r="P780" s="158" t="s">
        <v>178</v>
      </c>
      <c r="Q780" s="163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1"/>
      <c r="AC780" s="160"/>
      <c r="AD780" s="160"/>
      <c r="AE780" s="160"/>
      <c r="AF780" s="163"/>
      <c r="AG780" s="160"/>
      <c r="AH780" s="160" t="s">
        <v>178</v>
      </c>
      <c r="AI780" s="169"/>
      <c r="AJ780" s="160"/>
      <c r="AK780" s="161"/>
      <c r="AL780" s="161"/>
      <c r="AM780" s="160"/>
      <c r="AN780" s="160"/>
      <c r="AO780" s="160"/>
      <c r="AP780" s="160"/>
      <c r="AQ780" s="160"/>
      <c r="AR780" s="160"/>
      <c r="AS780" s="160"/>
      <c r="AT780" s="160"/>
      <c r="AU780" s="160"/>
      <c r="AV780" s="160"/>
      <c r="AW780" s="170"/>
      <c r="AX780" s="160"/>
      <c r="AY780" s="160"/>
      <c r="AZ780" s="160"/>
      <c r="BA780" s="161"/>
      <c r="BB780" s="160" t="s">
        <v>178</v>
      </c>
      <c r="BC780" s="160" t="s">
        <v>178</v>
      </c>
      <c r="BD780" s="162"/>
      <c r="BE780" s="162"/>
    </row>
    <row r="781" spans="1:57" ht="15">
      <c r="A781" s="153"/>
      <c r="B781" s="153"/>
      <c r="C781" s="153"/>
      <c r="D781" s="163"/>
      <c r="E781" s="163"/>
      <c r="F781" s="163"/>
      <c r="G781" s="163"/>
      <c r="H781" s="155" t="s">
        <v>178</v>
      </c>
      <c r="I781" s="164"/>
      <c r="J781" s="155"/>
      <c r="K781" s="165"/>
      <c r="L781" s="157"/>
      <c r="M781" s="166"/>
      <c r="N781" s="166"/>
      <c r="O781" s="166"/>
      <c r="P781" s="158" t="s">
        <v>178</v>
      </c>
      <c r="Q781" s="163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1"/>
      <c r="AC781" s="160"/>
      <c r="AD781" s="160"/>
      <c r="AE781" s="160"/>
      <c r="AF781" s="163"/>
      <c r="AG781" s="160"/>
      <c r="AH781" s="160" t="s">
        <v>178</v>
      </c>
      <c r="AI781" s="169"/>
      <c r="AJ781" s="160"/>
      <c r="AK781" s="161"/>
      <c r="AL781" s="161"/>
      <c r="AM781" s="160"/>
      <c r="AN781" s="160"/>
      <c r="AO781" s="160"/>
      <c r="AP781" s="160"/>
      <c r="AQ781" s="160"/>
      <c r="AR781" s="160"/>
      <c r="AS781" s="160"/>
      <c r="AT781" s="160"/>
      <c r="AU781" s="160"/>
      <c r="AV781" s="160"/>
      <c r="AW781" s="170"/>
      <c r="AX781" s="160"/>
      <c r="AY781" s="160"/>
      <c r="AZ781" s="160"/>
      <c r="BA781" s="161"/>
      <c r="BB781" s="160" t="s">
        <v>178</v>
      </c>
      <c r="BC781" s="160" t="s">
        <v>178</v>
      </c>
      <c r="BD781" s="162"/>
      <c r="BE781" s="162"/>
    </row>
    <row r="782" spans="1:57" ht="15">
      <c r="A782" s="153"/>
      <c r="B782" s="153"/>
      <c r="C782" s="153"/>
      <c r="D782" s="163"/>
      <c r="E782" s="163"/>
      <c r="F782" s="163"/>
      <c r="G782" s="163"/>
      <c r="H782" s="155" t="s">
        <v>178</v>
      </c>
      <c r="I782" s="164"/>
      <c r="J782" s="155"/>
      <c r="K782" s="165"/>
      <c r="L782" s="157"/>
      <c r="M782" s="166"/>
      <c r="N782" s="166"/>
      <c r="O782" s="166"/>
      <c r="P782" s="158" t="s">
        <v>178</v>
      </c>
      <c r="Q782" s="163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1"/>
      <c r="AC782" s="160"/>
      <c r="AD782" s="160"/>
      <c r="AE782" s="160"/>
      <c r="AF782" s="163"/>
      <c r="AG782" s="160"/>
      <c r="AH782" s="160" t="s">
        <v>178</v>
      </c>
      <c r="AI782" s="169"/>
      <c r="AJ782" s="160"/>
      <c r="AK782" s="161"/>
      <c r="AL782" s="161"/>
      <c r="AM782" s="160"/>
      <c r="AN782" s="160"/>
      <c r="AO782" s="160"/>
      <c r="AP782" s="160"/>
      <c r="AQ782" s="160"/>
      <c r="AR782" s="160"/>
      <c r="AS782" s="160"/>
      <c r="AT782" s="160"/>
      <c r="AU782" s="160"/>
      <c r="AV782" s="160"/>
      <c r="AW782" s="170"/>
      <c r="AX782" s="160"/>
      <c r="AY782" s="160"/>
      <c r="AZ782" s="160"/>
      <c r="BA782" s="161"/>
      <c r="BB782" s="160" t="s">
        <v>178</v>
      </c>
      <c r="BC782" s="160" t="s">
        <v>178</v>
      </c>
      <c r="BD782" s="162"/>
      <c r="BE782" s="162"/>
    </row>
    <row r="783" spans="1:57" ht="15">
      <c r="A783" s="153"/>
      <c r="B783" s="153"/>
      <c r="C783" s="153"/>
      <c r="D783" s="163"/>
      <c r="E783" s="163"/>
      <c r="F783" s="163"/>
      <c r="G783" s="163"/>
      <c r="H783" s="155" t="s">
        <v>178</v>
      </c>
      <c r="I783" s="164"/>
      <c r="J783" s="155"/>
      <c r="K783" s="165"/>
      <c r="L783" s="157"/>
      <c r="M783" s="166"/>
      <c r="N783" s="166"/>
      <c r="O783" s="166"/>
      <c r="P783" s="158" t="s">
        <v>178</v>
      </c>
      <c r="Q783" s="163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1"/>
      <c r="AC783" s="160"/>
      <c r="AD783" s="160"/>
      <c r="AE783" s="160"/>
      <c r="AF783" s="163"/>
      <c r="AG783" s="160"/>
      <c r="AH783" s="160" t="s">
        <v>178</v>
      </c>
      <c r="AI783" s="169"/>
      <c r="AJ783" s="160"/>
      <c r="AK783" s="161"/>
      <c r="AL783" s="161"/>
      <c r="AM783" s="160"/>
      <c r="AN783" s="160"/>
      <c r="AO783" s="160"/>
      <c r="AP783" s="160"/>
      <c r="AQ783" s="160"/>
      <c r="AR783" s="160"/>
      <c r="AS783" s="160"/>
      <c r="AT783" s="160"/>
      <c r="AU783" s="160"/>
      <c r="AV783" s="160"/>
      <c r="AW783" s="170"/>
      <c r="AX783" s="160"/>
      <c r="AY783" s="160"/>
      <c r="AZ783" s="160"/>
      <c r="BA783" s="161"/>
      <c r="BB783" s="160" t="s">
        <v>178</v>
      </c>
      <c r="BC783" s="160" t="s">
        <v>178</v>
      </c>
      <c r="BD783" s="162"/>
      <c r="BE783" s="162"/>
    </row>
    <row r="784" spans="1:57" ht="15">
      <c r="A784" s="153"/>
      <c r="B784" s="153"/>
      <c r="C784" s="153"/>
      <c r="D784" s="163"/>
      <c r="E784" s="163"/>
      <c r="F784" s="163"/>
      <c r="G784" s="163"/>
      <c r="H784" s="155" t="s">
        <v>178</v>
      </c>
      <c r="I784" s="164"/>
      <c r="J784" s="155"/>
      <c r="K784" s="165"/>
      <c r="L784" s="157"/>
      <c r="M784" s="166"/>
      <c r="N784" s="166"/>
      <c r="O784" s="166"/>
      <c r="P784" s="158" t="s">
        <v>178</v>
      </c>
      <c r="Q784" s="163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1"/>
      <c r="AC784" s="160"/>
      <c r="AD784" s="160"/>
      <c r="AE784" s="160"/>
      <c r="AF784" s="163"/>
      <c r="AG784" s="160"/>
      <c r="AH784" s="160" t="s">
        <v>178</v>
      </c>
      <c r="AI784" s="169"/>
      <c r="AJ784" s="160"/>
      <c r="AK784" s="161"/>
      <c r="AL784" s="161"/>
      <c r="AM784" s="160"/>
      <c r="AN784" s="160"/>
      <c r="AO784" s="160"/>
      <c r="AP784" s="160"/>
      <c r="AQ784" s="160"/>
      <c r="AR784" s="160"/>
      <c r="AS784" s="160"/>
      <c r="AT784" s="160"/>
      <c r="AU784" s="160"/>
      <c r="AV784" s="160"/>
      <c r="AW784" s="170"/>
      <c r="AX784" s="160"/>
      <c r="AY784" s="160"/>
      <c r="AZ784" s="160"/>
      <c r="BA784" s="161"/>
      <c r="BB784" s="160" t="s">
        <v>178</v>
      </c>
      <c r="BC784" s="160" t="s">
        <v>178</v>
      </c>
      <c r="BD784" s="162"/>
      <c r="BE784" s="162"/>
    </row>
    <row r="785" spans="1:57" ht="15">
      <c r="A785" s="153"/>
      <c r="B785" s="153"/>
      <c r="C785" s="153"/>
      <c r="D785" s="163"/>
      <c r="E785" s="163"/>
      <c r="F785" s="163"/>
      <c r="G785" s="163"/>
      <c r="H785" s="155" t="s">
        <v>178</v>
      </c>
      <c r="I785" s="164"/>
      <c r="J785" s="155"/>
      <c r="K785" s="165"/>
      <c r="L785" s="157"/>
      <c r="M785" s="166"/>
      <c r="N785" s="166"/>
      <c r="O785" s="166"/>
      <c r="P785" s="158" t="s">
        <v>178</v>
      </c>
      <c r="Q785" s="163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1"/>
      <c r="AC785" s="160"/>
      <c r="AD785" s="160"/>
      <c r="AE785" s="160"/>
      <c r="AF785" s="163"/>
      <c r="AG785" s="160"/>
      <c r="AH785" s="160" t="s">
        <v>178</v>
      </c>
      <c r="AI785" s="169"/>
      <c r="AJ785" s="160"/>
      <c r="AK785" s="161"/>
      <c r="AL785" s="161"/>
      <c r="AM785" s="160"/>
      <c r="AN785" s="160"/>
      <c r="AO785" s="160"/>
      <c r="AP785" s="160"/>
      <c r="AQ785" s="160"/>
      <c r="AR785" s="160"/>
      <c r="AS785" s="160"/>
      <c r="AT785" s="160"/>
      <c r="AU785" s="160"/>
      <c r="AV785" s="160"/>
      <c r="AW785" s="170"/>
      <c r="AX785" s="160"/>
      <c r="AY785" s="160"/>
      <c r="AZ785" s="160"/>
      <c r="BA785" s="161"/>
      <c r="BB785" s="160" t="s">
        <v>178</v>
      </c>
      <c r="BC785" s="160" t="s">
        <v>178</v>
      </c>
      <c r="BD785" s="162"/>
      <c r="BE785" s="162"/>
    </row>
    <row r="786" spans="1:57" ht="15">
      <c r="A786" s="153"/>
      <c r="B786" s="153"/>
      <c r="C786" s="153"/>
      <c r="D786" s="163"/>
      <c r="E786" s="163"/>
      <c r="F786" s="163"/>
      <c r="G786" s="163"/>
      <c r="H786" s="155" t="s">
        <v>178</v>
      </c>
      <c r="I786" s="164"/>
      <c r="J786" s="155"/>
      <c r="K786" s="165"/>
      <c r="L786" s="157"/>
      <c r="M786" s="166"/>
      <c r="N786" s="166"/>
      <c r="O786" s="166"/>
      <c r="P786" s="158" t="s">
        <v>178</v>
      </c>
      <c r="Q786" s="163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1"/>
      <c r="AC786" s="160"/>
      <c r="AD786" s="160"/>
      <c r="AE786" s="160"/>
      <c r="AF786" s="163"/>
      <c r="AG786" s="160"/>
      <c r="AH786" s="160" t="s">
        <v>178</v>
      </c>
      <c r="AI786" s="169"/>
      <c r="AJ786" s="160"/>
      <c r="AK786" s="161"/>
      <c r="AL786" s="161"/>
      <c r="AM786" s="160"/>
      <c r="AN786" s="160"/>
      <c r="AO786" s="160"/>
      <c r="AP786" s="160"/>
      <c r="AQ786" s="160"/>
      <c r="AR786" s="160"/>
      <c r="AS786" s="160"/>
      <c r="AT786" s="160"/>
      <c r="AU786" s="160"/>
      <c r="AV786" s="160"/>
      <c r="AW786" s="170"/>
      <c r="AX786" s="160"/>
      <c r="AY786" s="160"/>
      <c r="AZ786" s="160"/>
      <c r="BA786" s="161"/>
      <c r="BB786" s="160" t="s">
        <v>178</v>
      </c>
      <c r="BC786" s="160" t="s">
        <v>178</v>
      </c>
      <c r="BD786" s="162"/>
      <c r="BE786" s="162"/>
    </row>
    <row r="787" spans="1:57" ht="15">
      <c r="A787" s="153"/>
      <c r="B787" s="153"/>
      <c r="C787" s="153"/>
      <c r="D787" s="163"/>
      <c r="E787" s="163"/>
      <c r="F787" s="163"/>
      <c r="G787" s="163"/>
      <c r="H787" s="155" t="s">
        <v>178</v>
      </c>
      <c r="I787" s="164"/>
      <c r="J787" s="155"/>
      <c r="K787" s="165"/>
      <c r="L787" s="157"/>
      <c r="M787" s="166"/>
      <c r="N787" s="166"/>
      <c r="O787" s="166"/>
      <c r="P787" s="158" t="s">
        <v>178</v>
      </c>
      <c r="Q787" s="163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1"/>
      <c r="AC787" s="160"/>
      <c r="AD787" s="160"/>
      <c r="AE787" s="160"/>
      <c r="AF787" s="163"/>
      <c r="AG787" s="160"/>
      <c r="AH787" s="160" t="s">
        <v>178</v>
      </c>
      <c r="AI787" s="169"/>
      <c r="AJ787" s="160"/>
      <c r="AK787" s="161"/>
      <c r="AL787" s="161"/>
      <c r="AM787" s="160"/>
      <c r="AN787" s="160"/>
      <c r="AO787" s="160"/>
      <c r="AP787" s="160"/>
      <c r="AQ787" s="160"/>
      <c r="AR787" s="160"/>
      <c r="AS787" s="160"/>
      <c r="AT787" s="160"/>
      <c r="AU787" s="160"/>
      <c r="AV787" s="160"/>
      <c r="AW787" s="170"/>
      <c r="AX787" s="160"/>
      <c r="AY787" s="160"/>
      <c r="AZ787" s="160"/>
      <c r="BA787" s="161"/>
      <c r="BB787" s="160" t="s">
        <v>178</v>
      </c>
      <c r="BC787" s="160" t="s">
        <v>178</v>
      </c>
      <c r="BD787" s="162"/>
      <c r="BE787" s="162"/>
    </row>
    <row r="788" spans="1:57" ht="15">
      <c r="A788" s="153"/>
      <c r="B788" s="153"/>
      <c r="C788" s="153"/>
      <c r="D788" s="163"/>
      <c r="E788" s="163"/>
      <c r="F788" s="163"/>
      <c r="G788" s="163"/>
      <c r="H788" s="155" t="s">
        <v>178</v>
      </c>
      <c r="I788" s="164"/>
      <c r="J788" s="155"/>
      <c r="K788" s="165"/>
      <c r="L788" s="157"/>
      <c r="M788" s="166"/>
      <c r="N788" s="166"/>
      <c r="O788" s="166"/>
      <c r="P788" s="158" t="s">
        <v>178</v>
      </c>
      <c r="Q788" s="163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1"/>
      <c r="AC788" s="160"/>
      <c r="AD788" s="160"/>
      <c r="AE788" s="160"/>
      <c r="AF788" s="163"/>
      <c r="AG788" s="160"/>
      <c r="AH788" s="160" t="s">
        <v>178</v>
      </c>
      <c r="AI788" s="169"/>
      <c r="AJ788" s="160"/>
      <c r="AK788" s="161"/>
      <c r="AL788" s="161"/>
      <c r="AM788" s="160"/>
      <c r="AN788" s="160"/>
      <c r="AO788" s="160"/>
      <c r="AP788" s="160"/>
      <c r="AQ788" s="160"/>
      <c r="AR788" s="160"/>
      <c r="AS788" s="160"/>
      <c r="AT788" s="160"/>
      <c r="AU788" s="160"/>
      <c r="AV788" s="160"/>
      <c r="AW788" s="170"/>
      <c r="AX788" s="160"/>
      <c r="AY788" s="160"/>
      <c r="AZ788" s="160"/>
      <c r="BA788" s="161"/>
      <c r="BB788" s="160" t="s">
        <v>178</v>
      </c>
      <c r="BC788" s="160" t="s">
        <v>178</v>
      </c>
      <c r="BD788" s="162"/>
      <c r="BE788" s="162"/>
    </row>
    <row r="789" spans="1:57" ht="15">
      <c r="A789" s="153"/>
      <c r="B789" s="153"/>
      <c r="C789" s="153"/>
      <c r="D789" s="163"/>
      <c r="E789" s="163"/>
      <c r="F789" s="163"/>
      <c r="G789" s="163"/>
      <c r="H789" s="155" t="s">
        <v>178</v>
      </c>
      <c r="I789" s="164"/>
      <c r="J789" s="155"/>
      <c r="K789" s="165"/>
      <c r="L789" s="157"/>
      <c r="M789" s="166"/>
      <c r="N789" s="166"/>
      <c r="O789" s="166"/>
      <c r="P789" s="158" t="s">
        <v>178</v>
      </c>
      <c r="Q789" s="163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1"/>
      <c r="AC789" s="160"/>
      <c r="AD789" s="160"/>
      <c r="AE789" s="160"/>
      <c r="AF789" s="163"/>
      <c r="AG789" s="160"/>
      <c r="AH789" s="160" t="s">
        <v>178</v>
      </c>
      <c r="AI789" s="169"/>
      <c r="AJ789" s="160"/>
      <c r="AK789" s="161"/>
      <c r="AL789" s="161"/>
      <c r="AM789" s="160"/>
      <c r="AN789" s="160"/>
      <c r="AO789" s="160"/>
      <c r="AP789" s="160"/>
      <c r="AQ789" s="160"/>
      <c r="AR789" s="160"/>
      <c r="AS789" s="160"/>
      <c r="AT789" s="160"/>
      <c r="AU789" s="160"/>
      <c r="AV789" s="160"/>
      <c r="AW789" s="170"/>
      <c r="AX789" s="160"/>
      <c r="AY789" s="160"/>
      <c r="AZ789" s="160"/>
      <c r="BA789" s="161"/>
      <c r="BB789" s="160" t="s">
        <v>178</v>
      </c>
      <c r="BC789" s="160" t="s">
        <v>178</v>
      </c>
      <c r="BD789" s="162"/>
      <c r="BE789" s="162"/>
    </row>
    <row r="790" spans="1:57" ht="15">
      <c r="A790" s="153"/>
      <c r="B790" s="153"/>
      <c r="C790" s="153"/>
      <c r="D790" s="163"/>
      <c r="E790" s="163"/>
      <c r="F790" s="163"/>
      <c r="G790" s="163"/>
      <c r="H790" s="155" t="s">
        <v>178</v>
      </c>
      <c r="I790" s="164"/>
      <c r="J790" s="155"/>
      <c r="K790" s="165"/>
      <c r="L790" s="157"/>
      <c r="M790" s="166"/>
      <c r="N790" s="166"/>
      <c r="O790" s="166"/>
      <c r="P790" s="158" t="s">
        <v>178</v>
      </c>
      <c r="Q790" s="163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1"/>
      <c r="AC790" s="160"/>
      <c r="AD790" s="160"/>
      <c r="AE790" s="160"/>
      <c r="AF790" s="163"/>
      <c r="AG790" s="160"/>
      <c r="AH790" s="160" t="s">
        <v>178</v>
      </c>
      <c r="AI790" s="169"/>
      <c r="AJ790" s="160"/>
      <c r="AK790" s="161"/>
      <c r="AL790" s="161"/>
      <c r="AM790" s="160"/>
      <c r="AN790" s="160"/>
      <c r="AO790" s="160"/>
      <c r="AP790" s="160"/>
      <c r="AQ790" s="160"/>
      <c r="AR790" s="160"/>
      <c r="AS790" s="160"/>
      <c r="AT790" s="160"/>
      <c r="AU790" s="160"/>
      <c r="AV790" s="160"/>
      <c r="AW790" s="170"/>
      <c r="AX790" s="160"/>
      <c r="AY790" s="160"/>
      <c r="AZ790" s="160"/>
      <c r="BA790" s="161"/>
      <c r="BB790" s="160" t="s">
        <v>178</v>
      </c>
      <c r="BC790" s="160" t="s">
        <v>178</v>
      </c>
      <c r="BD790" s="162"/>
      <c r="BE790" s="162"/>
    </row>
    <row r="791" spans="1:57" ht="15">
      <c r="A791" s="153"/>
      <c r="B791" s="153"/>
      <c r="C791" s="153"/>
      <c r="D791" s="163"/>
      <c r="E791" s="163"/>
      <c r="F791" s="163"/>
      <c r="G791" s="163"/>
      <c r="H791" s="155" t="s">
        <v>178</v>
      </c>
      <c r="I791" s="164"/>
      <c r="J791" s="155"/>
      <c r="K791" s="165"/>
      <c r="L791" s="157"/>
      <c r="M791" s="166"/>
      <c r="N791" s="166"/>
      <c r="O791" s="166"/>
      <c r="P791" s="158" t="s">
        <v>178</v>
      </c>
      <c r="Q791" s="163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1"/>
      <c r="AC791" s="160"/>
      <c r="AD791" s="160"/>
      <c r="AE791" s="160"/>
      <c r="AF791" s="163"/>
      <c r="AG791" s="160"/>
      <c r="AH791" s="160" t="s">
        <v>178</v>
      </c>
      <c r="AI791" s="169"/>
      <c r="AJ791" s="160"/>
      <c r="AK791" s="161"/>
      <c r="AL791" s="161"/>
      <c r="AM791" s="160"/>
      <c r="AN791" s="160"/>
      <c r="AO791" s="160"/>
      <c r="AP791" s="160"/>
      <c r="AQ791" s="160"/>
      <c r="AR791" s="160"/>
      <c r="AS791" s="160"/>
      <c r="AT791" s="160"/>
      <c r="AU791" s="160"/>
      <c r="AV791" s="160"/>
      <c r="AW791" s="170"/>
      <c r="AX791" s="160"/>
      <c r="AY791" s="160"/>
      <c r="AZ791" s="160"/>
      <c r="BA791" s="161"/>
      <c r="BB791" s="160" t="s">
        <v>178</v>
      </c>
      <c r="BC791" s="160" t="s">
        <v>178</v>
      </c>
      <c r="BD791" s="162"/>
      <c r="BE791" s="162"/>
    </row>
    <row r="792" spans="1:57" ht="15">
      <c r="A792" s="153"/>
      <c r="B792" s="153"/>
      <c r="C792" s="153"/>
      <c r="D792" s="163"/>
      <c r="E792" s="163"/>
      <c r="F792" s="163"/>
      <c r="G792" s="163"/>
      <c r="H792" s="155" t="s">
        <v>178</v>
      </c>
      <c r="I792" s="164"/>
      <c r="J792" s="155"/>
      <c r="K792" s="165"/>
      <c r="L792" s="157"/>
      <c r="M792" s="166"/>
      <c r="N792" s="166"/>
      <c r="O792" s="166"/>
      <c r="P792" s="158" t="s">
        <v>178</v>
      </c>
      <c r="Q792" s="163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1"/>
      <c r="AC792" s="160"/>
      <c r="AD792" s="160"/>
      <c r="AE792" s="160"/>
      <c r="AF792" s="163"/>
      <c r="AG792" s="160"/>
      <c r="AH792" s="160" t="s">
        <v>178</v>
      </c>
      <c r="AI792" s="169"/>
      <c r="AJ792" s="160"/>
      <c r="AK792" s="161"/>
      <c r="AL792" s="161"/>
      <c r="AM792" s="160"/>
      <c r="AN792" s="160"/>
      <c r="AO792" s="160"/>
      <c r="AP792" s="160"/>
      <c r="AQ792" s="160"/>
      <c r="AR792" s="160"/>
      <c r="AS792" s="160"/>
      <c r="AT792" s="160"/>
      <c r="AU792" s="160"/>
      <c r="AV792" s="160"/>
      <c r="AW792" s="170"/>
      <c r="AX792" s="160"/>
      <c r="AY792" s="160"/>
      <c r="AZ792" s="160"/>
      <c r="BA792" s="161"/>
      <c r="BB792" s="160" t="s">
        <v>178</v>
      </c>
      <c r="BC792" s="160" t="s">
        <v>178</v>
      </c>
      <c r="BD792" s="162"/>
      <c r="BE792" s="162"/>
    </row>
    <row r="793" spans="1:57" ht="15">
      <c r="A793" s="153"/>
      <c r="B793" s="153"/>
      <c r="C793" s="153"/>
      <c r="D793" s="163"/>
      <c r="E793" s="163"/>
      <c r="F793" s="163"/>
      <c r="G793" s="163"/>
      <c r="H793" s="155" t="s">
        <v>178</v>
      </c>
      <c r="I793" s="164"/>
      <c r="J793" s="155"/>
      <c r="K793" s="165"/>
      <c r="L793" s="157"/>
      <c r="M793" s="166"/>
      <c r="N793" s="166"/>
      <c r="O793" s="166"/>
      <c r="P793" s="158" t="s">
        <v>178</v>
      </c>
      <c r="Q793" s="163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1"/>
      <c r="AC793" s="160"/>
      <c r="AD793" s="160"/>
      <c r="AE793" s="160"/>
      <c r="AF793" s="163"/>
      <c r="AG793" s="160"/>
      <c r="AH793" s="160" t="s">
        <v>178</v>
      </c>
      <c r="AI793" s="169"/>
      <c r="AJ793" s="160"/>
      <c r="AK793" s="161"/>
      <c r="AL793" s="161"/>
      <c r="AM793" s="160"/>
      <c r="AN793" s="160"/>
      <c r="AO793" s="160"/>
      <c r="AP793" s="160"/>
      <c r="AQ793" s="160"/>
      <c r="AR793" s="160"/>
      <c r="AS793" s="160"/>
      <c r="AT793" s="160"/>
      <c r="AU793" s="160"/>
      <c r="AV793" s="160"/>
      <c r="AW793" s="170"/>
      <c r="AX793" s="160"/>
      <c r="AY793" s="160"/>
      <c r="AZ793" s="160"/>
      <c r="BA793" s="161"/>
      <c r="BB793" s="160" t="s">
        <v>178</v>
      </c>
      <c r="BC793" s="160" t="s">
        <v>178</v>
      </c>
      <c r="BD793" s="162"/>
      <c r="BE793" s="162"/>
    </row>
    <row r="794" spans="1:57" ht="15">
      <c r="A794" s="153"/>
      <c r="B794" s="153"/>
      <c r="C794" s="153"/>
      <c r="D794" s="163"/>
      <c r="E794" s="163"/>
      <c r="F794" s="163"/>
      <c r="G794" s="163"/>
      <c r="H794" s="155" t="s">
        <v>178</v>
      </c>
      <c r="I794" s="164"/>
      <c r="J794" s="155"/>
      <c r="K794" s="165"/>
      <c r="L794" s="157"/>
      <c r="M794" s="166"/>
      <c r="N794" s="166"/>
      <c r="O794" s="166"/>
      <c r="P794" s="158" t="s">
        <v>178</v>
      </c>
      <c r="Q794" s="163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1"/>
      <c r="AC794" s="160"/>
      <c r="AD794" s="160"/>
      <c r="AE794" s="160"/>
      <c r="AF794" s="163"/>
      <c r="AG794" s="160"/>
      <c r="AH794" s="160" t="s">
        <v>178</v>
      </c>
      <c r="AI794" s="169"/>
      <c r="AJ794" s="160"/>
      <c r="AK794" s="161"/>
      <c r="AL794" s="161"/>
      <c r="AM794" s="160"/>
      <c r="AN794" s="160"/>
      <c r="AO794" s="160"/>
      <c r="AP794" s="160"/>
      <c r="AQ794" s="160"/>
      <c r="AR794" s="160"/>
      <c r="AS794" s="160"/>
      <c r="AT794" s="160"/>
      <c r="AU794" s="160"/>
      <c r="AV794" s="160"/>
      <c r="AW794" s="170"/>
      <c r="AX794" s="160"/>
      <c r="AY794" s="160"/>
      <c r="AZ794" s="160"/>
      <c r="BA794" s="161"/>
      <c r="BB794" s="160" t="s">
        <v>178</v>
      </c>
      <c r="BC794" s="160" t="s">
        <v>178</v>
      </c>
      <c r="BD794" s="162"/>
      <c r="BE794" s="162"/>
    </row>
    <row r="795" spans="1:57" ht="15">
      <c r="A795" s="153"/>
      <c r="B795" s="153"/>
      <c r="C795" s="153"/>
      <c r="D795" s="163"/>
      <c r="E795" s="163"/>
      <c r="F795" s="163"/>
      <c r="G795" s="163"/>
      <c r="H795" s="155" t="s">
        <v>178</v>
      </c>
      <c r="I795" s="164"/>
      <c r="J795" s="155"/>
      <c r="K795" s="165"/>
      <c r="L795" s="157"/>
      <c r="M795" s="166"/>
      <c r="N795" s="166"/>
      <c r="O795" s="166"/>
      <c r="P795" s="158" t="s">
        <v>178</v>
      </c>
      <c r="Q795" s="163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1"/>
      <c r="AC795" s="160"/>
      <c r="AD795" s="160"/>
      <c r="AE795" s="160"/>
      <c r="AF795" s="163"/>
      <c r="AG795" s="160"/>
      <c r="AH795" s="160" t="s">
        <v>178</v>
      </c>
      <c r="AI795" s="169"/>
      <c r="AJ795" s="160"/>
      <c r="AK795" s="161"/>
      <c r="AL795" s="161"/>
      <c r="AM795" s="160"/>
      <c r="AN795" s="160"/>
      <c r="AO795" s="160"/>
      <c r="AP795" s="160"/>
      <c r="AQ795" s="160"/>
      <c r="AR795" s="160"/>
      <c r="AS795" s="160"/>
      <c r="AT795" s="160"/>
      <c r="AU795" s="160"/>
      <c r="AV795" s="160"/>
      <c r="AW795" s="170"/>
      <c r="AX795" s="160"/>
      <c r="AY795" s="160"/>
      <c r="AZ795" s="160"/>
      <c r="BA795" s="161"/>
      <c r="BB795" s="160" t="s">
        <v>178</v>
      </c>
      <c r="BC795" s="160" t="s">
        <v>178</v>
      </c>
      <c r="BD795" s="162"/>
      <c r="BE795" s="162"/>
    </row>
    <row r="796" spans="1:57" ht="15">
      <c r="A796" s="153"/>
      <c r="B796" s="153"/>
      <c r="C796" s="153"/>
      <c r="D796" s="163"/>
      <c r="E796" s="163"/>
      <c r="F796" s="163"/>
      <c r="G796" s="163"/>
      <c r="H796" s="155" t="s">
        <v>178</v>
      </c>
      <c r="I796" s="164"/>
      <c r="J796" s="155"/>
      <c r="K796" s="165"/>
      <c r="L796" s="157"/>
      <c r="M796" s="166"/>
      <c r="N796" s="166"/>
      <c r="O796" s="166"/>
      <c r="P796" s="158" t="s">
        <v>178</v>
      </c>
      <c r="Q796" s="163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1"/>
      <c r="AC796" s="160"/>
      <c r="AD796" s="160"/>
      <c r="AE796" s="160"/>
      <c r="AF796" s="163"/>
      <c r="AG796" s="160"/>
      <c r="AH796" s="160" t="s">
        <v>178</v>
      </c>
      <c r="AI796" s="169"/>
      <c r="AJ796" s="160"/>
      <c r="AK796" s="161"/>
      <c r="AL796" s="161"/>
      <c r="AM796" s="160"/>
      <c r="AN796" s="160"/>
      <c r="AO796" s="160"/>
      <c r="AP796" s="160"/>
      <c r="AQ796" s="160"/>
      <c r="AR796" s="160"/>
      <c r="AS796" s="160"/>
      <c r="AT796" s="160"/>
      <c r="AU796" s="160"/>
      <c r="AV796" s="160"/>
      <c r="AW796" s="170"/>
      <c r="AX796" s="160"/>
      <c r="AY796" s="160"/>
      <c r="AZ796" s="160"/>
      <c r="BA796" s="161"/>
      <c r="BB796" s="160" t="s">
        <v>178</v>
      </c>
      <c r="BC796" s="160" t="s">
        <v>178</v>
      </c>
      <c r="BD796" s="162"/>
      <c r="BE796" s="162"/>
    </row>
    <row r="797" spans="1:57" ht="15">
      <c r="A797" s="153"/>
      <c r="B797" s="153"/>
      <c r="C797" s="153"/>
      <c r="D797" s="163"/>
      <c r="E797" s="163"/>
      <c r="F797" s="163"/>
      <c r="G797" s="163"/>
      <c r="H797" s="155" t="s">
        <v>178</v>
      </c>
      <c r="I797" s="164"/>
      <c r="J797" s="155"/>
      <c r="K797" s="165"/>
      <c r="L797" s="157"/>
      <c r="M797" s="166"/>
      <c r="N797" s="166"/>
      <c r="O797" s="166"/>
      <c r="P797" s="158" t="s">
        <v>178</v>
      </c>
      <c r="Q797" s="163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1"/>
      <c r="AC797" s="160"/>
      <c r="AD797" s="160"/>
      <c r="AE797" s="160"/>
      <c r="AF797" s="163"/>
      <c r="AG797" s="160"/>
      <c r="AH797" s="160" t="s">
        <v>178</v>
      </c>
      <c r="AI797" s="169"/>
      <c r="AJ797" s="160"/>
      <c r="AK797" s="161"/>
      <c r="AL797" s="161"/>
      <c r="AM797" s="160"/>
      <c r="AN797" s="160"/>
      <c r="AO797" s="160"/>
      <c r="AP797" s="160"/>
      <c r="AQ797" s="160"/>
      <c r="AR797" s="160"/>
      <c r="AS797" s="160"/>
      <c r="AT797" s="160"/>
      <c r="AU797" s="160"/>
      <c r="AV797" s="160"/>
      <c r="AW797" s="170"/>
      <c r="AX797" s="160"/>
      <c r="AY797" s="160"/>
      <c r="AZ797" s="160"/>
      <c r="BA797" s="161"/>
      <c r="BB797" s="160" t="s">
        <v>178</v>
      </c>
      <c r="BC797" s="160" t="s">
        <v>178</v>
      </c>
      <c r="BD797" s="162"/>
      <c r="BE797" s="162"/>
    </row>
    <row r="798" spans="1:57" ht="15">
      <c r="A798" s="153"/>
      <c r="B798" s="153"/>
      <c r="C798" s="153"/>
      <c r="D798" s="163"/>
      <c r="E798" s="163"/>
      <c r="F798" s="163"/>
      <c r="G798" s="163"/>
      <c r="H798" s="155" t="s">
        <v>178</v>
      </c>
      <c r="I798" s="164"/>
      <c r="J798" s="155"/>
      <c r="K798" s="165"/>
      <c r="L798" s="157"/>
      <c r="M798" s="166"/>
      <c r="N798" s="166"/>
      <c r="O798" s="166"/>
      <c r="P798" s="158" t="s">
        <v>178</v>
      </c>
      <c r="Q798" s="163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1"/>
      <c r="AC798" s="160"/>
      <c r="AD798" s="160"/>
      <c r="AE798" s="160"/>
      <c r="AF798" s="163"/>
      <c r="AG798" s="160"/>
      <c r="AH798" s="160" t="s">
        <v>178</v>
      </c>
      <c r="AI798" s="169"/>
      <c r="AJ798" s="160"/>
      <c r="AK798" s="161"/>
      <c r="AL798" s="161"/>
      <c r="AM798" s="160"/>
      <c r="AN798" s="160"/>
      <c r="AO798" s="160"/>
      <c r="AP798" s="160"/>
      <c r="AQ798" s="160"/>
      <c r="AR798" s="160"/>
      <c r="AS798" s="160"/>
      <c r="AT798" s="160"/>
      <c r="AU798" s="160"/>
      <c r="AV798" s="160"/>
      <c r="AW798" s="170"/>
      <c r="AX798" s="160"/>
      <c r="AY798" s="160"/>
      <c r="AZ798" s="160"/>
      <c r="BA798" s="161"/>
      <c r="BB798" s="160" t="s">
        <v>178</v>
      </c>
      <c r="BC798" s="160" t="s">
        <v>178</v>
      </c>
      <c r="BD798" s="162"/>
      <c r="BE798" s="162"/>
    </row>
    <row r="799" spans="1:57" ht="15">
      <c r="A799" s="153"/>
      <c r="B799" s="153"/>
      <c r="C799" s="153"/>
      <c r="D799" s="163"/>
      <c r="E799" s="163"/>
      <c r="F799" s="163"/>
      <c r="G799" s="163"/>
      <c r="H799" s="155" t="s">
        <v>178</v>
      </c>
      <c r="I799" s="164"/>
      <c r="J799" s="155"/>
      <c r="K799" s="165"/>
      <c r="L799" s="157"/>
      <c r="M799" s="166"/>
      <c r="N799" s="166"/>
      <c r="O799" s="166"/>
      <c r="P799" s="158" t="s">
        <v>178</v>
      </c>
      <c r="Q799" s="163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1"/>
      <c r="AC799" s="160"/>
      <c r="AD799" s="160"/>
      <c r="AE799" s="160"/>
      <c r="AF799" s="163"/>
      <c r="AG799" s="160"/>
      <c r="AH799" s="160" t="s">
        <v>178</v>
      </c>
      <c r="AI799" s="169"/>
      <c r="AJ799" s="160"/>
      <c r="AK799" s="161"/>
      <c r="AL799" s="161"/>
      <c r="AM799" s="160"/>
      <c r="AN799" s="160"/>
      <c r="AO799" s="160"/>
      <c r="AP799" s="160"/>
      <c r="AQ799" s="160"/>
      <c r="AR799" s="160"/>
      <c r="AS799" s="160"/>
      <c r="AT799" s="160"/>
      <c r="AU799" s="160"/>
      <c r="AV799" s="160"/>
      <c r="AW799" s="170"/>
      <c r="AX799" s="160"/>
      <c r="AY799" s="160"/>
      <c r="AZ799" s="160"/>
      <c r="BA799" s="161"/>
      <c r="BB799" s="160" t="s">
        <v>178</v>
      </c>
      <c r="BC799" s="160" t="s">
        <v>178</v>
      </c>
      <c r="BD799" s="162"/>
      <c r="BE799" s="162"/>
    </row>
    <row r="800" spans="1:57" ht="15">
      <c r="A800" s="153"/>
      <c r="B800" s="153"/>
      <c r="C800" s="153"/>
      <c r="D800" s="163"/>
      <c r="E800" s="163"/>
      <c r="F800" s="163"/>
      <c r="G800" s="163"/>
      <c r="H800" s="155" t="s">
        <v>178</v>
      </c>
      <c r="I800" s="164"/>
      <c r="J800" s="155"/>
      <c r="K800" s="165"/>
      <c r="L800" s="157"/>
      <c r="M800" s="166"/>
      <c r="N800" s="166"/>
      <c r="O800" s="166"/>
      <c r="P800" s="158" t="s">
        <v>178</v>
      </c>
      <c r="Q800" s="163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1"/>
      <c r="AC800" s="160"/>
      <c r="AD800" s="160"/>
      <c r="AE800" s="160"/>
      <c r="AF800" s="163"/>
      <c r="AG800" s="160"/>
      <c r="AH800" s="160" t="s">
        <v>178</v>
      </c>
      <c r="AI800" s="169"/>
      <c r="AJ800" s="160"/>
      <c r="AK800" s="161"/>
      <c r="AL800" s="161"/>
      <c r="AM800" s="160"/>
      <c r="AN800" s="160"/>
      <c r="AO800" s="160"/>
      <c r="AP800" s="160"/>
      <c r="AQ800" s="160"/>
      <c r="AR800" s="160"/>
      <c r="AS800" s="160"/>
      <c r="AT800" s="160"/>
      <c r="AU800" s="160"/>
      <c r="AV800" s="160"/>
      <c r="AW800" s="170"/>
      <c r="AX800" s="160"/>
      <c r="AY800" s="160"/>
      <c r="AZ800" s="160"/>
      <c r="BA800" s="161"/>
      <c r="BB800" s="160" t="s">
        <v>178</v>
      </c>
      <c r="BC800" s="160" t="s">
        <v>178</v>
      </c>
      <c r="BD800" s="162"/>
      <c r="BE800" s="162"/>
    </row>
    <row r="801" spans="1:57" ht="15">
      <c r="A801" s="153"/>
      <c r="B801" s="153"/>
      <c r="C801" s="153"/>
      <c r="D801" s="163"/>
      <c r="E801" s="163"/>
      <c r="F801" s="163"/>
      <c r="G801" s="163"/>
      <c r="H801" s="155" t="s">
        <v>178</v>
      </c>
      <c r="I801" s="164"/>
      <c r="J801" s="155"/>
      <c r="K801" s="165"/>
      <c r="L801" s="157"/>
      <c r="M801" s="166"/>
      <c r="N801" s="166"/>
      <c r="O801" s="166"/>
      <c r="P801" s="158" t="s">
        <v>178</v>
      </c>
      <c r="Q801" s="163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1"/>
      <c r="AC801" s="160"/>
      <c r="AD801" s="160"/>
      <c r="AE801" s="160"/>
      <c r="AF801" s="163"/>
      <c r="AG801" s="160"/>
      <c r="AH801" s="160" t="s">
        <v>178</v>
      </c>
      <c r="AI801" s="169"/>
      <c r="AJ801" s="160"/>
      <c r="AK801" s="161"/>
      <c r="AL801" s="161"/>
      <c r="AM801" s="160"/>
      <c r="AN801" s="160"/>
      <c r="AO801" s="160"/>
      <c r="AP801" s="160"/>
      <c r="AQ801" s="160"/>
      <c r="AR801" s="160"/>
      <c r="AS801" s="160"/>
      <c r="AT801" s="160"/>
      <c r="AU801" s="160"/>
      <c r="AV801" s="160"/>
      <c r="AW801" s="170"/>
      <c r="AX801" s="160"/>
      <c r="AY801" s="160"/>
      <c r="AZ801" s="160"/>
      <c r="BA801" s="161"/>
      <c r="BB801" s="160" t="s">
        <v>178</v>
      </c>
      <c r="BC801" s="160" t="s">
        <v>178</v>
      </c>
      <c r="BD801" s="162"/>
      <c r="BE801" s="162"/>
    </row>
    <row r="802" spans="1:55" ht="28.5">
      <c r="A802" s="69" t="s">
        <v>77</v>
      </c>
      <c r="B802" s="69" t="s">
        <v>77</v>
      </c>
      <c r="C802" s="223" t="s">
        <v>432</v>
      </c>
      <c r="D802" s="69"/>
      <c r="E802" s="69"/>
      <c r="F802" s="69"/>
      <c r="G802" s="69"/>
      <c r="H802" s="69" t="s">
        <v>77</v>
      </c>
      <c r="I802" s="88" t="s">
        <v>77</v>
      </c>
      <c r="J802" s="93" t="s">
        <v>77</v>
      </c>
      <c r="K802" s="69" t="s">
        <v>77</v>
      </c>
      <c r="L802" s="69" t="s">
        <v>77</v>
      </c>
      <c r="M802" s="69" t="s">
        <v>77</v>
      </c>
      <c r="N802" s="69" t="s">
        <v>77</v>
      </c>
      <c r="O802" s="69" t="s">
        <v>77</v>
      </c>
      <c r="P802" s="69" t="s">
        <v>77</v>
      </c>
      <c r="Q802" s="69"/>
      <c r="R802" s="69" t="s">
        <v>77</v>
      </c>
      <c r="S802" s="69" t="s">
        <v>77</v>
      </c>
      <c r="T802" s="69" t="s">
        <v>77</v>
      </c>
      <c r="U802" s="69" t="s">
        <v>77</v>
      </c>
      <c r="V802" s="69" t="s">
        <v>77</v>
      </c>
      <c r="W802" s="69" t="s">
        <v>77</v>
      </c>
      <c r="X802" s="69" t="s">
        <v>77</v>
      </c>
      <c r="Y802" s="69"/>
      <c r="Z802" s="69"/>
      <c r="AA802" s="69" t="s">
        <v>77</v>
      </c>
      <c r="AB802" s="69" t="s">
        <v>77</v>
      </c>
      <c r="AC802" s="69" t="s">
        <v>77</v>
      </c>
      <c r="AD802" s="69" t="s">
        <v>77</v>
      </c>
      <c r="AE802" s="69" t="s">
        <v>77</v>
      </c>
      <c r="AF802" s="69"/>
      <c r="AG802" s="69" t="s">
        <v>77</v>
      </c>
      <c r="AH802" s="69" t="s">
        <v>77</v>
      </c>
      <c r="AI802" s="69" t="s">
        <v>77</v>
      </c>
      <c r="AJ802" s="69" t="s">
        <v>77</v>
      </c>
      <c r="AK802" s="69" t="s">
        <v>77</v>
      </c>
      <c r="AL802" s="69" t="s">
        <v>77</v>
      </c>
      <c r="AM802" s="69" t="s">
        <v>77</v>
      </c>
      <c r="AN802" s="69" t="s">
        <v>77</v>
      </c>
      <c r="AO802" s="69" t="s">
        <v>77</v>
      </c>
      <c r="AP802" s="69" t="s">
        <v>77</v>
      </c>
      <c r="AQ802" s="69" t="s">
        <v>77</v>
      </c>
      <c r="AR802" s="69" t="s">
        <v>77</v>
      </c>
      <c r="AS802" s="69" t="s">
        <v>77</v>
      </c>
      <c r="AT802" s="69" t="s">
        <v>77</v>
      </c>
      <c r="AU802" s="69" t="s">
        <v>77</v>
      </c>
      <c r="AV802" s="69" t="s">
        <v>77</v>
      </c>
      <c r="AW802" s="69" t="s">
        <v>77</v>
      </c>
      <c r="AX802" s="69" t="s">
        <v>77</v>
      </c>
      <c r="AY802" s="69" t="s">
        <v>77</v>
      </c>
      <c r="AZ802" s="69" t="s">
        <v>77</v>
      </c>
      <c r="BA802" s="69" t="s">
        <v>77</v>
      </c>
      <c r="BB802" s="160" t="s">
        <v>178</v>
      </c>
      <c r="BC802" s="69" t="s">
        <v>77</v>
      </c>
    </row>
    <row r="803" spans="1:55" ht="15">
      <c r="A803" s="3"/>
      <c r="B803" s="16"/>
      <c r="C803" s="16"/>
      <c r="D803" s="17"/>
      <c r="E803" s="18"/>
      <c r="F803" s="18"/>
      <c r="G803" s="18"/>
      <c r="H803" s="19"/>
      <c r="I803" s="20"/>
      <c r="J803" s="22"/>
      <c r="K803" s="20"/>
      <c r="L803" s="23"/>
      <c r="M803" s="20"/>
      <c r="N803" s="20"/>
      <c r="O803" s="20"/>
      <c r="P803" s="24"/>
      <c r="Q803" s="18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1"/>
      <c r="AC803" s="27"/>
      <c r="AD803" s="27"/>
      <c r="AE803" s="27"/>
      <c r="AF803" s="18"/>
      <c r="AG803" s="27"/>
      <c r="AH803" s="27"/>
      <c r="AI803" s="27"/>
      <c r="AJ803" s="27"/>
      <c r="AK803" s="21"/>
      <c r="AL803" s="21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8"/>
      <c r="AX803" s="27"/>
      <c r="AY803" s="27"/>
      <c r="AZ803" s="27"/>
      <c r="BA803" s="27"/>
      <c r="BB803" s="27"/>
      <c r="BC803" s="27"/>
    </row>
    <row r="804" spans="1:55" ht="15">
      <c r="A804" s="3"/>
      <c r="B804" s="16"/>
      <c r="C804" s="16"/>
      <c r="D804" s="17"/>
      <c r="E804" s="18"/>
      <c r="F804" s="18"/>
      <c r="G804" s="18"/>
      <c r="H804" s="19"/>
      <c r="I804" s="20"/>
      <c r="J804" s="22"/>
      <c r="K804" s="20"/>
      <c r="L804" s="23"/>
      <c r="M804" s="20"/>
      <c r="N804" s="20"/>
      <c r="O804" s="20"/>
      <c r="P804" s="24"/>
      <c r="Q804" s="18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1"/>
      <c r="AC804" s="27"/>
      <c r="AD804" s="27"/>
      <c r="AE804" s="27"/>
      <c r="AF804" s="18"/>
      <c r="AG804" s="27"/>
      <c r="AH804" s="27"/>
      <c r="AI804" s="27"/>
      <c r="AJ804" s="27"/>
      <c r="AK804" s="21"/>
      <c r="AL804" s="21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8"/>
      <c r="AX804" s="27"/>
      <c r="AY804" s="27"/>
      <c r="AZ804" s="27"/>
      <c r="BA804" s="27"/>
      <c r="BB804" s="27"/>
      <c r="BC804" s="27"/>
    </row>
    <row r="805" spans="1:55" ht="15">
      <c r="A805" s="3"/>
      <c r="B805" s="16"/>
      <c r="C805" s="16"/>
      <c r="D805" s="17"/>
      <c r="E805" s="18"/>
      <c r="F805" s="18"/>
      <c r="G805" s="18"/>
      <c r="H805" s="19"/>
      <c r="I805" s="20"/>
      <c r="J805" s="22"/>
      <c r="K805" s="20"/>
      <c r="L805" s="23"/>
      <c r="M805" s="20"/>
      <c r="N805" s="20"/>
      <c r="O805" s="20"/>
      <c r="P805" s="24"/>
      <c r="Q805" s="18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1"/>
      <c r="AC805" s="27"/>
      <c r="AD805" s="27"/>
      <c r="AE805" s="27"/>
      <c r="AF805" s="18"/>
      <c r="AG805" s="27"/>
      <c r="AH805" s="27"/>
      <c r="AI805" s="27"/>
      <c r="AJ805" s="27"/>
      <c r="AK805" s="21"/>
      <c r="AL805" s="21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8"/>
      <c r="AX805" s="27"/>
      <c r="AY805" s="27"/>
      <c r="AZ805" s="27"/>
      <c r="BA805" s="27"/>
      <c r="BB805" s="27"/>
      <c r="BC805" s="27"/>
    </row>
    <row r="806" spans="1:55" ht="15">
      <c r="A806" s="3"/>
      <c r="B806" s="16"/>
      <c r="C806" s="16"/>
      <c r="D806" s="17"/>
      <c r="E806" s="18"/>
      <c r="F806" s="18"/>
      <c r="G806" s="18"/>
      <c r="H806" s="19"/>
      <c r="I806" s="20"/>
      <c r="J806" s="22"/>
      <c r="K806" s="20"/>
      <c r="L806" s="23"/>
      <c r="M806" s="20"/>
      <c r="N806" s="20"/>
      <c r="O806" s="20"/>
      <c r="P806" s="24"/>
      <c r="Q806" s="18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1"/>
      <c r="AC806" s="27"/>
      <c r="AD806" s="27"/>
      <c r="AE806" s="27"/>
      <c r="AF806" s="18"/>
      <c r="AG806" s="27"/>
      <c r="AH806" s="27"/>
      <c r="AI806" s="27"/>
      <c r="AJ806" s="27"/>
      <c r="AK806" s="21"/>
      <c r="AL806" s="21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8"/>
      <c r="AX806" s="27"/>
      <c r="AY806" s="27"/>
      <c r="AZ806" s="27"/>
      <c r="BA806" s="27"/>
      <c r="BB806" s="27"/>
      <c r="BC806" s="27"/>
    </row>
    <row r="807" spans="1:55" ht="15">
      <c r="A807" s="3"/>
      <c r="B807" s="16"/>
      <c r="C807" s="16"/>
      <c r="D807" s="17"/>
      <c r="E807" s="18"/>
      <c r="F807" s="18"/>
      <c r="G807" s="18"/>
      <c r="H807" s="19"/>
      <c r="I807" s="20"/>
      <c r="J807" s="22"/>
      <c r="K807" s="20"/>
      <c r="L807" s="23"/>
      <c r="M807" s="20"/>
      <c r="N807" s="20"/>
      <c r="O807" s="20"/>
      <c r="P807" s="24"/>
      <c r="Q807" s="18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1"/>
      <c r="AC807" s="27"/>
      <c r="AD807" s="27"/>
      <c r="AE807" s="27"/>
      <c r="AF807" s="18"/>
      <c r="AG807" s="27"/>
      <c r="AH807" s="27"/>
      <c r="AI807" s="27"/>
      <c r="AJ807" s="27"/>
      <c r="AK807" s="21"/>
      <c r="AL807" s="21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8"/>
      <c r="AX807" s="27"/>
      <c r="AY807" s="27"/>
      <c r="AZ807" s="27"/>
      <c r="BA807" s="27"/>
      <c r="BB807" s="27"/>
      <c r="BC807" s="27"/>
    </row>
    <row r="808" spans="1:55" ht="15">
      <c r="A808" s="3"/>
      <c r="B808" s="16"/>
      <c r="C808" s="16"/>
      <c r="D808" s="17"/>
      <c r="E808" s="18"/>
      <c r="F808" s="18"/>
      <c r="G808" s="18"/>
      <c r="H808" s="19"/>
      <c r="I808" s="20"/>
      <c r="J808" s="22"/>
      <c r="K808" s="20"/>
      <c r="L808" s="23"/>
      <c r="M808" s="20"/>
      <c r="N808" s="20"/>
      <c r="O808" s="20"/>
      <c r="P808" s="24"/>
      <c r="Q808" s="18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1"/>
      <c r="AC808" s="27"/>
      <c r="AD808" s="27"/>
      <c r="AE808" s="27"/>
      <c r="AF808" s="18"/>
      <c r="AG808" s="27"/>
      <c r="AH808" s="27"/>
      <c r="AI808" s="27"/>
      <c r="AJ808" s="27"/>
      <c r="AK808" s="21"/>
      <c r="AL808" s="21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8"/>
      <c r="AX808" s="27"/>
      <c r="AY808" s="27"/>
      <c r="AZ808" s="27"/>
      <c r="BA808" s="27"/>
      <c r="BB808" s="27"/>
      <c r="BC808" s="27"/>
    </row>
    <row r="809" spans="1:55" ht="15">
      <c r="A809" s="3"/>
      <c r="B809" s="16"/>
      <c r="C809" s="16"/>
      <c r="D809" s="17"/>
      <c r="E809" s="18"/>
      <c r="F809" s="18"/>
      <c r="G809" s="18"/>
      <c r="H809" s="19"/>
      <c r="I809" s="20"/>
      <c r="J809" s="22"/>
      <c r="K809" s="20"/>
      <c r="L809" s="23"/>
      <c r="M809" s="20"/>
      <c r="N809" s="20"/>
      <c r="O809" s="20"/>
      <c r="P809" s="24"/>
      <c r="Q809" s="18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1"/>
      <c r="AC809" s="27"/>
      <c r="AD809" s="27"/>
      <c r="AE809" s="27"/>
      <c r="AF809" s="18"/>
      <c r="AG809" s="27"/>
      <c r="AH809" s="27"/>
      <c r="AI809" s="27"/>
      <c r="AJ809" s="27"/>
      <c r="AK809" s="21"/>
      <c r="AL809" s="21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8"/>
      <c r="AX809" s="27"/>
      <c r="AY809" s="27"/>
      <c r="AZ809" s="27"/>
      <c r="BA809" s="27"/>
      <c r="BB809" s="27"/>
      <c r="BC809" s="27"/>
    </row>
    <row r="810" spans="1:55" ht="15">
      <c r="A810" s="3"/>
      <c r="B810" s="16"/>
      <c r="C810" s="16"/>
      <c r="D810" s="17"/>
      <c r="E810" s="18"/>
      <c r="F810" s="18"/>
      <c r="G810" s="18"/>
      <c r="H810" s="19"/>
      <c r="I810" s="20"/>
      <c r="J810" s="22"/>
      <c r="K810" s="20"/>
      <c r="L810" s="23"/>
      <c r="M810" s="20"/>
      <c r="N810" s="20"/>
      <c r="O810" s="20"/>
      <c r="P810" s="24"/>
      <c r="Q810" s="18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1"/>
      <c r="AC810" s="27"/>
      <c r="AD810" s="27"/>
      <c r="AE810" s="27"/>
      <c r="AF810" s="18"/>
      <c r="AG810" s="27"/>
      <c r="AH810" s="27"/>
      <c r="AI810" s="27"/>
      <c r="AJ810" s="27"/>
      <c r="AK810" s="21"/>
      <c r="AL810" s="21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8"/>
      <c r="AX810" s="27"/>
      <c r="AY810" s="27"/>
      <c r="AZ810" s="27"/>
      <c r="BA810" s="27"/>
      <c r="BB810" s="27"/>
      <c r="BC810" s="27"/>
    </row>
    <row r="811" spans="1:55" ht="15">
      <c r="A811" s="3"/>
      <c r="B811" s="16"/>
      <c r="C811" s="16"/>
      <c r="D811" s="17"/>
      <c r="E811" s="18"/>
      <c r="F811" s="18"/>
      <c r="G811" s="18"/>
      <c r="H811" s="19"/>
      <c r="I811" s="20"/>
      <c r="J811" s="22"/>
      <c r="K811" s="20"/>
      <c r="L811" s="23"/>
      <c r="M811" s="20"/>
      <c r="N811" s="20"/>
      <c r="O811" s="20"/>
      <c r="P811" s="24"/>
      <c r="Q811" s="18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1"/>
      <c r="AC811" s="27"/>
      <c r="AD811" s="27"/>
      <c r="AE811" s="27"/>
      <c r="AF811" s="18"/>
      <c r="AG811" s="27"/>
      <c r="AH811" s="27"/>
      <c r="AI811" s="27"/>
      <c r="AJ811" s="27"/>
      <c r="AK811" s="21"/>
      <c r="AL811" s="21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8"/>
      <c r="AX811" s="27"/>
      <c r="AY811" s="27"/>
      <c r="AZ811" s="27"/>
      <c r="BA811" s="27"/>
      <c r="BB811" s="27"/>
      <c r="BC811" s="27"/>
    </row>
    <row r="812" spans="1:55" ht="15">
      <c r="A812" s="3"/>
      <c r="B812" s="16"/>
      <c r="C812" s="16"/>
      <c r="D812" s="17"/>
      <c r="E812" s="18"/>
      <c r="F812" s="18"/>
      <c r="G812" s="18"/>
      <c r="H812" s="19"/>
      <c r="I812" s="20"/>
      <c r="J812" s="22"/>
      <c r="K812" s="20"/>
      <c r="L812" s="23"/>
      <c r="M812" s="20"/>
      <c r="N812" s="20"/>
      <c r="O812" s="20"/>
      <c r="P812" s="24"/>
      <c r="Q812" s="18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1"/>
      <c r="AC812" s="27"/>
      <c r="AD812" s="27"/>
      <c r="AE812" s="27"/>
      <c r="AF812" s="18"/>
      <c r="AG812" s="27"/>
      <c r="AH812" s="27"/>
      <c r="AI812" s="27"/>
      <c r="AJ812" s="27"/>
      <c r="AK812" s="21"/>
      <c r="AL812" s="21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8"/>
      <c r="AX812" s="27"/>
      <c r="AY812" s="27"/>
      <c r="AZ812" s="27"/>
      <c r="BA812" s="27"/>
      <c r="BB812" s="27"/>
      <c r="BC812" s="27"/>
    </row>
    <row r="813" spans="1:55" ht="15">
      <c r="A813" s="3"/>
      <c r="B813" s="16"/>
      <c r="C813" s="16"/>
      <c r="D813" s="17"/>
      <c r="E813" s="18"/>
      <c r="F813" s="18"/>
      <c r="G813" s="18"/>
      <c r="H813" s="19"/>
      <c r="I813" s="20"/>
      <c r="J813" s="22"/>
      <c r="K813" s="20"/>
      <c r="L813" s="23"/>
      <c r="M813" s="20"/>
      <c r="N813" s="20"/>
      <c r="O813" s="20"/>
      <c r="P813" s="24"/>
      <c r="Q813" s="18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1"/>
      <c r="AC813" s="27"/>
      <c r="AD813" s="27"/>
      <c r="AE813" s="27"/>
      <c r="AF813" s="18"/>
      <c r="AG813" s="27"/>
      <c r="AH813" s="27"/>
      <c r="AI813" s="27"/>
      <c r="AJ813" s="27"/>
      <c r="AK813" s="21"/>
      <c r="AL813" s="21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8"/>
      <c r="AX813" s="27"/>
      <c r="AY813" s="27"/>
      <c r="AZ813" s="27"/>
      <c r="BA813" s="27"/>
      <c r="BB813" s="27"/>
      <c r="BC813" s="27"/>
    </row>
    <row r="814" spans="1:55" ht="15">
      <c r="A814" s="3"/>
      <c r="B814" s="16"/>
      <c r="C814" s="16"/>
      <c r="D814" s="17"/>
      <c r="E814" s="18"/>
      <c r="F814" s="18"/>
      <c r="G814" s="18"/>
      <c r="H814" s="19"/>
      <c r="I814" s="20"/>
      <c r="J814" s="22"/>
      <c r="K814" s="20"/>
      <c r="L814" s="23"/>
      <c r="M814" s="20"/>
      <c r="N814" s="20"/>
      <c r="O814" s="20"/>
      <c r="P814" s="24"/>
      <c r="Q814" s="18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1"/>
      <c r="AC814" s="27"/>
      <c r="AD814" s="27"/>
      <c r="AE814" s="27"/>
      <c r="AF814" s="18"/>
      <c r="AG814" s="27"/>
      <c r="AH814" s="27"/>
      <c r="AI814" s="27"/>
      <c r="AJ814" s="27"/>
      <c r="AK814" s="21"/>
      <c r="AL814" s="21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8"/>
      <c r="AX814" s="27"/>
      <c r="AY814" s="27"/>
      <c r="AZ814" s="27"/>
      <c r="BA814" s="27"/>
      <c r="BB814" s="27"/>
      <c r="BC814" s="27"/>
    </row>
    <row r="815" spans="1:55" ht="15">
      <c r="A815" s="3"/>
      <c r="B815" s="16"/>
      <c r="C815" s="16"/>
      <c r="D815" s="17"/>
      <c r="E815" s="18"/>
      <c r="F815" s="18"/>
      <c r="G815" s="18"/>
      <c r="H815" s="19"/>
      <c r="I815" s="20"/>
      <c r="J815" s="22"/>
      <c r="K815" s="20"/>
      <c r="L815" s="23"/>
      <c r="M815" s="20"/>
      <c r="N815" s="20"/>
      <c r="O815" s="20"/>
      <c r="P815" s="24"/>
      <c r="Q815" s="18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1"/>
      <c r="AC815" s="27"/>
      <c r="AD815" s="27"/>
      <c r="AE815" s="27"/>
      <c r="AF815" s="18"/>
      <c r="AG815" s="27"/>
      <c r="AH815" s="27"/>
      <c r="AI815" s="27"/>
      <c r="AJ815" s="27"/>
      <c r="AK815" s="21"/>
      <c r="AL815" s="21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8"/>
      <c r="AX815" s="27"/>
      <c r="AY815" s="27"/>
      <c r="AZ815" s="27"/>
      <c r="BA815" s="27"/>
      <c r="BB815" s="27"/>
      <c r="BC815" s="27"/>
    </row>
    <row r="816" spans="1:55" ht="15">
      <c r="A816" s="3"/>
      <c r="B816" s="16"/>
      <c r="C816" s="16"/>
      <c r="D816" s="17"/>
      <c r="E816" s="18"/>
      <c r="F816" s="18"/>
      <c r="G816" s="18"/>
      <c r="H816" s="19"/>
      <c r="I816" s="20"/>
      <c r="J816" s="22"/>
      <c r="K816" s="20"/>
      <c r="L816" s="23"/>
      <c r="M816" s="20"/>
      <c r="N816" s="20"/>
      <c r="O816" s="20"/>
      <c r="P816" s="24"/>
      <c r="Q816" s="18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1"/>
      <c r="AC816" s="27"/>
      <c r="AD816" s="27"/>
      <c r="AE816" s="27"/>
      <c r="AF816" s="18"/>
      <c r="AG816" s="27"/>
      <c r="AH816" s="27"/>
      <c r="AI816" s="27"/>
      <c r="AJ816" s="27"/>
      <c r="AK816" s="21"/>
      <c r="AL816" s="21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8"/>
      <c r="AX816" s="27"/>
      <c r="AY816" s="27"/>
      <c r="AZ816" s="27"/>
      <c r="BA816" s="27"/>
      <c r="BB816" s="27"/>
      <c r="BC816" s="27"/>
    </row>
    <row r="817" spans="1:55" ht="15">
      <c r="A817" s="3"/>
      <c r="B817" s="16"/>
      <c r="C817" s="16"/>
      <c r="D817" s="17"/>
      <c r="E817" s="18"/>
      <c r="F817" s="18"/>
      <c r="G817" s="18"/>
      <c r="H817" s="19"/>
      <c r="I817" s="20"/>
      <c r="J817" s="22"/>
      <c r="K817" s="20"/>
      <c r="L817" s="23"/>
      <c r="M817" s="20"/>
      <c r="N817" s="20"/>
      <c r="O817" s="20"/>
      <c r="P817" s="24"/>
      <c r="Q817" s="18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1"/>
      <c r="AC817" s="27"/>
      <c r="AD817" s="27"/>
      <c r="AE817" s="27"/>
      <c r="AF817" s="18"/>
      <c r="AG817" s="27"/>
      <c r="AH817" s="27"/>
      <c r="AI817" s="27"/>
      <c r="AJ817" s="27"/>
      <c r="AK817" s="21"/>
      <c r="AL817" s="21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8"/>
      <c r="AX817" s="27"/>
      <c r="AY817" s="27"/>
      <c r="AZ817" s="27"/>
      <c r="BA817" s="27"/>
      <c r="BB817" s="27"/>
      <c r="BC817" s="27"/>
    </row>
    <row r="818" spans="1:55" ht="15">
      <c r="A818" s="3"/>
      <c r="B818" s="16"/>
      <c r="C818" s="16"/>
      <c r="D818" s="17"/>
      <c r="E818" s="18"/>
      <c r="F818" s="18"/>
      <c r="G818" s="18"/>
      <c r="H818" s="19"/>
      <c r="I818" s="20"/>
      <c r="J818" s="22"/>
      <c r="K818" s="20"/>
      <c r="L818" s="23"/>
      <c r="M818" s="20"/>
      <c r="N818" s="20"/>
      <c r="O818" s="20"/>
      <c r="P818" s="24"/>
      <c r="Q818" s="18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1"/>
      <c r="AC818" s="27"/>
      <c r="AD818" s="27"/>
      <c r="AE818" s="27"/>
      <c r="AF818" s="18"/>
      <c r="AG818" s="27"/>
      <c r="AH818" s="27"/>
      <c r="AI818" s="27"/>
      <c r="AJ818" s="27"/>
      <c r="AK818" s="21"/>
      <c r="AL818" s="21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8"/>
      <c r="AX818" s="27"/>
      <c r="AY818" s="27"/>
      <c r="AZ818" s="27"/>
      <c r="BA818" s="27"/>
      <c r="BB818" s="27"/>
      <c r="BC818" s="27"/>
    </row>
    <row r="819" spans="1:55" ht="15">
      <c r="A819" s="3"/>
      <c r="B819" s="16"/>
      <c r="C819" s="16"/>
      <c r="D819" s="17"/>
      <c r="E819" s="18"/>
      <c r="F819" s="18"/>
      <c r="G819" s="18"/>
      <c r="H819" s="19"/>
      <c r="I819" s="20"/>
      <c r="J819" s="22"/>
      <c r="K819" s="20"/>
      <c r="L819" s="23"/>
      <c r="M819" s="20"/>
      <c r="N819" s="20"/>
      <c r="O819" s="20"/>
      <c r="P819" s="24"/>
      <c r="Q819" s="18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1"/>
      <c r="AC819" s="27"/>
      <c r="AD819" s="27"/>
      <c r="AE819" s="27"/>
      <c r="AF819" s="18"/>
      <c r="AG819" s="27"/>
      <c r="AH819" s="27"/>
      <c r="AI819" s="27"/>
      <c r="AJ819" s="27"/>
      <c r="AK819" s="21"/>
      <c r="AL819" s="21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8"/>
      <c r="AX819" s="27"/>
      <c r="AY819" s="27"/>
      <c r="AZ819" s="27"/>
      <c r="BA819" s="27"/>
      <c r="BB819" s="27"/>
      <c r="BC819" s="27"/>
    </row>
    <row r="820" spans="1:55" ht="15">
      <c r="A820" s="3"/>
      <c r="B820" s="16"/>
      <c r="C820" s="16"/>
      <c r="D820" s="17"/>
      <c r="E820" s="18"/>
      <c r="F820" s="18"/>
      <c r="G820" s="18"/>
      <c r="H820" s="19"/>
      <c r="I820" s="20"/>
      <c r="J820" s="22"/>
      <c r="K820" s="20"/>
      <c r="L820" s="23"/>
      <c r="M820" s="20"/>
      <c r="N820" s="20"/>
      <c r="O820" s="20"/>
      <c r="P820" s="24"/>
      <c r="Q820" s="18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1"/>
      <c r="AC820" s="27"/>
      <c r="AD820" s="27"/>
      <c r="AE820" s="27"/>
      <c r="AF820" s="18"/>
      <c r="AG820" s="27"/>
      <c r="AH820" s="27"/>
      <c r="AI820" s="27"/>
      <c r="AJ820" s="27"/>
      <c r="AK820" s="21"/>
      <c r="AL820" s="21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8"/>
      <c r="AX820" s="27"/>
      <c r="AY820" s="27"/>
      <c r="AZ820" s="27"/>
      <c r="BA820" s="27"/>
      <c r="BB820" s="27"/>
      <c r="BC820" s="27"/>
    </row>
    <row r="821" spans="1:55" ht="15">
      <c r="A821" s="3"/>
      <c r="B821" s="16"/>
      <c r="C821" s="16"/>
      <c r="D821" s="17"/>
      <c r="E821" s="18"/>
      <c r="F821" s="18"/>
      <c r="G821" s="18"/>
      <c r="H821" s="19"/>
      <c r="I821" s="20"/>
      <c r="J821" s="22"/>
      <c r="K821" s="20"/>
      <c r="L821" s="23"/>
      <c r="M821" s="20"/>
      <c r="N821" s="20"/>
      <c r="O821" s="20"/>
      <c r="P821" s="24"/>
      <c r="Q821" s="18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1"/>
      <c r="AC821" s="27"/>
      <c r="AD821" s="27"/>
      <c r="AE821" s="27"/>
      <c r="AF821" s="18"/>
      <c r="AG821" s="27"/>
      <c r="AH821" s="27"/>
      <c r="AI821" s="27"/>
      <c r="AJ821" s="27"/>
      <c r="AK821" s="21"/>
      <c r="AL821" s="21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8"/>
      <c r="AX821" s="27"/>
      <c r="AY821" s="27"/>
      <c r="AZ821" s="27"/>
      <c r="BA821" s="27"/>
      <c r="BB821" s="27"/>
      <c r="BC821" s="27"/>
    </row>
    <row r="822" spans="1:55" ht="15">
      <c r="A822" s="3"/>
      <c r="B822" s="16"/>
      <c r="C822" s="16"/>
      <c r="D822" s="17"/>
      <c r="E822" s="18"/>
      <c r="F822" s="18"/>
      <c r="G822" s="18"/>
      <c r="H822" s="19"/>
      <c r="I822" s="20"/>
      <c r="J822" s="22"/>
      <c r="K822" s="20"/>
      <c r="L822" s="23"/>
      <c r="M822" s="20"/>
      <c r="N822" s="20"/>
      <c r="O822" s="20"/>
      <c r="P822" s="24"/>
      <c r="Q822" s="18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1"/>
      <c r="AC822" s="27"/>
      <c r="AD822" s="27"/>
      <c r="AE822" s="27"/>
      <c r="AF822" s="18"/>
      <c r="AG822" s="27"/>
      <c r="AH822" s="27"/>
      <c r="AI822" s="27"/>
      <c r="AJ822" s="27"/>
      <c r="AK822" s="21"/>
      <c r="AL822" s="21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8"/>
      <c r="AX822" s="27"/>
      <c r="AY822" s="27"/>
      <c r="AZ822" s="27"/>
      <c r="BA822" s="27"/>
      <c r="BB822" s="27"/>
      <c r="BC822" s="27"/>
    </row>
    <row r="823" spans="1:55" ht="15">
      <c r="A823" s="3"/>
      <c r="B823" s="16"/>
      <c r="C823" s="16"/>
      <c r="D823" s="17"/>
      <c r="E823" s="18"/>
      <c r="F823" s="18"/>
      <c r="G823" s="18"/>
      <c r="H823" s="19"/>
      <c r="I823" s="20"/>
      <c r="J823" s="22"/>
      <c r="K823" s="20"/>
      <c r="L823" s="23"/>
      <c r="M823" s="20"/>
      <c r="N823" s="20"/>
      <c r="O823" s="20"/>
      <c r="P823" s="24"/>
      <c r="Q823" s="18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1"/>
      <c r="AC823" s="27"/>
      <c r="AD823" s="27"/>
      <c r="AE823" s="27"/>
      <c r="AF823" s="18"/>
      <c r="AG823" s="27"/>
      <c r="AH823" s="27"/>
      <c r="AI823" s="27"/>
      <c r="AJ823" s="27"/>
      <c r="AK823" s="21"/>
      <c r="AL823" s="21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8"/>
      <c r="AX823" s="27"/>
      <c r="AY823" s="27"/>
      <c r="AZ823" s="27"/>
      <c r="BA823" s="27"/>
      <c r="BB823" s="27"/>
      <c r="BC823" s="27"/>
    </row>
    <row r="824" spans="1:55" ht="15">
      <c r="A824" s="3"/>
      <c r="B824" s="16"/>
      <c r="C824" s="16"/>
      <c r="D824" s="17"/>
      <c r="E824" s="18"/>
      <c r="F824" s="18"/>
      <c r="G824" s="18"/>
      <c r="H824" s="19"/>
      <c r="I824" s="20"/>
      <c r="J824" s="22"/>
      <c r="K824" s="20"/>
      <c r="L824" s="23"/>
      <c r="M824" s="20"/>
      <c r="N824" s="20"/>
      <c r="O824" s="20"/>
      <c r="P824" s="24"/>
      <c r="Q824" s="18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1"/>
      <c r="AC824" s="27"/>
      <c r="AD824" s="27"/>
      <c r="AE824" s="27"/>
      <c r="AF824" s="18"/>
      <c r="AG824" s="27"/>
      <c r="AH824" s="27"/>
      <c r="AI824" s="27"/>
      <c r="AJ824" s="27"/>
      <c r="AK824" s="21"/>
      <c r="AL824" s="21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8"/>
      <c r="AX824" s="27"/>
      <c r="AY824" s="27"/>
      <c r="AZ824" s="27"/>
      <c r="BA824" s="27"/>
      <c r="BB824" s="27"/>
      <c r="BC824" s="27"/>
    </row>
    <row r="825" spans="1:55" ht="15">
      <c r="A825" s="3"/>
      <c r="B825" s="16"/>
      <c r="C825" s="16"/>
      <c r="D825" s="17"/>
      <c r="E825" s="18"/>
      <c r="F825" s="18"/>
      <c r="G825" s="18"/>
      <c r="H825" s="19"/>
      <c r="I825" s="20"/>
      <c r="J825" s="22"/>
      <c r="K825" s="20"/>
      <c r="L825" s="23"/>
      <c r="M825" s="20"/>
      <c r="N825" s="20"/>
      <c r="O825" s="20"/>
      <c r="P825" s="24"/>
      <c r="Q825" s="18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1"/>
      <c r="AC825" s="27"/>
      <c r="AD825" s="27"/>
      <c r="AE825" s="27"/>
      <c r="AF825" s="18"/>
      <c r="AG825" s="27"/>
      <c r="AH825" s="27"/>
      <c r="AI825" s="27"/>
      <c r="AJ825" s="27"/>
      <c r="AK825" s="21"/>
      <c r="AL825" s="21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8"/>
      <c r="AX825" s="27"/>
      <c r="AY825" s="27"/>
      <c r="AZ825" s="27"/>
      <c r="BA825" s="27"/>
      <c r="BB825" s="27"/>
      <c r="BC825" s="27"/>
    </row>
    <row r="826" spans="1:55" ht="15">
      <c r="A826" s="3"/>
      <c r="B826" s="16"/>
      <c r="C826" s="16"/>
      <c r="D826" s="17"/>
      <c r="E826" s="18"/>
      <c r="F826" s="18"/>
      <c r="G826" s="18"/>
      <c r="H826" s="19"/>
      <c r="I826" s="20"/>
      <c r="J826" s="22"/>
      <c r="K826" s="20"/>
      <c r="L826" s="23"/>
      <c r="M826" s="20"/>
      <c r="N826" s="20"/>
      <c r="O826" s="20"/>
      <c r="P826" s="24"/>
      <c r="Q826" s="18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1"/>
      <c r="AC826" s="27"/>
      <c r="AD826" s="27"/>
      <c r="AE826" s="27"/>
      <c r="AF826" s="18"/>
      <c r="AG826" s="27"/>
      <c r="AH826" s="27"/>
      <c r="AI826" s="27"/>
      <c r="AJ826" s="27"/>
      <c r="AK826" s="21"/>
      <c r="AL826" s="21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8"/>
      <c r="AX826" s="27"/>
      <c r="AY826" s="27"/>
      <c r="AZ826" s="27"/>
      <c r="BA826" s="27"/>
      <c r="BB826" s="27"/>
      <c r="BC826" s="27"/>
    </row>
    <row r="827" spans="1:55" ht="15">
      <c r="A827" s="3"/>
      <c r="B827" s="16"/>
      <c r="C827" s="16"/>
      <c r="D827" s="17"/>
      <c r="E827" s="18"/>
      <c r="F827" s="18"/>
      <c r="G827" s="18"/>
      <c r="H827" s="19"/>
      <c r="I827" s="20"/>
      <c r="J827" s="22"/>
      <c r="K827" s="20"/>
      <c r="L827" s="23"/>
      <c r="M827" s="20"/>
      <c r="N827" s="20"/>
      <c r="O827" s="20"/>
      <c r="P827" s="24"/>
      <c r="Q827" s="18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1"/>
      <c r="AC827" s="27"/>
      <c r="AD827" s="27"/>
      <c r="AE827" s="27"/>
      <c r="AF827" s="18"/>
      <c r="AG827" s="27"/>
      <c r="AH827" s="27"/>
      <c r="AI827" s="27"/>
      <c r="AJ827" s="27"/>
      <c r="AK827" s="21"/>
      <c r="AL827" s="21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8"/>
      <c r="AX827" s="27"/>
      <c r="AY827" s="27"/>
      <c r="AZ827" s="27"/>
      <c r="BA827" s="27"/>
      <c r="BB827" s="27"/>
      <c r="BC827" s="27"/>
    </row>
    <row r="828" spans="1:55" ht="15">
      <c r="A828" s="3"/>
      <c r="B828" s="16"/>
      <c r="C828" s="16"/>
      <c r="D828" s="17"/>
      <c r="E828" s="18"/>
      <c r="F828" s="18"/>
      <c r="G828" s="18"/>
      <c r="H828" s="19"/>
      <c r="I828" s="20"/>
      <c r="J828" s="22"/>
      <c r="K828" s="20"/>
      <c r="L828" s="23"/>
      <c r="M828" s="20"/>
      <c r="N828" s="20"/>
      <c r="O828" s="20"/>
      <c r="P828" s="24"/>
      <c r="Q828" s="18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1"/>
      <c r="AC828" s="27"/>
      <c r="AD828" s="27"/>
      <c r="AE828" s="27"/>
      <c r="AF828" s="18"/>
      <c r="AG828" s="27"/>
      <c r="AH828" s="27"/>
      <c r="AI828" s="27"/>
      <c r="AJ828" s="27"/>
      <c r="AK828" s="21"/>
      <c r="AL828" s="21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8"/>
      <c r="AX828" s="27"/>
      <c r="AY828" s="27"/>
      <c r="AZ828" s="27"/>
      <c r="BA828" s="27"/>
      <c r="BB828" s="27"/>
      <c r="BC828" s="27"/>
    </row>
    <row r="829" spans="1:55" ht="15">
      <c r="A829" s="3"/>
      <c r="B829" s="16"/>
      <c r="C829" s="16"/>
      <c r="D829" s="17"/>
      <c r="E829" s="18"/>
      <c r="F829" s="18"/>
      <c r="G829" s="18"/>
      <c r="H829" s="19"/>
      <c r="I829" s="20"/>
      <c r="J829" s="22"/>
      <c r="K829" s="20"/>
      <c r="L829" s="23"/>
      <c r="M829" s="20"/>
      <c r="N829" s="20"/>
      <c r="O829" s="20"/>
      <c r="P829" s="24"/>
      <c r="Q829" s="18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1"/>
      <c r="AC829" s="27"/>
      <c r="AD829" s="27"/>
      <c r="AE829" s="27"/>
      <c r="AF829" s="18"/>
      <c r="AG829" s="27"/>
      <c r="AH829" s="27"/>
      <c r="AI829" s="27"/>
      <c r="AJ829" s="27"/>
      <c r="AK829" s="21"/>
      <c r="AL829" s="21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8"/>
      <c r="AX829" s="27"/>
      <c r="AY829" s="27"/>
      <c r="AZ829" s="27"/>
      <c r="BA829" s="27"/>
      <c r="BB829" s="27"/>
      <c r="BC829" s="27"/>
    </row>
    <row r="830" spans="1:55" ht="15">
      <c r="A830" s="3"/>
      <c r="B830" s="16"/>
      <c r="C830" s="16"/>
      <c r="D830" s="17"/>
      <c r="E830" s="18"/>
      <c r="F830" s="18"/>
      <c r="G830" s="18"/>
      <c r="H830" s="19"/>
      <c r="I830" s="20"/>
      <c r="J830" s="22"/>
      <c r="K830" s="20"/>
      <c r="L830" s="23"/>
      <c r="M830" s="20"/>
      <c r="N830" s="20"/>
      <c r="O830" s="20"/>
      <c r="P830" s="24"/>
      <c r="Q830" s="18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1"/>
      <c r="AC830" s="27"/>
      <c r="AD830" s="27"/>
      <c r="AE830" s="27"/>
      <c r="AF830" s="18"/>
      <c r="AG830" s="27"/>
      <c r="AH830" s="27"/>
      <c r="AI830" s="27"/>
      <c r="AJ830" s="27"/>
      <c r="AK830" s="21"/>
      <c r="AL830" s="21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8"/>
      <c r="AX830" s="27"/>
      <c r="AY830" s="27"/>
      <c r="AZ830" s="27"/>
      <c r="BA830" s="27"/>
      <c r="BB830" s="27"/>
      <c r="BC830" s="27"/>
    </row>
    <row r="831" spans="1:55" ht="15">
      <c r="A831" s="3"/>
      <c r="B831" s="16"/>
      <c r="C831" s="16"/>
      <c r="D831" s="17"/>
      <c r="E831" s="18"/>
      <c r="F831" s="18"/>
      <c r="G831" s="18"/>
      <c r="H831" s="19"/>
      <c r="I831" s="20"/>
      <c r="J831" s="22"/>
      <c r="K831" s="20"/>
      <c r="L831" s="23"/>
      <c r="M831" s="20"/>
      <c r="N831" s="20"/>
      <c r="O831" s="20"/>
      <c r="P831" s="24"/>
      <c r="Q831" s="18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1"/>
      <c r="AC831" s="27"/>
      <c r="AD831" s="27"/>
      <c r="AE831" s="27"/>
      <c r="AF831" s="18"/>
      <c r="AG831" s="27"/>
      <c r="AH831" s="27"/>
      <c r="AI831" s="27"/>
      <c r="AJ831" s="27"/>
      <c r="AK831" s="21"/>
      <c r="AL831" s="21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8"/>
      <c r="AX831" s="27"/>
      <c r="AY831" s="27"/>
      <c r="AZ831" s="27"/>
      <c r="BA831" s="27"/>
      <c r="BB831" s="27"/>
      <c r="BC831" s="27"/>
    </row>
    <row r="832" spans="1:55" ht="15">
      <c r="A832" s="3"/>
      <c r="B832" s="16"/>
      <c r="C832" s="16"/>
      <c r="D832" s="17"/>
      <c r="E832" s="18"/>
      <c r="F832" s="18"/>
      <c r="G832" s="18"/>
      <c r="H832" s="19"/>
      <c r="I832" s="20"/>
      <c r="J832" s="22"/>
      <c r="K832" s="20"/>
      <c r="L832" s="23"/>
      <c r="M832" s="20"/>
      <c r="N832" s="20"/>
      <c r="O832" s="20"/>
      <c r="P832" s="24"/>
      <c r="Q832" s="18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1"/>
      <c r="AC832" s="27"/>
      <c r="AD832" s="27"/>
      <c r="AE832" s="27"/>
      <c r="AF832" s="18"/>
      <c r="AG832" s="27"/>
      <c r="AH832" s="27"/>
      <c r="AI832" s="27"/>
      <c r="AJ832" s="27"/>
      <c r="AK832" s="21"/>
      <c r="AL832" s="21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8"/>
      <c r="AX832" s="27"/>
      <c r="AY832" s="27"/>
      <c r="AZ832" s="27"/>
      <c r="BA832" s="27"/>
      <c r="BB832" s="27"/>
      <c r="BC832" s="27"/>
    </row>
    <row r="833" spans="1:55" ht="15">
      <c r="A833" s="3"/>
      <c r="B833" s="16"/>
      <c r="C833" s="16"/>
      <c r="D833" s="17"/>
      <c r="E833" s="18"/>
      <c r="F833" s="18"/>
      <c r="G833" s="18"/>
      <c r="H833" s="19"/>
      <c r="I833" s="20"/>
      <c r="J833" s="22"/>
      <c r="K833" s="20"/>
      <c r="L833" s="23"/>
      <c r="M833" s="20"/>
      <c r="N833" s="20"/>
      <c r="O833" s="20"/>
      <c r="P833" s="24"/>
      <c r="Q833" s="18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1"/>
      <c r="AC833" s="27"/>
      <c r="AD833" s="27"/>
      <c r="AE833" s="27"/>
      <c r="AF833" s="18"/>
      <c r="AG833" s="27"/>
      <c r="AH833" s="27"/>
      <c r="AI833" s="27"/>
      <c r="AJ833" s="27"/>
      <c r="AK833" s="21"/>
      <c r="AL833" s="21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8"/>
      <c r="AX833" s="27"/>
      <c r="AY833" s="27"/>
      <c r="AZ833" s="27"/>
      <c r="BA833" s="27"/>
      <c r="BB833" s="27"/>
      <c r="BC833" s="27"/>
    </row>
    <row r="834" spans="1:55" ht="15">
      <c r="A834" s="3"/>
      <c r="B834" s="16"/>
      <c r="C834" s="16"/>
      <c r="D834" s="17"/>
      <c r="E834" s="18"/>
      <c r="F834" s="18"/>
      <c r="G834" s="18"/>
      <c r="H834" s="19"/>
      <c r="I834" s="20"/>
      <c r="J834" s="22"/>
      <c r="K834" s="20"/>
      <c r="L834" s="23"/>
      <c r="M834" s="20"/>
      <c r="N834" s="20"/>
      <c r="O834" s="20"/>
      <c r="P834" s="24"/>
      <c r="Q834" s="18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1"/>
      <c r="AC834" s="27"/>
      <c r="AD834" s="27"/>
      <c r="AE834" s="27"/>
      <c r="AF834" s="18"/>
      <c r="AG834" s="27"/>
      <c r="AH834" s="27"/>
      <c r="AI834" s="27"/>
      <c r="AJ834" s="27"/>
      <c r="AK834" s="21"/>
      <c r="AL834" s="21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8"/>
      <c r="AX834" s="27"/>
      <c r="AY834" s="27"/>
      <c r="AZ834" s="27"/>
      <c r="BA834" s="27"/>
      <c r="BB834" s="27"/>
      <c r="BC834" s="27"/>
    </row>
    <row r="835" spans="1:55" ht="15">
      <c r="A835" s="3"/>
      <c r="B835" s="16"/>
      <c r="C835" s="16"/>
      <c r="D835" s="17"/>
      <c r="E835" s="18"/>
      <c r="F835" s="18"/>
      <c r="G835" s="18"/>
      <c r="H835" s="19"/>
      <c r="I835" s="20"/>
      <c r="J835" s="22"/>
      <c r="K835" s="20"/>
      <c r="L835" s="23"/>
      <c r="M835" s="20"/>
      <c r="N835" s="20"/>
      <c r="O835" s="20"/>
      <c r="P835" s="24"/>
      <c r="Q835" s="18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1"/>
      <c r="AC835" s="27"/>
      <c r="AD835" s="27"/>
      <c r="AE835" s="27"/>
      <c r="AF835" s="18"/>
      <c r="AG835" s="27"/>
      <c r="AH835" s="27"/>
      <c r="AI835" s="27"/>
      <c r="AJ835" s="27"/>
      <c r="AK835" s="21"/>
      <c r="AL835" s="21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8"/>
      <c r="AX835" s="27"/>
      <c r="AY835" s="27"/>
      <c r="AZ835" s="27"/>
      <c r="BA835" s="27"/>
      <c r="BB835" s="27"/>
      <c r="BC835" s="27"/>
    </row>
    <row r="836" spans="1:55" ht="15">
      <c r="A836" s="3"/>
      <c r="B836" s="16"/>
      <c r="C836" s="16"/>
      <c r="D836" s="17"/>
      <c r="E836" s="18"/>
      <c r="F836" s="18"/>
      <c r="G836" s="18"/>
      <c r="H836" s="19"/>
      <c r="I836" s="20"/>
      <c r="J836" s="22"/>
      <c r="K836" s="20"/>
      <c r="L836" s="23"/>
      <c r="M836" s="20"/>
      <c r="N836" s="20"/>
      <c r="O836" s="20"/>
      <c r="P836" s="24"/>
      <c r="Q836" s="18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1"/>
      <c r="AC836" s="27"/>
      <c r="AD836" s="27"/>
      <c r="AE836" s="27"/>
      <c r="AF836" s="18"/>
      <c r="AG836" s="27"/>
      <c r="AH836" s="27"/>
      <c r="AI836" s="27"/>
      <c r="AJ836" s="27"/>
      <c r="AK836" s="21"/>
      <c r="AL836" s="21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8"/>
      <c r="AX836" s="27"/>
      <c r="AY836" s="27"/>
      <c r="AZ836" s="27"/>
      <c r="BA836" s="27"/>
      <c r="BB836" s="27"/>
      <c r="BC836" s="27"/>
    </row>
    <row r="837" spans="1:55" ht="15">
      <c r="A837" s="3"/>
      <c r="B837" s="16"/>
      <c r="C837" s="16"/>
      <c r="D837" s="17"/>
      <c r="E837" s="18"/>
      <c r="F837" s="18"/>
      <c r="G837" s="18"/>
      <c r="H837" s="19"/>
      <c r="I837" s="20"/>
      <c r="J837" s="22"/>
      <c r="K837" s="20"/>
      <c r="L837" s="23"/>
      <c r="M837" s="20"/>
      <c r="N837" s="20"/>
      <c r="O837" s="20"/>
      <c r="P837" s="24"/>
      <c r="Q837" s="18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1"/>
      <c r="AC837" s="27"/>
      <c r="AD837" s="27"/>
      <c r="AE837" s="27"/>
      <c r="AF837" s="18"/>
      <c r="AG837" s="27"/>
      <c r="AH837" s="27"/>
      <c r="AI837" s="27"/>
      <c r="AJ837" s="27"/>
      <c r="AK837" s="21"/>
      <c r="AL837" s="21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8"/>
      <c r="AX837" s="27"/>
      <c r="AY837" s="27"/>
      <c r="AZ837" s="27"/>
      <c r="BA837" s="27"/>
      <c r="BB837" s="27"/>
      <c r="BC837" s="27"/>
    </row>
    <row r="838" spans="1:55" ht="15">
      <c r="A838" s="3"/>
      <c r="B838" s="16"/>
      <c r="C838" s="16"/>
      <c r="D838" s="17"/>
      <c r="E838" s="18"/>
      <c r="F838" s="18"/>
      <c r="G838" s="18"/>
      <c r="H838" s="19"/>
      <c r="I838" s="20"/>
      <c r="J838" s="22"/>
      <c r="K838" s="20"/>
      <c r="L838" s="23"/>
      <c r="M838" s="20"/>
      <c r="N838" s="20"/>
      <c r="O838" s="20"/>
      <c r="P838" s="24"/>
      <c r="Q838" s="18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1"/>
      <c r="AC838" s="27"/>
      <c r="AD838" s="27"/>
      <c r="AE838" s="27"/>
      <c r="AF838" s="18"/>
      <c r="AG838" s="27"/>
      <c r="AH838" s="27"/>
      <c r="AI838" s="27"/>
      <c r="AJ838" s="27"/>
      <c r="AK838" s="21"/>
      <c r="AL838" s="21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8"/>
      <c r="AX838" s="27"/>
      <c r="AY838" s="27"/>
      <c r="AZ838" s="27"/>
      <c r="BA838" s="27"/>
      <c r="BB838" s="27"/>
      <c r="BC838" s="27"/>
    </row>
    <row r="839" spans="1:55" ht="15">
      <c r="A839" s="3"/>
      <c r="B839" s="16"/>
      <c r="C839" s="16"/>
      <c r="D839" s="17"/>
      <c r="E839" s="18"/>
      <c r="F839" s="18"/>
      <c r="G839" s="18"/>
      <c r="H839" s="19"/>
      <c r="I839" s="20"/>
      <c r="J839" s="22"/>
      <c r="K839" s="20"/>
      <c r="L839" s="23"/>
      <c r="M839" s="20"/>
      <c r="N839" s="20"/>
      <c r="O839" s="20"/>
      <c r="P839" s="24"/>
      <c r="Q839" s="18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1"/>
      <c r="AC839" s="27"/>
      <c r="AD839" s="27"/>
      <c r="AE839" s="27"/>
      <c r="AF839" s="18"/>
      <c r="AG839" s="27"/>
      <c r="AH839" s="27"/>
      <c r="AI839" s="27"/>
      <c r="AJ839" s="27"/>
      <c r="AK839" s="21"/>
      <c r="AL839" s="21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8"/>
      <c r="AX839" s="27"/>
      <c r="AY839" s="27"/>
      <c r="AZ839" s="27"/>
      <c r="BA839" s="27"/>
      <c r="BB839" s="27"/>
      <c r="BC839" s="27"/>
    </row>
    <row r="840" spans="1:55" ht="15">
      <c r="A840" s="3"/>
      <c r="B840" s="16"/>
      <c r="C840" s="16"/>
      <c r="D840" s="17"/>
      <c r="E840" s="18"/>
      <c r="F840" s="18"/>
      <c r="G840" s="18"/>
      <c r="H840" s="19"/>
      <c r="I840" s="20"/>
      <c r="J840" s="22"/>
      <c r="K840" s="20"/>
      <c r="L840" s="23"/>
      <c r="M840" s="20"/>
      <c r="N840" s="20"/>
      <c r="O840" s="20"/>
      <c r="P840" s="24"/>
      <c r="Q840" s="18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1"/>
      <c r="AC840" s="27"/>
      <c r="AD840" s="27"/>
      <c r="AE840" s="27"/>
      <c r="AF840" s="18"/>
      <c r="AG840" s="27"/>
      <c r="AH840" s="27"/>
      <c r="AI840" s="27"/>
      <c r="AJ840" s="27"/>
      <c r="AK840" s="21"/>
      <c r="AL840" s="21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8"/>
      <c r="AX840" s="27"/>
      <c r="AY840" s="27"/>
      <c r="AZ840" s="27"/>
      <c r="BA840" s="27"/>
      <c r="BB840" s="27"/>
      <c r="BC840" s="27"/>
    </row>
    <row r="841" spans="1:55" ht="15">
      <c r="A841" s="3"/>
      <c r="B841" s="16"/>
      <c r="C841" s="16"/>
      <c r="D841" s="17"/>
      <c r="E841" s="18"/>
      <c r="F841" s="18"/>
      <c r="G841" s="18"/>
      <c r="H841" s="19"/>
      <c r="I841" s="20"/>
      <c r="J841" s="22"/>
      <c r="K841" s="20"/>
      <c r="L841" s="23"/>
      <c r="M841" s="20"/>
      <c r="N841" s="20"/>
      <c r="O841" s="20"/>
      <c r="P841" s="24"/>
      <c r="Q841" s="18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1"/>
      <c r="AC841" s="27"/>
      <c r="AD841" s="27"/>
      <c r="AE841" s="27"/>
      <c r="AF841" s="18"/>
      <c r="AG841" s="27"/>
      <c r="AH841" s="27"/>
      <c r="AI841" s="27"/>
      <c r="AJ841" s="27"/>
      <c r="AK841" s="21"/>
      <c r="AL841" s="21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8"/>
      <c r="AX841" s="27"/>
      <c r="AY841" s="27"/>
      <c r="AZ841" s="27"/>
      <c r="BA841" s="27"/>
      <c r="BB841" s="27"/>
      <c r="BC841" s="27"/>
    </row>
    <row r="842" spans="1:55" ht="15">
      <c r="A842" s="3"/>
      <c r="B842" s="16"/>
      <c r="C842" s="16"/>
      <c r="D842" s="17"/>
      <c r="E842" s="18"/>
      <c r="F842" s="18"/>
      <c r="G842" s="18"/>
      <c r="H842" s="19"/>
      <c r="I842" s="20"/>
      <c r="J842" s="22"/>
      <c r="K842" s="20"/>
      <c r="L842" s="23"/>
      <c r="M842" s="20"/>
      <c r="N842" s="20"/>
      <c r="O842" s="20"/>
      <c r="P842" s="24"/>
      <c r="Q842" s="18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1"/>
      <c r="AC842" s="27"/>
      <c r="AD842" s="27"/>
      <c r="AE842" s="27"/>
      <c r="AF842" s="18"/>
      <c r="AG842" s="27"/>
      <c r="AH842" s="27"/>
      <c r="AI842" s="27"/>
      <c r="AJ842" s="27"/>
      <c r="AK842" s="21"/>
      <c r="AL842" s="21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8"/>
      <c r="AX842" s="27"/>
      <c r="AY842" s="27"/>
      <c r="AZ842" s="27"/>
      <c r="BA842" s="27"/>
      <c r="BB842" s="27"/>
      <c r="BC842" s="27"/>
    </row>
    <row r="843" spans="1:55" ht="15">
      <c r="A843" s="3"/>
      <c r="B843" s="16"/>
      <c r="C843" s="16"/>
      <c r="D843" s="17"/>
      <c r="E843" s="18"/>
      <c r="F843" s="18"/>
      <c r="G843" s="18"/>
      <c r="H843" s="19"/>
      <c r="I843" s="20"/>
      <c r="J843" s="22"/>
      <c r="K843" s="20"/>
      <c r="L843" s="23"/>
      <c r="M843" s="20"/>
      <c r="N843" s="20"/>
      <c r="O843" s="20"/>
      <c r="P843" s="24"/>
      <c r="Q843" s="18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1"/>
      <c r="AC843" s="27"/>
      <c r="AD843" s="27"/>
      <c r="AE843" s="27"/>
      <c r="AF843" s="18"/>
      <c r="AG843" s="27"/>
      <c r="AH843" s="27"/>
      <c r="AI843" s="27"/>
      <c r="AJ843" s="27"/>
      <c r="AK843" s="21"/>
      <c r="AL843" s="21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8"/>
      <c r="AX843" s="27"/>
      <c r="AY843" s="27"/>
      <c r="AZ843" s="27"/>
      <c r="BA843" s="27"/>
      <c r="BB843" s="27"/>
      <c r="BC843" s="27"/>
    </row>
    <row r="844" spans="1:55" ht="15">
      <c r="A844" s="3"/>
      <c r="B844" s="16"/>
      <c r="C844" s="16"/>
      <c r="D844" s="17"/>
      <c r="E844" s="18"/>
      <c r="F844" s="18"/>
      <c r="G844" s="18"/>
      <c r="H844" s="19"/>
      <c r="I844" s="20"/>
      <c r="J844" s="22"/>
      <c r="K844" s="20"/>
      <c r="L844" s="23"/>
      <c r="M844" s="20"/>
      <c r="N844" s="20"/>
      <c r="O844" s="20"/>
      <c r="P844" s="24"/>
      <c r="Q844" s="18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1"/>
      <c r="AC844" s="27"/>
      <c r="AD844" s="27"/>
      <c r="AE844" s="27"/>
      <c r="AF844" s="18"/>
      <c r="AG844" s="27"/>
      <c r="AH844" s="27"/>
      <c r="AI844" s="27"/>
      <c r="AJ844" s="27"/>
      <c r="AK844" s="21"/>
      <c r="AL844" s="21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8"/>
      <c r="AX844" s="27"/>
      <c r="AY844" s="27"/>
      <c r="AZ844" s="27"/>
      <c r="BA844" s="27"/>
      <c r="BB844" s="27"/>
      <c r="BC844" s="27"/>
    </row>
    <row r="845" spans="1:55" ht="15">
      <c r="A845" s="3"/>
      <c r="B845" s="16"/>
      <c r="C845" s="16"/>
      <c r="D845" s="17"/>
      <c r="E845" s="18"/>
      <c r="F845" s="18"/>
      <c r="G845" s="18"/>
      <c r="H845" s="19"/>
      <c r="I845" s="20"/>
      <c r="J845" s="22"/>
      <c r="K845" s="20"/>
      <c r="L845" s="23"/>
      <c r="M845" s="20"/>
      <c r="N845" s="20"/>
      <c r="O845" s="20"/>
      <c r="P845" s="24"/>
      <c r="Q845" s="18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1"/>
      <c r="AC845" s="27"/>
      <c r="AD845" s="27"/>
      <c r="AE845" s="27"/>
      <c r="AF845" s="18"/>
      <c r="AG845" s="27"/>
      <c r="AH845" s="27"/>
      <c r="AI845" s="27"/>
      <c r="AJ845" s="27"/>
      <c r="AK845" s="21"/>
      <c r="AL845" s="21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8"/>
      <c r="AX845" s="27"/>
      <c r="AY845" s="27"/>
      <c r="AZ845" s="27"/>
      <c r="BA845" s="27"/>
      <c r="BB845" s="27"/>
      <c r="BC845" s="27"/>
    </row>
    <row r="846" spans="1:55" ht="15">
      <c r="A846" s="3"/>
      <c r="B846" s="16"/>
      <c r="C846" s="16"/>
      <c r="D846" s="17"/>
      <c r="E846" s="18"/>
      <c r="F846" s="18"/>
      <c r="G846" s="18"/>
      <c r="H846" s="19"/>
      <c r="I846" s="20"/>
      <c r="J846" s="22"/>
      <c r="K846" s="20"/>
      <c r="L846" s="23"/>
      <c r="M846" s="20"/>
      <c r="N846" s="20"/>
      <c r="O846" s="20"/>
      <c r="P846" s="24"/>
      <c r="Q846" s="18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1"/>
      <c r="AC846" s="27"/>
      <c r="AD846" s="27"/>
      <c r="AE846" s="27"/>
      <c r="AF846" s="18"/>
      <c r="AG846" s="27"/>
      <c r="AH846" s="27"/>
      <c r="AI846" s="27"/>
      <c r="AJ846" s="27"/>
      <c r="AK846" s="21"/>
      <c r="AL846" s="21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8"/>
      <c r="AX846" s="27"/>
      <c r="AY846" s="27"/>
      <c r="AZ846" s="27"/>
      <c r="BA846" s="27"/>
      <c r="BB846" s="27"/>
      <c r="BC846" s="27"/>
    </row>
    <row r="847" spans="1:55" ht="15">
      <c r="A847" s="3"/>
      <c r="B847" s="16"/>
      <c r="C847" s="16"/>
      <c r="D847" s="17"/>
      <c r="E847" s="18"/>
      <c r="F847" s="18"/>
      <c r="G847" s="18"/>
      <c r="H847" s="19"/>
      <c r="I847" s="20"/>
      <c r="J847" s="22"/>
      <c r="K847" s="20"/>
      <c r="L847" s="23"/>
      <c r="M847" s="20"/>
      <c r="N847" s="20"/>
      <c r="O847" s="20"/>
      <c r="P847" s="24"/>
      <c r="Q847" s="18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1"/>
      <c r="AC847" s="27"/>
      <c r="AD847" s="27"/>
      <c r="AE847" s="27"/>
      <c r="AF847" s="18"/>
      <c r="AG847" s="27"/>
      <c r="AH847" s="27"/>
      <c r="AI847" s="27"/>
      <c r="AJ847" s="27"/>
      <c r="AK847" s="21"/>
      <c r="AL847" s="21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8"/>
      <c r="AX847" s="27"/>
      <c r="AY847" s="27"/>
      <c r="AZ847" s="27"/>
      <c r="BA847" s="27"/>
      <c r="BB847" s="27"/>
      <c r="BC847" s="27"/>
    </row>
    <row r="848" spans="1:55" ht="15">
      <c r="A848" s="3"/>
      <c r="B848" s="16"/>
      <c r="C848" s="16"/>
      <c r="D848" s="17"/>
      <c r="E848" s="18"/>
      <c r="F848" s="18"/>
      <c r="G848" s="18"/>
      <c r="H848" s="19"/>
      <c r="I848" s="20"/>
      <c r="J848" s="22"/>
      <c r="K848" s="20"/>
      <c r="L848" s="23"/>
      <c r="M848" s="20"/>
      <c r="N848" s="20"/>
      <c r="O848" s="20"/>
      <c r="P848" s="24"/>
      <c r="Q848" s="18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1"/>
      <c r="AC848" s="27"/>
      <c r="AD848" s="27"/>
      <c r="AE848" s="27"/>
      <c r="AF848" s="18"/>
      <c r="AG848" s="27"/>
      <c r="AH848" s="27"/>
      <c r="AI848" s="27"/>
      <c r="AJ848" s="27"/>
      <c r="AK848" s="21"/>
      <c r="AL848" s="21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8"/>
      <c r="AX848" s="27"/>
      <c r="AY848" s="27"/>
      <c r="AZ848" s="27"/>
      <c r="BA848" s="27"/>
      <c r="BB848" s="27"/>
      <c r="BC848" s="27"/>
    </row>
    <row r="849" spans="1:55" ht="15">
      <c r="A849" s="3"/>
      <c r="B849" s="16"/>
      <c r="C849" s="16"/>
      <c r="D849" s="17"/>
      <c r="E849" s="18"/>
      <c r="F849" s="18"/>
      <c r="G849" s="18"/>
      <c r="H849" s="19"/>
      <c r="I849" s="20"/>
      <c r="J849" s="22"/>
      <c r="K849" s="20"/>
      <c r="L849" s="23"/>
      <c r="M849" s="20"/>
      <c r="N849" s="20"/>
      <c r="O849" s="20"/>
      <c r="P849" s="24"/>
      <c r="Q849" s="18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1"/>
      <c r="AC849" s="27"/>
      <c r="AD849" s="27"/>
      <c r="AE849" s="27"/>
      <c r="AF849" s="18"/>
      <c r="AG849" s="27"/>
      <c r="AH849" s="27"/>
      <c r="AI849" s="27"/>
      <c r="AJ849" s="27"/>
      <c r="AK849" s="21"/>
      <c r="AL849" s="21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8"/>
      <c r="AX849" s="27"/>
      <c r="AY849" s="27"/>
      <c r="AZ849" s="27"/>
      <c r="BA849" s="27"/>
      <c r="BB849" s="27"/>
      <c r="BC849" s="27"/>
    </row>
    <row r="850" spans="1:55" ht="15">
      <c r="A850" s="3"/>
      <c r="B850" s="16"/>
      <c r="C850" s="16"/>
      <c r="D850" s="17"/>
      <c r="E850" s="18"/>
      <c r="F850" s="18"/>
      <c r="G850" s="18"/>
      <c r="H850" s="19"/>
      <c r="I850" s="20"/>
      <c r="J850" s="22"/>
      <c r="K850" s="20"/>
      <c r="L850" s="23"/>
      <c r="M850" s="20"/>
      <c r="N850" s="20"/>
      <c r="O850" s="20"/>
      <c r="P850" s="24"/>
      <c r="Q850" s="18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1"/>
      <c r="AC850" s="27"/>
      <c r="AD850" s="27"/>
      <c r="AE850" s="27"/>
      <c r="AF850" s="18"/>
      <c r="AG850" s="27"/>
      <c r="AH850" s="27"/>
      <c r="AI850" s="27"/>
      <c r="AJ850" s="27"/>
      <c r="AK850" s="21"/>
      <c r="AL850" s="21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8"/>
      <c r="AX850" s="27"/>
      <c r="AY850" s="27"/>
      <c r="AZ850" s="27"/>
      <c r="BA850" s="27"/>
      <c r="BB850" s="27"/>
      <c r="BC850" s="27"/>
    </row>
    <row r="851" spans="1:55" ht="15">
      <c r="A851" s="3"/>
      <c r="B851" s="16"/>
      <c r="C851" s="16"/>
      <c r="D851" s="17"/>
      <c r="E851" s="18"/>
      <c r="F851" s="18"/>
      <c r="G851" s="18"/>
      <c r="H851" s="19"/>
      <c r="I851" s="20"/>
      <c r="J851" s="22"/>
      <c r="K851" s="20"/>
      <c r="L851" s="23"/>
      <c r="M851" s="20"/>
      <c r="N851" s="20"/>
      <c r="O851" s="20"/>
      <c r="P851" s="24"/>
      <c r="Q851" s="18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1"/>
      <c r="AC851" s="27"/>
      <c r="AD851" s="27"/>
      <c r="AE851" s="27"/>
      <c r="AF851" s="18"/>
      <c r="AG851" s="27"/>
      <c r="AH851" s="27"/>
      <c r="AI851" s="27"/>
      <c r="AJ851" s="27"/>
      <c r="AK851" s="21"/>
      <c r="AL851" s="21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8"/>
      <c r="AX851" s="27"/>
      <c r="AY851" s="27"/>
      <c r="AZ851" s="27"/>
      <c r="BA851" s="27"/>
      <c r="BB851" s="27"/>
      <c r="BC851" s="27"/>
    </row>
    <row r="852" spans="1:55" ht="15">
      <c r="A852" s="3"/>
      <c r="B852" s="16"/>
      <c r="C852" s="16"/>
      <c r="D852" s="17"/>
      <c r="E852" s="18"/>
      <c r="F852" s="18"/>
      <c r="G852" s="18"/>
      <c r="H852" s="19"/>
      <c r="I852" s="20"/>
      <c r="J852" s="22"/>
      <c r="K852" s="20"/>
      <c r="L852" s="23"/>
      <c r="M852" s="20"/>
      <c r="N852" s="20"/>
      <c r="O852" s="20"/>
      <c r="P852" s="24"/>
      <c r="Q852" s="18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1"/>
      <c r="AC852" s="27"/>
      <c r="AD852" s="27"/>
      <c r="AE852" s="27"/>
      <c r="AF852" s="18"/>
      <c r="AG852" s="27"/>
      <c r="AH852" s="27"/>
      <c r="AI852" s="27"/>
      <c r="AJ852" s="27"/>
      <c r="AK852" s="21"/>
      <c r="AL852" s="21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8"/>
      <c r="AX852" s="27"/>
      <c r="AY852" s="27"/>
      <c r="AZ852" s="27"/>
      <c r="BA852" s="27"/>
      <c r="BB852" s="27"/>
      <c r="BC852" s="27"/>
    </row>
    <row r="853" spans="1:55" ht="15">
      <c r="A853" s="3"/>
      <c r="B853" s="16"/>
      <c r="C853" s="16"/>
      <c r="D853" s="17"/>
      <c r="E853" s="18"/>
      <c r="F853" s="18"/>
      <c r="G853" s="18"/>
      <c r="H853" s="19"/>
      <c r="I853" s="20"/>
      <c r="J853" s="22"/>
      <c r="K853" s="20"/>
      <c r="L853" s="23"/>
      <c r="M853" s="20"/>
      <c r="N853" s="20"/>
      <c r="O853" s="20"/>
      <c r="P853" s="24"/>
      <c r="Q853" s="18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1"/>
      <c r="AC853" s="27"/>
      <c r="AD853" s="27"/>
      <c r="AE853" s="27"/>
      <c r="AF853" s="18"/>
      <c r="AG853" s="27"/>
      <c r="AH853" s="27"/>
      <c r="AI853" s="27"/>
      <c r="AJ853" s="27"/>
      <c r="AK853" s="21"/>
      <c r="AL853" s="21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8"/>
      <c r="AX853" s="27"/>
      <c r="AY853" s="27"/>
      <c r="AZ853" s="27"/>
      <c r="BA853" s="27"/>
      <c r="BB853" s="27"/>
      <c r="BC853" s="27"/>
    </row>
    <row r="854" spans="1:55" ht="15">
      <c r="A854" s="3"/>
      <c r="B854" s="16"/>
      <c r="C854" s="16"/>
      <c r="D854" s="17"/>
      <c r="E854" s="18"/>
      <c r="F854" s="18"/>
      <c r="G854" s="18"/>
      <c r="H854" s="19"/>
      <c r="I854" s="20"/>
      <c r="J854" s="22"/>
      <c r="K854" s="20"/>
      <c r="L854" s="23"/>
      <c r="M854" s="20"/>
      <c r="N854" s="20"/>
      <c r="O854" s="20"/>
      <c r="P854" s="24"/>
      <c r="Q854" s="18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1"/>
      <c r="AC854" s="27"/>
      <c r="AD854" s="27"/>
      <c r="AE854" s="27"/>
      <c r="AF854" s="18"/>
      <c r="AG854" s="27"/>
      <c r="AH854" s="27"/>
      <c r="AI854" s="27"/>
      <c r="AJ854" s="27"/>
      <c r="AK854" s="21"/>
      <c r="AL854" s="21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8"/>
      <c r="AX854" s="27"/>
      <c r="AY854" s="27"/>
      <c r="AZ854" s="27"/>
      <c r="BA854" s="27"/>
      <c r="BB854" s="27"/>
      <c r="BC854" s="27"/>
    </row>
    <row r="855" spans="1:55" ht="15">
      <c r="A855" s="3"/>
      <c r="B855" s="16"/>
      <c r="C855" s="16"/>
      <c r="D855" s="17"/>
      <c r="E855" s="18"/>
      <c r="F855" s="18"/>
      <c r="G855" s="18"/>
      <c r="H855" s="19"/>
      <c r="I855" s="20"/>
      <c r="J855" s="22"/>
      <c r="K855" s="20"/>
      <c r="L855" s="23"/>
      <c r="M855" s="20"/>
      <c r="N855" s="20"/>
      <c r="O855" s="20"/>
      <c r="P855" s="24"/>
      <c r="Q855" s="18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1"/>
      <c r="AC855" s="27"/>
      <c r="AD855" s="27"/>
      <c r="AE855" s="27"/>
      <c r="AF855" s="18"/>
      <c r="AG855" s="27"/>
      <c r="AH855" s="27"/>
      <c r="AI855" s="27"/>
      <c r="AJ855" s="27"/>
      <c r="AK855" s="21"/>
      <c r="AL855" s="21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8"/>
      <c r="AX855" s="27"/>
      <c r="AY855" s="27"/>
      <c r="AZ855" s="27"/>
      <c r="BA855" s="27"/>
      <c r="BB855" s="27"/>
      <c r="BC855" s="27"/>
    </row>
    <row r="856" spans="1:55" ht="15">
      <c r="A856" s="3"/>
      <c r="B856" s="16"/>
      <c r="C856" s="16"/>
      <c r="D856" s="17"/>
      <c r="E856" s="18"/>
      <c r="F856" s="18"/>
      <c r="G856" s="18"/>
      <c r="H856" s="19"/>
      <c r="I856" s="20"/>
      <c r="J856" s="22"/>
      <c r="K856" s="20"/>
      <c r="L856" s="23"/>
      <c r="M856" s="20"/>
      <c r="N856" s="20"/>
      <c r="O856" s="20"/>
      <c r="P856" s="24"/>
      <c r="Q856" s="18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1"/>
      <c r="AC856" s="27"/>
      <c r="AD856" s="27"/>
      <c r="AE856" s="27"/>
      <c r="AF856" s="18"/>
      <c r="AG856" s="27"/>
      <c r="AH856" s="27"/>
      <c r="AI856" s="27"/>
      <c r="AJ856" s="27"/>
      <c r="AK856" s="21"/>
      <c r="AL856" s="21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8"/>
      <c r="AX856" s="27"/>
      <c r="AY856" s="27"/>
      <c r="AZ856" s="27"/>
      <c r="BA856" s="27"/>
      <c r="BB856" s="27"/>
      <c r="BC856" s="27"/>
    </row>
    <row r="857" spans="1:55" ht="15">
      <c r="A857" s="3"/>
      <c r="B857" s="16"/>
      <c r="C857" s="16"/>
      <c r="D857" s="17"/>
      <c r="E857" s="18"/>
      <c r="F857" s="18"/>
      <c r="G857" s="18"/>
      <c r="H857" s="19"/>
      <c r="I857" s="20"/>
      <c r="J857" s="22"/>
      <c r="K857" s="20"/>
      <c r="L857" s="23"/>
      <c r="M857" s="20"/>
      <c r="N857" s="20"/>
      <c r="O857" s="20"/>
      <c r="P857" s="24"/>
      <c r="Q857" s="18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1"/>
      <c r="AC857" s="27"/>
      <c r="AD857" s="27"/>
      <c r="AE857" s="27"/>
      <c r="AF857" s="18"/>
      <c r="AG857" s="27"/>
      <c r="AH857" s="27"/>
      <c r="AI857" s="27"/>
      <c r="AJ857" s="27"/>
      <c r="AK857" s="21"/>
      <c r="AL857" s="21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8"/>
      <c r="AX857" s="27"/>
      <c r="AY857" s="27"/>
      <c r="AZ857" s="27"/>
      <c r="BA857" s="27"/>
      <c r="BB857" s="27"/>
      <c r="BC857" s="27"/>
    </row>
    <row r="858" spans="1:55" ht="15">
      <c r="A858" s="3"/>
      <c r="B858" s="16"/>
      <c r="C858" s="16"/>
      <c r="D858" s="17"/>
      <c r="E858" s="18"/>
      <c r="F858" s="18"/>
      <c r="G858" s="18"/>
      <c r="H858" s="19"/>
      <c r="I858" s="20"/>
      <c r="J858" s="22"/>
      <c r="K858" s="20"/>
      <c r="L858" s="23"/>
      <c r="M858" s="20"/>
      <c r="N858" s="20"/>
      <c r="O858" s="20"/>
      <c r="P858" s="24"/>
      <c r="Q858" s="18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1"/>
      <c r="AC858" s="27"/>
      <c r="AD858" s="27"/>
      <c r="AE858" s="27"/>
      <c r="AF858" s="18"/>
      <c r="AG858" s="27"/>
      <c r="AH858" s="27"/>
      <c r="AI858" s="27"/>
      <c r="AJ858" s="27"/>
      <c r="AK858" s="21"/>
      <c r="AL858" s="21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8"/>
      <c r="AX858" s="27"/>
      <c r="AY858" s="27"/>
      <c r="AZ858" s="27"/>
      <c r="BA858" s="27"/>
      <c r="BB858" s="27"/>
      <c r="BC858" s="27"/>
    </row>
    <row r="859" spans="1:55" ht="15">
      <c r="A859" s="3"/>
      <c r="B859" s="16"/>
      <c r="C859" s="16"/>
      <c r="D859" s="17"/>
      <c r="E859" s="18"/>
      <c r="F859" s="18"/>
      <c r="G859" s="18"/>
      <c r="H859" s="19"/>
      <c r="I859" s="20"/>
      <c r="J859" s="22"/>
      <c r="K859" s="20"/>
      <c r="L859" s="23"/>
      <c r="M859" s="20"/>
      <c r="N859" s="20"/>
      <c r="O859" s="20"/>
      <c r="P859" s="24"/>
      <c r="Q859" s="18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1"/>
      <c r="AC859" s="27"/>
      <c r="AD859" s="27"/>
      <c r="AE859" s="27"/>
      <c r="AF859" s="18"/>
      <c r="AG859" s="27"/>
      <c r="AH859" s="27"/>
      <c r="AI859" s="27"/>
      <c r="AJ859" s="27"/>
      <c r="AK859" s="21"/>
      <c r="AL859" s="21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8"/>
      <c r="AX859" s="27"/>
      <c r="AY859" s="27"/>
      <c r="AZ859" s="27"/>
      <c r="BA859" s="27"/>
      <c r="BB859" s="27"/>
      <c r="BC859" s="27"/>
    </row>
    <row r="860" spans="1:55" ht="15">
      <c r="A860" s="3"/>
      <c r="B860" s="16"/>
      <c r="C860" s="16"/>
      <c r="D860" s="17"/>
      <c r="E860" s="18"/>
      <c r="F860" s="18"/>
      <c r="G860" s="18"/>
      <c r="H860" s="19"/>
      <c r="I860" s="20"/>
      <c r="J860" s="22"/>
      <c r="K860" s="20"/>
      <c r="L860" s="23"/>
      <c r="M860" s="20"/>
      <c r="N860" s="20"/>
      <c r="O860" s="20"/>
      <c r="P860" s="24"/>
      <c r="Q860" s="18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1"/>
      <c r="AC860" s="27"/>
      <c r="AD860" s="27"/>
      <c r="AE860" s="27"/>
      <c r="AF860" s="18"/>
      <c r="AG860" s="27"/>
      <c r="AH860" s="27"/>
      <c r="AI860" s="27"/>
      <c r="AJ860" s="27"/>
      <c r="AK860" s="21"/>
      <c r="AL860" s="21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8"/>
      <c r="AX860" s="27"/>
      <c r="AY860" s="27"/>
      <c r="AZ860" s="27"/>
      <c r="BA860" s="27"/>
      <c r="BB860" s="27"/>
      <c r="BC860" s="27"/>
    </row>
    <row r="861" spans="1:55" ht="15">
      <c r="A861" s="3"/>
      <c r="B861" s="16"/>
      <c r="C861" s="16"/>
      <c r="D861" s="17"/>
      <c r="E861" s="18"/>
      <c r="F861" s="18"/>
      <c r="G861" s="18"/>
      <c r="H861" s="19"/>
      <c r="I861" s="20"/>
      <c r="J861" s="22"/>
      <c r="K861" s="20"/>
      <c r="L861" s="23"/>
      <c r="M861" s="20"/>
      <c r="N861" s="20"/>
      <c r="O861" s="20"/>
      <c r="P861" s="24"/>
      <c r="Q861" s="18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1"/>
      <c r="AC861" s="27"/>
      <c r="AD861" s="27"/>
      <c r="AE861" s="27"/>
      <c r="AF861" s="18"/>
      <c r="AG861" s="27"/>
      <c r="AH861" s="27"/>
      <c r="AI861" s="27"/>
      <c r="AJ861" s="27"/>
      <c r="AK861" s="21"/>
      <c r="AL861" s="21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8"/>
      <c r="AX861" s="27"/>
      <c r="AY861" s="27"/>
      <c r="AZ861" s="27"/>
      <c r="BA861" s="27"/>
      <c r="BB861" s="27"/>
      <c r="BC861" s="27"/>
    </row>
    <row r="862" spans="1:55" ht="15">
      <c r="A862" s="3"/>
      <c r="B862" s="16"/>
      <c r="C862" s="16"/>
      <c r="D862" s="17"/>
      <c r="E862" s="18"/>
      <c r="F862" s="18"/>
      <c r="G862" s="18"/>
      <c r="H862" s="19"/>
      <c r="I862" s="20"/>
      <c r="J862" s="22"/>
      <c r="K862" s="20"/>
      <c r="L862" s="23"/>
      <c r="M862" s="20"/>
      <c r="N862" s="20"/>
      <c r="O862" s="20"/>
      <c r="P862" s="24"/>
      <c r="Q862" s="18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1"/>
      <c r="AC862" s="27"/>
      <c r="AD862" s="27"/>
      <c r="AE862" s="27"/>
      <c r="AF862" s="18"/>
      <c r="AG862" s="27"/>
      <c r="AH862" s="27"/>
      <c r="AI862" s="27"/>
      <c r="AJ862" s="27"/>
      <c r="AK862" s="21"/>
      <c r="AL862" s="21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8"/>
      <c r="AX862" s="27"/>
      <c r="AY862" s="27"/>
      <c r="AZ862" s="27"/>
      <c r="BA862" s="27"/>
      <c r="BB862" s="27"/>
      <c r="BC862" s="27"/>
    </row>
    <row r="863" spans="1:55" ht="15">
      <c r="A863" s="3"/>
      <c r="B863" s="16"/>
      <c r="C863" s="16"/>
      <c r="D863" s="17"/>
      <c r="E863" s="18"/>
      <c r="F863" s="18"/>
      <c r="G863" s="18"/>
      <c r="H863" s="19"/>
      <c r="I863" s="20"/>
      <c r="J863" s="22"/>
      <c r="K863" s="20"/>
      <c r="L863" s="23"/>
      <c r="M863" s="20"/>
      <c r="N863" s="20"/>
      <c r="O863" s="20"/>
      <c r="P863" s="24"/>
      <c r="Q863" s="18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1"/>
      <c r="AC863" s="27"/>
      <c r="AD863" s="27"/>
      <c r="AE863" s="27"/>
      <c r="AF863" s="18"/>
      <c r="AG863" s="27"/>
      <c r="AH863" s="27"/>
      <c r="AI863" s="27"/>
      <c r="AJ863" s="27"/>
      <c r="AK863" s="21"/>
      <c r="AL863" s="21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8"/>
      <c r="AX863" s="27"/>
      <c r="AY863" s="27"/>
      <c r="AZ863" s="27"/>
      <c r="BA863" s="27"/>
      <c r="BB863" s="27"/>
      <c r="BC863" s="27"/>
    </row>
    <row r="864" spans="1:55" ht="15">
      <c r="A864" s="3"/>
      <c r="B864" s="16"/>
      <c r="C864" s="16"/>
      <c r="D864" s="17"/>
      <c r="E864" s="18"/>
      <c r="F864" s="18"/>
      <c r="G864" s="18"/>
      <c r="H864" s="19"/>
      <c r="I864" s="20"/>
      <c r="J864" s="22"/>
      <c r="K864" s="20"/>
      <c r="L864" s="23"/>
      <c r="M864" s="20"/>
      <c r="N864" s="20"/>
      <c r="O864" s="20"/>
      <c r="P864" s="24"/>
      <c r="Q864" s="18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1"/>
      <c r="AC864" s="27"/>
      <c r="AD864" s="27"/>
      <c r="AE864" s="27"/>
      <c r="AF864" s="18"/>
      <c r="AG864" s="27"/>
      <c r="AH864" s="27"/>
      <c r="AI864" s="27"/>
      <c r="AJ864" s="27"/>
      <c r="AK864" s="21"/>
      <c r="AL864" s="21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8"/>
      <c r="AX864" s="27"/>
      <c r="AY864" s="27"/>
      <c r="AZ864" s="27"/>
      <c r="BA864" s="27"/>
      <c r="BB864" s="27"/>
      <c r="BC864" s="27"/>
    </row>
    <row r="865" spans="1:55" ht="15">
      <c r="A865" s="3"/>
      <c r="B865" s="16"/>
      <c r="C865" s="16"/>
      <c r="D865" s="17"/>
      <c r="E865" s="18"/>
      <c r="F865" s="18"/>
      <c r="G865" s="18"/>
      <c r="H865" s="19"/>
      <c r="I865" s="20"/>
      <c r="J865" s="22"/>
      <c r="K865" s="20"/>
      <c r="L865" s="23"/>
      <c r="M865" s="20"/>
      <c r="N865" s="20"/>
      <c r="O865" s="20"/>
      <c r="P865" s="24"/>
      <c r="Q865" s="18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1"/>
      <c r="AC865" s="27"/>
      <c r="AD865" s="27"/>
      <c r="AE865" s="27"/>
      <c r="AF865" s="18"/>
      <c r="AG865" s="27"/>
      <c r="AH865" s="27"/>
      <c r="AI865" s="27"/>
      <c r="AJ865" s="27"/>
      <c r="AK865" s="21"/>
      <c r="AL865" s="21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8"/>
      <c r="AX865" s="27"/>
      <c r="AY865" s="27"/>
      <c r="AZ865" s="27"/>
      <c r="BA865" s="27"/>
      <c r="BB865" s="27"/>
      <c r="BC865" s="27"/>
    </row>
    <row r="866" spans="1:55" ht="15">
      <c r="A866" s="3"/>
      <c r="B866" s="16"/>
      <c r="C866" s="16"/>
      <c r="D866" s="17"/>
      <c r="E866" s="18"/>
      <c r="F866" s="18"/>
      <c r="G866" s="18"/>
      <c r="H866" s="19"/>
      <c r="I866" s="20"/>
      <c r="J866" s="22"/>
      <c r="K866" s="20"/>
      <c r="L866" s="23"/>
      <c r="M866" s="20"/>
      <c r="N866" s="20"/>
      <c r="O866" s="20"/>
      <c r="P866" s="24"/>
      <c r="Q866" s="18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1"/>
      <c r="AC866" s="27"/>
      <c r="AD866" s="27"/>
      <c r="AE866" s="27"/>
      <c r="AF866" s="18"/>
      <c r="AG866" s="27"/>
      <c r="AH866" s="27"/>
      <c r="AI866" s="27"/>
      <c r="AJ866" s="27"/>
      <c r="AK866" s="21"/>
      <c r="AL866" s="21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8"/>
      <c r="AX866" s="27"/>
      <c r="AY866" s="27"/>
      <c r="AZ866" s="27"/>
      <c r="BA866" s="27"/>
      <c r="BB866" s="27"/>
      <c r="BC866" s="27"/>
    </row>
    <row r="867" spans="1:55" ht="15">
      <c r="A867" s="3"/>
      <c r="B867" s="16"/>
      <c r="C867" s="16"/>
      <c r="D867" s="17"/>
      <c r="E867" s="18"/>
      <c r="F867" s="18"/>
      <c r="G867" s="18"/>
      <c r="H867" s="19"/>
      <c r="I867" s="20"/>
      <c r="J867" s="22"/>
      <c r="K867" s="20"/>
      <c r="L867" s="23"/>
      <c r="M867" s="20"/>
      <c r="N867" s="20"/>
      <c r="O867" s="20"/>
      <c r="P867" s="24"/>
      <c r="Q867" s="18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1"/>
      <c r="AC867" s="27"/>
      <c r="AD867" s="27"/>
      <c r="AE867" s="27"/>
      <c r="AF867" s="18"/>
      <c r="AG867" s="27"/>
      <c r="AH867" s="27"/>
      <c r="AI867" s="27"/>
      <c r="AJ867" s="27"/>
      <c r="AK867" s="21"/>
      <c r="AL867" s="21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8"/>
      <c r="AX867" s="27"/>
      <c r="AY867" s="27"/>
      <c r="AZ867" s="27"/>
      <c r="BA867" s="27"/>
      <c r="BB867" s="27"/>
      <c r="BC867" s="27"/>
    </row>
    <row r="868" spans="1:55" ht="15">
      <c r="A868" s="3"/>
      <c r="B868" s="16"/>
      <c r="C868" s="16"/>
      <c r="D868" s="17"/>
      <c r="E868" s="18"/>
      <c r="F868" s="18"/>
      <c r="G868" s="18"/>
      <c r="H868" s="19"/>
      <c r="I868" s="20"/>
      <c r="J868" s="22"/>
      <c r="K868" s="20"/>
      <c r="L868" s="23"/>
      <c r="M868" s="20"/>
      <c r="N868" s="20"/>
      <c r="O868" s="20"/>
      <c r="P868" s="24"/>
      <c r="Q868" s="18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1"/>
      <c r="AC868" s="27"/>
      <c r="AD868" s="27"/>
      <c r="AE868" s="27"/>
      <c r="AF868" s="18"/>
      <c r="AG868" s="27"/>
      <c r="AH868" s="27"/>
      <c r="AI868" s="27"/>
      <c r="AJ868" s="27"/>
      <c r="AK868" s="21"/>
      <c r="AL868" s="21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8"/>
      <c r="AX868" s="27"/>
      <c r="AY868" s="27"/>
      <c r="AZ868" s="27"/>
      <c r="BA868" s="27"/>
      <c r="BB868" s="27"/>
      <c r="BC868" s="27"/>
    </row>
    <row r="869" spans="1:55" ht="15">
      <c r="A869" s="3"/>
      <c r="B869" s="16"/>
      <c r="C869" s="16"/>
      <c r="D869" s="17"/>
      <c r="E869" s="18"/>
      <c r="F869" s="18"/>
      <c r="G869" s="18"/>
      <c r="H869" s="19"/>
      <c r="I869" s="20"/>
      <c r="J869" s="22"/>
      <c r="K869" s="20"/>
      <c r="L869" s="23"/>
      <c r="M869" s="20"/>
      <c r="N869" s="20"/>
      <c r="O869" s="20"/>
      <c r="P869" s="24"/>
      <c r="Q869" s="18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1"/>
      <c r="AC869" s="27"/>
      <c r="AD869" s="27"/>
      <c r="AE869" s="27"/>
      <c r="AF869" s="18"/>
      <c r="AG869" s="27"/>
      <c r="AH869" s="27"/>
      <c r="AI869" s="27"/>
      <c r="AJ869" s="27"/>
      <c r="AK869" s="21"/>
      <c r="AL869" s="21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8"/>
      <c r="AX869" s="27"/>
      <c r="AY869" s="27"/>
      <c r="AZ869" s="27"/>
      <c r="BA869" s="27"/>
      <c r="BB869" s="27"/>
      <c r="BC869" s="27"/>
    </row>
    <row r="870" spans="1:55" ht="15">
      <c r="A870" s="3"/>
      <c r="B870" s="16"/>
      <c r="C870" s="16"/>
      <c r="D870" s="17"/>
      <c r="E870" s="18"/>
      <c r="F870" s="18"/>
      <c r="G870" s="18"/>
      <c r="H870" s="19"/>
      <c r="I870" s="20"/>
      <c r="J870" s="22"/>
      <c r="K870" s="20"/>
      <c r="L870" s="23"/>
      <c r="M870" s="20"/>
      <c r="N870" s="20"/>
      <c r="O870" s="20"/>
      <c r="P870" s="24"/>
      <c r="Q870" s="18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1"/>
      <c r="AC870" s="27"/>
      <c r="AD870" s="27"/>
      <c r="AE870" s="27"/>
      <c r="AF870" s="18"/>
      <c r="AG870" s="27"/>
      <c r="AH870" s="27"/>
      <c r="AI870" s="27"/>
      <c r="AJ870" s="27"/>
      <c r="AK870" s="21"/>
      <c r="AL870" s="21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8"/>
      <c r="AX870" s="27"/>
      <c r="AY870" s="27"/>
      <c r="AZ870" s="27"/>
      <c r="BA870" s="27"/>
      <c r="BB870" s="27"/>
      <c r="BC870" s="27"/>
    </row>
    <row r="871" spans="1:55" ht="15">
      <c r="A871" s="3"/>
      <c r="B871" s="16"/>
      <c r="C871" s="16"/>
      <c r="D871" s="17"/>
      <c r="E871" s="18"/>
      <c r="F871" s="18"/>
      <c r="G871" s="18"/>
      <c r="H871" s="19"/>
      <c r="I871" s="20"/>
      <c r="J871" s="22"/>
      <c r="K871" s="20"/>
      <c r="L871" s="23"/>
      <c r="M871" s="20"/>
      <c r="N871" s="20"/>
      <c r="O871" s="20"/>
      <c r="P871" s="24"/>
      <c r="Q871" s="18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1"/>
      <c r="AC871" s="27"/>
      <c r="AD871" s="27"/>
      <c r="AE871" s="27"/>
      <c r="AF871" s="18"/>
      <c r="AG871" s="27"/>
      <c r="AH871" s="27"/>
      <c r="AI871" s="27"/>
      <c r="AJ871" s="27"/>
      <c r="AK871" s="21"/>
      <c r="AL871" s="21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8"/>
      <c r="AX871" s="27"/>
      <c r="AY871" s="27"/>
      <c r="AZ871" s="27"/>
      <c r="BA871" s="27"/>
      <c r="BB871" s="27"/>
      <c r="BC871" s="27"/>
    </row>
    <row r="872" spans="1:55" ht="15">
      <c r="A872" s="3"/>
      <c r="B872" s="16"/>
      <c r="C872" s="16"/>
      <c r="D872" s="17"/>
      <c r="E872" s="18"/>
      <c r="F872" s="18"/>
      <c r="G872" s="18"/>
      <c r="H872" s="19"/>
      <c r="I872" s="20"/>
      <c r="J872" s="22"/>
      <c r="K872" s="20"/>
      <c r="L872" s="23"/>
      <c r="M872" s="20"/>
      <c r="N872" s="20"/>
      <c r="O872" s="20"/>
      <c r="P872" s="24"/>
      <c r="Q872" s="18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1"/>
      <c r="AC872" s="27"/>
      <c r="AD872" s="27"/>
      <c r="AE872" s="27"/>
      <c r="AF872" s="18"/>
      <c r="AG872" s="27"/>
      <c r="AH872" s="27"/>
      <c r="AI872" s="27"/>
      <c r="AJ872" s="27"/>
      <c r="AK872" s="21"/>
      <c r="AL872" s="21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8"/>
      <c r="AX872" s="27"/>
      <c r="AY872" s="27"/>
      <c r="AZ872" s="27"/>
      <c r="BA872" s="27"/>
      <c r="BB872" s="27"/>
      <c r="BC872" s="27"/>
    </row>
    <row r="873" spans="1:55" ht="15">
      <c r="A873" s="3"/>
      <c r="B873" s="16"/>
      <c r="C873" s="16"/>
      <c r="D873" s="17"/>
      <c r="E873" s="18"/>
      <c r="F873" s="18"/>
      <c r="G873" s="18"/>
      <c r="H873" s="19"/>
      <c r="I873" s="20"/>
      <c r="J873" s="22"/>
      <c r="K873" s="20"/>
      <c r="L873" s="23"/>
      <c r="M873" s="20"/>
      <c r="N873" s="20"/>
      <c r="O873" s="20"/>
      <c r="P873" s="24"/>
      <c r="Q873" s="18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1"/>
      <c r="AC873" s="27"/>
      <c r="AD873" s="27"/>
      <c r="AE873" s="27"/>
      <c r="AF873" s="18"/>
      <c r="AG873" s="27"/>
      <c r="AH873" s="27"/>
      <c r="AI873" s="27"/>
      <c r="AJ873" s="27"/>
      <c r="AK873" s="21"/>
      <c r="AL873" s="21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8"/>
      <c r="AX873" s="27"/>
      <c r="AY873" s="27"/>
      <c r="AZ873" s="27"/>
      <c r="BA873" s="27"/>
      <c r="BB873" s="27"/>
      <c r="BC873" s="27"/>
    </row>
    <row r="874" spans="1:55" ht="15">
      <c r="A874" s="3"/>
      <c r="B874" s="16"/>
      <c r="C874" s="16"/>
      <c r="D874" s="17"/>
      <c r="E874" s="18"/>
      <c r="F874" s="18"/>
      <c r="G874" s="18"/>
      <c r="H874" s="19"/>
      <c r="I874" s="20"/>
      <c r="J874" s="22"/>
      <c r="K874" s="20"/>
      <c r="L874" s="23"/>
      <c r="M874" s="20"/>
      <c r="N874" s="20"/>
      <c r="O874" s="20"/>
      <c r="P874" s="24"/>
      <c r="Q874" s="18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1"/>
      <c r="AC874" s="27"/>
      <c r="AD874" s="27"/>
      <c r="AE874" s="27"/>
      <c r="AF874" s="18"/>
      <c r="AG874" s="27"/>
      <c r="AH874" s="27"/>
      <c r="AI874" s="27"/>
      <c r="AJ874" s="27"/>
      <c r="AK874" s="21"/>
      <c r="AL874" s="21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8"/>
      <c r="AX874" s="27"/>
      <c r="AY874" s="27"/>
      <c r="AZ874" s="27"/>
      <c r="BA874" s="27"/>
      <c r="BB874" s="27"/>
      <c r="BC874" s="27"/>
    </row>
    <row r="875" spans="1:55" ht="15">
      <c r="A875" s="3"/>
      <c r="B875" s="16"/>
      <c r="C875" s="16"/>
      <c r="D875" s="17"/>
      <c r="E875" s="18"/>
      <c r="F875" s="18"/>
      <c r="G875" s="18"/>
      <c r="H875" s="19"/>
      <c r="I875" s="20"/>
      <c r="J875" s="22"/>
      <c r="K875" s="20"/>
      <c r="L875" s="23"/>
      <c r="M875" s="20"/>
      <c r="N875" s="20"/>
      <c r="O875" s="20"/>
      <c r="P875" s="24"/>
      <c r="Q875" s="18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1"/>
      <c r="AC875" s="27"/>
      <c r="AD875" s="27"/>
      <c r="AE875" s="27"/>
      <c r="AF875" s="18"/>
      <c r="AG875" s="27"/>
      <c r="AH875" s="27"/>
      <c r="AI875" s="27"/>
      <c r="AJ875" s="27"/>
      <c r="AK875" s="21"/>
      <c r="AL875" s="21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8"/>
      <c r="AX875" s="27"/>
      <c r="AY875" s="27"/>
      <c r="AZ875" s="27"/>
      <c r="BA875" s="27"/>
      <c r="BB875" s="27"/>
      <c r="BC875" s="27"/>
    </row>
    <row r="876" spans="1:55" ht="15">
      <c r="A876" s="3"/>
      <c r="B876" s="16"/>
      <c r="C876" s="16"/>
      <c r="D876" s="17"/>
      <c r="E876" s="18"/>
      <c r="F876" s="18"/>
      <c r="G876" s="18"/>
      <c r="H876" s="19"/>
      <c r="I876" s="20"/>
      <c r="J876" s="22"/>
      <c r="K876" s="20"/>
      <c r="L876" s="23"/>
      <c r="M876" s="20"/>
      <c r="N876" s="20"/>
      <c r="O876" s="20"/>
      <c r="P876" s="24"/>
      <c r="Q876" s="18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1"/>
      <c r="AC876" s="27"/>
      <c r="AD876" s="27"/>
      <c r="AE876" s="27"/>
      <c r="AF876" s="18"/>
      <c r="AG876" s="27"/>
      <c r="AH876" s="27"/>
      <c r="AI876" s="27"/>
      <c r="AJ876" s="27"/>
      <c r="AK876" s="21"/>
      <c r="AL876" s="21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8"/>
      <c r="AX876" s="27"/>
      <c r="AY876" s="27"/>
      <c r="AZ876" s="27"/>
      <c r="BA876" s="27"/>
      <c r="BB876" s="27"/>
      <c r="BC876" s="27"/>
    </row>
    <row r="877" spans="1:55" ht="15">
      <c r="A877" s="3"/>
      <c r="B877" s="16"/>
      <c r="C877" s="16"/>
      <c r="D877" s="17"/>
      <c r="E877" s="18"/>
      <c r="F877" s="18"/>
      <c r="G877" s="18"/>
      <c r="H877" s="19"/>
      <c r="I877" s="20"/>
      <c r="J877" s="22"/>
      <c r="K877" s="20"/>
      <c r="L877" s="23"/>
      <c r="M877" s="20"/>
      <c r="N877" s="20"/>
      <c r="O877" s="20"/>
      <c r="P877" s="24"/>
      <c r="Q877" s="18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1"/>
      <c r="AC877" s="27"/>
      <c r="AD877" s="27"/>
      <c r="AE877" s="27"/>
      <c r="AF877" s="18"/>
      <c r="AG877" s="27"/>
      <c r="AH877" s="27"/>
      <c r="AI877" s="27"/>
      <c r="AJ877" s="27"/>
      <c r="AK877" s="21"/>
      <c r="AL877" s="21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8"/>
      <c r="AX877" s="27"/>
      <c r="AY877" s="27"/>
      <c r="AZ877" s="27"/>
      <c r="BA877" s="27"/>
      <c r="BB877" s="27"/>
      <c r="BC877" s="27"/>
    </row>
    <row r="878" spans="1:55" ht="15">
      <c r="A878" s="3"/>
      <c r="B878" s="16"/>
      <c r="C878" s="16"/>
      <c r="D878" s="17"/>
      <c r="E878" s="18"/>
      <c r="F878" s="18"/>
      <c r="G878" s="18"/>
      <c r="H878" s="19"/>
      <c r="I878" s="20"/>
      <c r="J878" s="22"/>
      <c r="K878" s="20"/>
      <c r="L878" s="23"/>
      <c r="M878" s="20"/>
      <c r="N878" s="20"/>
      <c r="O878" s="20"/>
      <c r="P878" s="24"/>
      <c r="Q878" s="18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1"/>
      <c r="AC878" s="27"/>
      <c r="AD878" s="27"/>
      <c r="AE878" s="27"/>
      <c r="AF878" s="18"/>
      <c r="AG878" s="27"/>
      <c r="AH878" s="27"/>
      <c r="AI878" s="27"/>
      <c r="AJ878" s="27"/>
      <c r="AK878" s="21"/>
      <c r="AL878" s="21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8"/>
      <c r="AX878" s="27"/>
      <c r="AY878" s="27"/>
      <c r="AZ878" s="27"/>
      <c r="BA878" s="27"/>
      <c r="BB878" s="27"/>
      <c r="BC878" s="27"/>
    </row>
    <row r="879" spans="1:55" ht="15">
      <c r="A879" s="3"/>
      <c r="B879" s="16"/>
      <c r="C879" s="16"/>
      <c r="D879" s="17"/>
      <c r="E879" s="18"/>
      <c r="F879" s="18"/>
      <c r="G879" s="18"/>
      <c r="H879" s="19"/>
      <c r="I879" s="20"/>
      <c r="J879" s="22"/>
      <c r="K879" s="20"/>
      <c r="L879" s="23"/>
      <c r="M879" s="20"/>
      <c r="N879" s="20"/>
      <c r="O879" s="20"/>
      <c r="P879" s="24"/>
      <c r="Q879" s="18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1"/>
      <c r="AC879" s="27"/>
      <c r="AD879" s="27"/>
      <c r="AE879" s="27"/>
      <c r="AF879" s="18"/>
      <c r="AG879" s="27"/>
      <c r="AH879" s="27"/>
      <c r="AI879" s="27"/>
      <c r="AJ879" s="27"/>
      <c r="AK879" s="21"/>
      <c r="AL879" s="21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8"/>
      <c r="AX879" s="27"/>
      <c r="AY879" s="27"/>
      <c r="AZ879" s="27"/>
      <c r="BA879" s="27"/>
      <c r="BB879" s="27"/>
      <c r="BC879" s="27"/>
    </row>
    <row r="880" spans="1:55" ht="15">
      <c r="A880" s="3"/>
      <c r="B880" s="16"/>
      <c r="C880" s="16"/>
      <c r="D880" s="17"/>
      <c r="E880" s="18"/>
      <c r="F880" s="18"/>
      <c r="G880" s="18"/>
      <c r="H880" s="19"/>
      <c r="I880" s="20"/>
      <c r="J880" s="22"/>
      <c r="K880" s="20"/>
      <c r="L880" s="23"/>
      <c r="M880" s="20"/>
      <c r="N880" s="20"/>
      <c r="O880" s="20"/>
      <c r="P880" s="24"/>
      <c r="Q880" s="18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1"/>
      <c r="AC880" s="27"/>
      <c r="AD880" s="27"/>
      <c r="AE880" s="27"/>
      <c r="AF880" s="18"/>
      <c r="AG880" s="27"/>
      <c r="AH880" s="27"/>
      <c r="AI880" s="27"/>
      <c r="AJ880" s="27"/>
      <c r="AK880" s="21"/>
      <c r="AL880" s="21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8"/>
      <c r="AX880" s="27"/>
      <c r="AY880" s="27"/>
      <c r="AZ880" s="27"/>
      <c r="BA880" s="27"/>
      <c r="BB880" s="27"/>
      <c r="BC880" s="27"/>
    </row>
    <row r="881" spans="1:55" ht="15">
      <c r="A881" s="3"/>
      <c r="B881" s="16"/>
      <c r="C881" s="16"/>
      <c r="D881" s="17"/>
      <c r="E881" s="18"/>
      <c r="F881" s="18"/>
      <c r="G881" s="18"/>
      <c r="H881" s="19"/>
      <c r="I881" s="20"/>
      <c r="J881" s="22"/>
      <c r="K881" s="20"/>
      <c r="L881" s="23"/>
      <c r="M881" s="20"/>
      <c r="N881" s="20"/>
      <c r="O881" s="20"/>
      <c r="P881" s="24"/>
      <c r="Q881" s="18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1"/>
      <c r="AC881" s="27"/>
      <c r="AD881" s="27"/>
      <c r="AE881" s="27"/>
      <c r="AF881" s="18"/>
      <c r="AG881" s="27"/>
      <c r="AH881" s="27"/>
      <c r="AI881" s="27"/>
      <c r="AJ881" s="27"/>
      <c r="AK881" s="21"/>
      <c r="AL881" s="21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8"/>
      <c r="AX881" s="27"/>
      <c r="AY881" s="27"/>
      <c r="AZ881" s="27"/>
      <c r="BA881" s="27"/>
      <c r="BB881" s="27"/>
      <c r="BC881" s="27"/>
    </row>
    <row r="882" spans="1:55" ht="15">
      <c r="A882" s="3"/>
      <c r="B882" s="16"/>
      <c r="C882" s="16"/>
      <c r="D882" s="17"/>
      <c r="E882" s="18"/>
      <c r="F882" s="18"/>
      <c r="G882" s="18"/>
      <c r="H882" s="19"/>
      <c r="I882" s="20"/>
      <c r="J882" s="22"/>
      <c r="K882" s="20"/>
      <c r="L882" s="23"/>
      <c r="M882" s="20"/>
      <c r="N882" s="20"/>
      <c r="O882" s="20"/>
      <c r="P882" s="24"/>
      <c r="Q882" s="18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1"/>
      <c r="AC882" s="27"/>
      <c r="AD882" s="27"/>
      <c r="AE882" s="27"/>
      <c r="AF882" s="18"/>
      <c r="AG882" s="27"/>
      <c r="AH882" s="27"/>
      <c r="AI882" s="27"/>
      <c r="AJ882" s="27"/>
      <c r="AK882" s="21"/>
      <c r="AL882" s="21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8"/>
      <c r="AX882" s="27"/>
      <c r="AY882" s="27"/>
      <c r="AZ882" s="27"/>
      <c r="BA882" s="27"/>
      <c r="BB882" s="27"/>
      <c r="BC882" s="27"/>
    </row>
    <row r="883" spans="1:55" ht="15">
      <c r="A883" s="3"/>
      <c r="B883" s="16"/>
      <c r="C883" s="16"/>
      <c r="D883" s="17"/>
      <c r="E883" s="18"/>
      <c r="F883" s="18"/>
      <c r="G883" s="18"/>
      <c r="H883" s="19"/>
      <c r="I883" s="20"/>
      <c r="J883" s="22"/>
      <c r="K883" s="20"/>
      <c r="L883" s="23"/>
      <c r="M883" s="20"/>
      <c r="N883" s="20"/>
      <c r="O883" s="20"/>
      <c r="P883" s="24"/>
      <c r="Q883" s="18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1"/>
      <c r="AC883" s="27"/>
      <c r="AD883" s="27"/>
      <c r="AE883" s="27"/>
      <c r="AF883" s="18"/>
      <c r="AG883" s="27"/>
      <c r="AH883" s="27"/>
      <c r="AI883" s="27"/>
      <c r="AJ883" s="27"/>
      <c r="AK883" s="21"/>
      <c r="AL883" s="21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8"/>
      <c r="AX883" s="27"/>
      <c r="AY883" s="27"/>
      <c r="AZ883" s="27"/>
      <c r="BA883" s="27"/>
      <c r="BB883" s="27"/>
      <c r="BC883" s="27"/>
    </row>
    <row r="884" spans="1:55" ht="15">
      <c r="A884" s="3"/>
      <c r="B884" s="16"/>
      <c r="C884" s="16"/>
      <c r="D884" s="17"/>
      <c r="E884" s="18"/>
      <c r="F884" s="18"/>
      <c r="G884" s="18"/>
      <c r="H884" s="19"/>
      <c r="I884" s="20"/>
      <c r="J884" s="22"/>
      <c r="K884" s="20"/>
      <c r="L884" s="23"/>
      <c r="M884" s="20"/>
      <c r="N884" s="20"/>
      <c r="O884" s="20"/>
      <c r="P884" s="24"/>
      <c r="Q884" s="18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1"/>
      <c r="AC884" s="27"/>
      <c r="AD884" s="27"/>
      <c r="AE884" s="27"/>
      <c r="AF884" s="18"/>
      <c r="AG884" s="27"/>
      <c r="AH884" s="27"/>
      <c r="AI884" s="27"/>
      <c r="AJ884" s="27"/>
      <c r="AK884" s="21"/>
      <c r="AL884" s="21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8"/>
      <c r="AX884" s="27"/>
      <c r="AY884" s="27"/>
      <c r="AZ884" s="27"/>
      <c r="BA884" s="27"/>
      <c r="BB884" s="27"/>
      <c r="BC884" s="27"/>
    </row>
    <row r="885" spans="1:55" ht="15">
      <c r="A885" s="3"/>
      <c r="B885" s="16"/>
      <c r="C885" s="16"/>
      <c r="D885" s="17"/>
      <c r="E885" s="18"/>
      <c r="F885" s="18"/>
      <c r="G885" s="18"/>
      <c r="H885" s="19"/>
      <c r="I885" s="20"/>
      <c r="J885" s="22"/>
      <c r="K885" s="20"/>
      <c r="L885" s="23"/>
      <c r="M885" s="20"/>
      <c r="N885" s="20"/>
      <c r="O885" s="20"/>
      <c r="P885" s="24"/>
      <c r="Q885" s="18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1"/>
      <c r="AC885" s="27"/>
      <c r="AD885" s="27"/>
      <c r="AE885" s="27"/>
      <c r="AF885" s="18"/>
      <c r="AG885" s="27"/>
      <c r="AH885" s="27"/>
      <c r="AI885" s="27"/>
      <c r="AJ885" s="27"/>
      <c r="AK885" s="21"/>
      <c r="AL885" s="21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8"/>
      <c r="AX885" s="27"/>
      <c r="AY885" s="27"/>
      <c r="AZ885" s="27"/>
      <c r="BA885" s="27"/>
      <c r="BB885" s="27"/>
      <c r="BC885" s="27"/>
    </row>
    <row r="886" spans="1:55" ht="15">
      <c r="A886" s="3"/>
      <c r="B886" s="16"/>
      <c r="C886" s="16"/>
      <c r="D886" s="17"/>
      <c r="E886" s="18"/>
      <c r="F886" s="18"/>
      <c r="G886" s="18"/>
      <c r="H886" s="19"/>
      <c r="I886" s="20"/>
      <c r="J886" s="22"/>
      <c r="K886" s="20"/>
      <c r="L886" s="23"/>
      <c r="M886" s="20"/>
      <c r="N886" s="20"/>
      <c r="O886" s="20"/>
      <c r="P886" s="24"/>
      <c r="Q886" s="18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1"/>
      <c r="AC886" s="27"/>
      <c r="AD886" s="27"/>
      <c r="AE886" s="27"/>
      <c r="AF886" s="18"/>
      <c r="AG886" s="27"/>
      <c r="AH886" s="27"/>
      <c r="AI886" s="27"/>
      <c r="AJ886" s="27"/>
      <c r="AK886" s="21"/>
      <c r="AL886" s="21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8"/>
      <c r="AX886" s="27"/>
      <c r="AY886" s="27"/>
      <c r="AZ886" s="27"/>
      <c r="BA886" s="27"/>
      <c r="BB886" s="27"/>
      <c r="BC886" s="27"/>
    </row>
    <row r="887" spans="1:55" ht="15">
      <c r="A887" s="3"/>
      <c r="B887" s="16"/>
      <c r="C887" s="16"/>
      <c r="D887" s="17"/>
      <c r="E887" s="18"/>
      <c r="F887" s="18"/>
      <c r="G887" s="18"/>
      <c r="H887" s="19"/>
      <c r="I887" s="20"/>
      <c r="J887" s="22"/>
      <c r="K887" s="20"/>
      <c r="L887" s="23"/>
      <c r="M887" s="20"/>
      <c r="N887" s="20"/>
      <c r="O887" s="20"/>
      <c r="P887" s="24"/>
      <c r="Q887" s="18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1"/>
      <c r="AC887" s="27"/>
      <c r="AD887" s="27"/>
      <c r="AE887" s="27"/>
      <c r="AF887" s="18"/>
      <c r="AG887" s="27"/>
      <c r="AH887" s="27"/>
      <c r="AI887" s="27"/>
      <c r="AJ887" s="27"/>
      <c r="AK887" s="21"/>
      <c r="AL887" s="21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8"/>
      <c r="AX887" s="27"/>
      <c r="AY887" s="27"/>
      <c r="AZ887" s="27"/>
      <c r="BA887" s="27"/>
      <c r="BB887" s="27"/>
      <c r="BC887" s="27"/>
    </row>
    <row r="888" spans="1:55" ht="15">
      <c r="A888" s="3"/>
      <c r="B888" s="16"/>
      <c r="C888" s="16"/>
      <c r="D888" s="17"/>
      <c r="E888" s="18"/>
      <c r="F888" s="18"/>
      <c r="G888" s="18"/>
      <c r="H888" s="19"/>
      <c r="I888" s="20"/>
      <c r="J888" s="22"/>
      <c r="K888" s="20"/>
      <c r="L888" s="23"/>
      <c r="M888" s="20"/>
      <c r="N888" s="20"/>
      <c r="O888" s="20"/>
      <c r="P888" s="24"/>
      <c r="Q888" s="18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1"/>
      <c r="AC888" s="27"/>
      <c r="AD888" s="27"/>
      <c r="AE888" s="27"/>
      <c r="AF888" s="18"/>
      <c r="AG888" s="27"/>
      <c r="AH888" s="27"/>
      <c r="AI888" s="27"/>
      <c r="AJ888" s="27"/>
      <c r="AK888" s="21"/>
      <c r="AL888" s="21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8"/>
      <c r="AX888" s="27"/>
      <c r="AY888" s="27"/>
      <c r="AZ888" s="27"/>
      <c r="BA888" s="27"/>
      <c r="BB888" s="27"/>
      <c r="BC888" s="27"/>
    </row>
    <row r="889" spans="1:55" ht="15">
      <c r="A889" s="3"/>
      <c r="B889" s="16"/>
      <c r="C889" s="16"/>
      <c r="D889" s="17"/>
      <c r="E889" s="18"/>
      <c r="F889" s="18"/>
      <c r="G889" s="18"/>
      <c r="H889" s="19"/>
      <c r="I889" s="20"/>
      <c r="J889" s="22"/>
      <c r="K889" s="20"/>
      <c r="L889" s="23"/>
      <c r="M889" s="20"/>
      <c r="N889" s="20"/>
      <c r="O889" s="20"/>
      <c r="P889" s="24"/>
      <c r="Q889" s="18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1"/>
      <c r="AC889" s="27"/>
      <c r="AD889" s="27"/>
      <c r="AE889" s="27"/>
      <c r="AF889" s="18"/>
      <c r="AG889" s="27"/>
      <c r="AH889" s="27"/>
      <c r="AI889" s="27"/>
      <c r="AJ889" s="27"/>
      <c r="AK889" s="21"/>
      <c r="AL889" s="21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8"/>
      <c r="AX889" s="27"/>
      <c r="AY889" s="27"/>
      <c r="AZ889" s="27"/>
      <c r="BA889" s="27"/>
      <c r="BB889" s="27"/>
      <c r="BC889" s="27"/>
    </row>
    <row r="890" spans="1:55" ht="15">
      <c r="A890" s="3"/>
      <c r="B890" s="16"/>
      <c r="C890" s="16"/>
      <c r="D890" s="17"/>
      <c r="E890" s="18"/>
      <c r="F890" s="18"/>
      <c r="G890" s="18"/>
      <c r="H890" s="19"/>
      <c r="I890" s="20"/>
      <c r="J890" s="22"/>
      <c r="K890" s="20"/>
      <c r="L890" s="23"/>
      <c r="M890" s="20"/>
      <c r="N890" s="20"/>
      <c r="O890" s="20"/>
      <c r="P890" s="24"/>
      <c r="Q890" s="18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1"/>
      <c r="AC890" s="27"/>
      <c r="AD890" s="27"/>
      <c r="AE890" s="27"/>
      <c r="AF890" s="18"/>
      <c r="AG890" s="27"/>
      <c r="AH890" s="27"/>
      <c r="AI890" s="27"/>
      <c r="AJ890" s="27"/>
      <c r="AK890" s="21"/>
      <c r="AL890" s="21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8"/>
      <c r="AX890" s="27"/>
      <c r="AY890" s="27"/>
      <c r="AZ890" s="27"/>
      <c r="BA890" s="27"/>
      <c r="BB890" s="27"/>
      <c r="BC890" s="27"/>
    </row>
    <row r="891" spans="1:55" ht="15">
      <c r="A891" s="3"/>
      <c r="B891" s="16"/>
      <c r="C891" s="16"/>
      <c r="D891" s="17"/>
      <c r="E891" s="18"/>
      <c r="F891" s="18"/>
      <c r="G891" s="18"/>
      <c r="H891" s="19"/>
      <c r="I891" s="20"/>
      <c r="J891" s="22"/>
      <c r="K891" s="20"/>
      <c r="L891" s="23"/>
      <c r="M891" s="20"/>
      <c r="N891" s="20"/>
      <c r="O891" s="20"/>
      <c r="P891" s="24"/>
      <c r="Q891" s="18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1"/>
      <c r="AC891" s="27"/>
      <c r="AD891" s="27"/>
      <c r="AE891" s="27"/>
      <c r="AF891" s="18"/>
      <c r="AG891" s="27"/>
      <c r="AH891" s="27"/>
      <c r="AI891" s="27"/>
      <c r="AJ891" s="27"/>
      <c r="AK891" s="21"/>
      <c r="AL891" s="21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8"/>
      <c r="AX891" s="27"/>
      <c r="AY891" s="27"/>
      <c r="AZ891" s="27"/>
      <c r="BA891" s="27"/>
      <c r="BB891" s="27"/>
      <c r="BC891" s="27"/>
    </row>
    <row r="892" spans="1:55" ht="15">
      <c r="A892" s="3"/>
      <c r="B892" s="16"/>
      <c r="C892" s="16"/>
      <c r="D892" s="17"/>
      <c r="E892" s="18"/>
      <c r="F892" s="18"/>
      <c r="G892" s="18"/>
      <c r="H892" s="19"/>
      <c r="I892" s="20"/>
      <c r="J892" s="22"/>
      <c r="K892" s="20"/>
      <c r="L892" s="23"/>
      <c r="M892" s="20"/>
      <c r="N892" s="20"/>
      <c r="O892" s="20"/>
      <c r="P892" s="24"/>
      <c r="Q892" s="18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1"/>
      <c r="AC892" s="27"/>
      <c r="AD892" s="27"/>
      <c r="AE892" s="27"/>
      <c r="AF892" s="18"/>
      <c r="AG892" s="27"/>
      <c r="AH892" s="27"/>
      <c r="AI892" s="27"/>
      <c r="AJ892" s="27"/>
      <c r="AK892" s="21"/>
      <c r="AL892" s="21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8"/>
      <c r="AX892" s="27"/>
      <c r="AY892" s="27"/>
      <c r="AZ892" s="27"/>
      <c r="BA892" s="27"/>
      <c r="BB892" s="27"/>
      <c r="BC892" s="27"/>
    </row>
    <row r="893" spans="1:55" ht="15">
      <c r="A893" s="3"/>
      <c r="B893" s="16"/>
      <c r="C893" s="16"/>
      <c r="D893" s="17"/>
      <c r="E893" s="18"/>
      <c r="F893" s="18"/>
      <c r="G893" s="18"/>
      <c r="H893" s="19"/>
      <c r="I893" s="20"/>
      <c r="J893" s="22"/>
      <c r="K893" s="20"/>
      <c r="L893" s="23"/>
      <c r="M893" s="20"/>
      <c r="N893" s="20"/>
      <c r="O893" s="20"/>
      <c r="P893" s="24"/>
      <c r="Q893" s="18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1"/>
      <c r="AC893" s="27"/>
      <c r="AD893" s="27"/>
      <c r="AE893" s="27"/>
      <c r="AF893" s="18"/>
      <c r="AG893" s="27"/>
      <c r="AH893" s="27"/>
      <c r="AI893" s="27"/>
      <c r="AJ893" s="27"/>
      <c r="AK893" s="21"/>
      <c r="AL893" s="21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8"/>
      <c r="AX893" s="27"/>
      <c r="AY893" s="27"/>
      <c r="AZ893" s="27"/>
      <c r="BA893" s="27"/>
      <c r="BB893" s="27"/>
      <c r="BC893" s="27"/>
    </row>
    <row r="894" spans="1:55" ht="15">
      <c r="A894" s="3"/>
      <c r="B894" s="16"/>
      <c r="C894" s="16"/>
      <c r="D894" s="17"/>
      <c r="E894" s="18"/>
      <c r="F894" s="18"/>
      <c r="G894" s="18"/>
      <c r="H894" s="19"/>
      <c r="I894" s="20"/>
      <c r="J894" s="22"/>
      <c r="K894" s="20"/>
      <c r="L894" s="23"/>
      <c r="M894" s="20"/>
      <c r="N894" s="20"/>
      <c r="O894" s="20"/>
      <c r="P894" s="24"/>
      <c r="Q894" s="18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1"/>
      <c r="AC894" s="27"/>
      <c r="AD894" s="27"/>
      <c r="AE894" s="27"/>
      <c r="AF894" s="18"/>
      <c r="AG894" s="27"/>
      <c r="AH894" s="27"/>
      <c r="AI894" s="27"/>
      <c r="AJ894" s="27"/>
      <c r="AK894" s="21"/>
      <c r="AL894" s="21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8"/>
      <c r="AX894" s="27"/>
      <c r="AY894" s="27"/>
      <c r="AZ894" s="27"/>
      <c r="BA894" s="27"/>
      <c r="BB894" s="27"/>
      <c r="BC894" s="27"/>
    </row>
    <row r="895" spans="1:55" ht="15">
      <c r="A895" s="3"/>
      <c r="B895" s="16"/>
      <c r="C895" s="16"/>
      <c r="D895" s="17"/>
      <c r="E895" s="18"/>
      <c r="F895" s="18"/>
      <c r="G895" s="18"/>
      <c r="H895" s="19"/>
      <c r="I895" s="20"/>
      <c r="J895" s="22"/>
      <c r="K895" s="20"/>
      <c r="L895" s="23"/>
      <c r="M895" s="20"/>
      <c r="N895" s="20"/>
      <c r="O895" s="20"/>
      <c r="P895" s="24"/>
      <c r="Q895" s="18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1"/>
      <c r="AC895" s="27"/>
      <c r="AD895" s="27"/>
      <c r="AE895" s="27"/>
      <c r="AF895" s="18"/>
      <c r="AG895" s="27"/>
      <c r="AH895" s="27"/>
      <c r="AI895" s="27"/>
      <c r="AJ895" s="27"/>
      <c r="AK895" s="21"/>
      <c r="AL895" s="21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8"/>
      <c r="AX895" s="27"/>
      <c r="AY895" s="27"/>
      <c r="AZ895" s="27"/>
      <c r="BA895" s="27"/>
      <c r="BB895" s="27"/>
      <c r="BC895" s="27"/>
    </row>
    <row r="896" spans="1:55" ht="15">
      <c r="A896" s="3"/>
      <c r="B896" s="16"/>
      <c r="C896" s="16"/>
      <c r="D896" s="17"/>
      <c r="E896" s="18"/>
      <c r="F896" s="18"/>
      <c r="G896" s="18"/>
      <c r="H896" s="19"/>
      <c r="I896" s="20"/>
      <c r="J896" s="22"/>
      <c r="K896" s="20"/>
      <c r="L896" s="23"/>
      <c r="M896" s="20"/>
      <c r="N896" s="20"/>
      <c r="O896" s="20"/>
      <c r="P896" s="24"/>
      <c r="Q896" s="18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1"/>
      <c r="AC896" s="27"/>
      <c r="AD896" s="27"/>
      <c r="AE896" s="27"/>
      <c r="AF896" s="18"/>
      <c r="AG896" s="27"/>
      <c r="AH896" s="27"/>
      <c r="AI896" s="27"/>
      <c r="AJ896" s="27"/>
      <c r="AK896" s="21"/>
      <c r="AL896" s="21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8"/>
      <c r="AX896" s="27"/>
      <c r="AY896" s="27"/>
      <c r="AZ896" s="27"/>
      <c r="BA896" s="27"/>
      <c r="BB896" s="27"/>
      <c r="BC896" s="27"/>
    </row>
    <row r="897" spans="1:55" ht="15">
      <c r="A897" s="3"/>
      <c r="B897" s="16"/>
      <c r="C897" s="16"/>
      <c r="D897" s="17"/>
      <c r="E897" s="18"/>
      <c r="F897" s="18"/>
      <c r="G897" s="18"/>
      <c r="H897" s="19"/>
      <c r="I897" s="20"/>
      <c r="J897" s="22"/>
      <c r="K897" s="20"/>
      <c r="L897" s="23"/>
      <c r="M897" s="20"/>
      <c r="N897" s="20"/>
      <c r="O897" s="20"/>
      <c r="P897" s="24"/>
      <c r="Q897" s="18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1"/>
      <c r="AC897" s="27"/>
      <c r="AD897" s="27"/>
      <c r="AE897" s="27"/>
      <c r="AF897" s="18"/>
      <c r="AG897" s="27"/>
      <c r="AH897" s="27"/>
      <c r="AI897" s="27"/>
      <c r="AJ897" s="27"/>
      <c r="AK897" s="21"/>
      <c r="AL897" s="21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8"/>
      <c r="AX897" s="27"/>
      <c r="AY897" s="27"/>
      <c r="AZ897" s="27"/>
      <c r="BA897" s="27"/>
      <c r="BB897" s="27"/>
      <c r="BC897" s="27"/>
    </row>
    <row r="898" spans="1:55" ht="15">
      <c r="A898" s="3"/>
      <c r="B898" s="16"/>
      <c r="C898" s="16"/>
      <c r="D898" s="17"/>
      <c r="E898" s="18"/>
      <c r="F898" s="18"/>
      <c r="G898" s="18"/>
      <c r="H898" s="19"/>
      <c r="I898" s="20"/>
      <c r="J898" s="22"/>
      <c r="K898" s="20"/>
      <c r="L898" s="23"/>
      <c r="M898" s="20"/>
      <c r="N898" s="20"/>
      <c r="O898" s="20"/>
      <c r="P898" s="24"/>
      <c r="Q898" s="18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1"/>
      <c r="AC898" s="27"/>
      <c r="AD898" s="27"/>
      <c r="AE898" s="27"/>
      <c r="AF898" s="18"/>
      <c r="AG898" s="27"/>
      <c r="AH898" s="27"/>
      <c r="AI898" s="27"/>
      <c r="AJ898" s="27"/>
      <c r="AK898" s="21"/>
      <c r="AL898" s="21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8"/>
      <c r="AX898" s="27"/>
      <c r="AY898" s="27"/>
      <c r="AZ898" s="27"/>
      <c r="BA898" s="27"/>
      <c r="BB898" s="27"/>
      <c r="BC898" s="27"/>
    </row>
    <row r="899" spans="1:55" ht="15">
      <c r="A899" s="3"/>
      <c r="B899" s="16"/>
      <c r="C899" s="16"/>
      <c r="D899" s="17"/>
      <c r="E899" s="18"/>
      <c r="F899" s="18"/>
      <c r="G899" s="18"/>
      <c r="H899" s="19"/>
      <c r="I899" s="20"/>
      <c r="J899" s="22"/>
      <c r="K899" s="20"/>
      <c r="L899" s="23"/>
      <c r="M899" s="20"/>
      <c r="N899" s="20"/>
      <c r="O899" s="20"/>
      <c r="P899" s="24"/>
      <c r="Q899" s="18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1"/>
      <c r="AC899" s="27"/>
      <c r="AD899" s="27"/>
      <c r="AE899" s="27"/>
      <c r="AF899" s="18"/>
      <c r="AG899" s="27"/>
      <c r="AH899" s="27"/>
      <c r="AI899" s="27"/>
      <c r="AJ899" s="27"/>
      <c r="AK899" s="21"/>
      <c r="AL899" s="21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8"/>
      <c r="AX899" s="27"/>
      <c r="AY899" s="27"/>
      <c r="AZ899" s="27"/>
      <c r="BA899" s="27"/>
      <c r="BB899" s="27"/>
      <c r="BC899" s="27"/>
    </row>
    <row r="900" spans="1:55" ht="15">
      <c r="A900" s="3"/>
      <c r="B900" s="16"/>
      <c r="C900" s="16"/>
      <c r="D900" s="17"/>
      <c r="E900" s="18"/>
      <c r="F900" s="18"/>
      <c r="G900" s="18"/>
      <c r="H900" s="19"/>
      <c r="I900" s="20"/>
      <c r="J900" s="22"/>
      <c r="K900" s="20"/>
      <c r="L900" s="23"/>
      <c r="M900" s="20"/>
      <c r="N900" s="20"/>
      <c r="O900" s="20"/>
      <c r="P900" s="24"/>
      <c r="Q900" s="18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1"/>
      <c r="AC900" s="27"/>
      <c r="AD900" s="27"/>
      <c r="AE900" s="27"/>
      <c r="AF900" s="18"/>
      <c r="AG900" s="27"/>
      <c r="AH900" s="27"/>
      <c r="AI900" s="27"/>
      <c r="AJ900" s="27"/>
      <c r="AK900" s="21"/>
      <c r="AL900" s="21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8"/>
      <c r="AX900" s="27"/>
      <c r="AY900" s="27"/>
      <c r="AZ900" s="27"/>
      <c r="BA900" s="27"/>
      <c r="BB900" s="27"/>
      <c r="BC900" s="27"/>
    </row>
    <row r="901" spans="1:55" ht="15">
      <c r="A901" s="3"/>
      <c r="B901" s="16"/>
      <c r="C901" s="16"/>
      <c r="D901" s="17"/>
      <c r="E901" s="18"/>
      <c r="F901" s="18"/>
      <c r="G901" s="18"/>
      <c r="H901" s="19"/>
      <c r="I901" s="20"/>
      <c r="J901" s="22"/>
      <c r="K901" s="20"/>
      <c r="L901" s="23"/>
      <c r="M901" s="20"/>
      <c r="N901" s="20"/>
      <c r="O901" s="20"/>
      <c r="P901" s="24"/>
      <c r="Q901" s="18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1"/>
      <c r="AC901" s="27"/>
      <c r="AD901" s="27"/>
      <c r="AE901" s="27"/>
      <c r="AF901" s="18"/>
      <c r="AG901" s="27"/>
      <c r="AH901" s="27"/>
      <c r="AI901" s="27"/>
      <c r="AJ901" s="27"/>
      <c r="AK901" s="21"/>
      <c r="AL901" s="21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8"/>
      <c r="AX901" s="27"/>
      <c r="AY901" s="27"/>
      <c r="AZ901" s="27"/>
      <c r="BA901" s="27"/>
      <c r="BB901" s="27"/>
      <c r="BC901" s="27"/>
    </row>
    <row r="902" spans="1:55" ht="15">
      <c r="A902" s="3"/>
      <c r="B902" s="16"/>
      <c r="C902" s="16"/>
      <c r="D902" s="17"/>
      <c r="E902" s="18"/>
      <c r="F902" s="18"/>
      <c r="G902" s="18"/>
      <c r="H902" s="19"/>
      <c r="I902" s="20"/>
      <c r="J902" s="22"/>
      <c r="K902" s="20"/>
      <c r="L902" s="23"/>
      <c r="M902" s="20"/>
      <c r="N902" s="20"/>
      <c r="O902" s="20"/>
      <c r="P902" s="24"/>
      <c r="Q902" s="18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1"/>
      <c r="AC902" s="27"/>
      <c r="AD902" s="27"/>
      <c r="AE902" s="27"/>
      <c r="AF902" s="18"/>
      <c r="AG902" s="27"/>
      <c r="AH902" s="27"/>
      <c r="AI902" s="27"/>
      <c r="AJ902" s="27"/>
      <c r="AK902" s="21"/>
      <c r="AL902" s="21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8"/>
      <c r="AX902" s="27"/>
      <c r="AY902" s="27"/>
      <c r="AZ902" s="27"/>
      <c r="BA902" s="27"/>
      <c r="BB902" s="27"/>
      <c r="BC902" s="27"/>
    </row>
    <row r="903" spans="1:55" ht="15">
      <c r="A903" s="3"/>
      <c r="B903" s="16"/>
      <c r="C903" s="16"/>
      <c r="D903" s="17"/>
      <c r="E903" s="18"/>
      <c r="F903" s="18"/>
      <c r="G903" s="18"/>
      <c r="H903" s="19"/>
      <c r="I903" s="20"/>
      <c r="J903" s="22"/>
      <c r="K903" s="20"/>
      <c r="L903" s="23"/>
      <c r="M903" s="20"/>
      <c r="N903" s="20"/>
      <c r="O903" s="20"/>
      <c r="P903" s="24"/>
      <c r="Q903" s="18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1"/>
      <c r="AC903" s="27"/>
      <c r="AD903" s="27"/>
      <c r="AE903" s="27"/>
      <c r="AF903" s="18"/>
      <c r="AG903" s="27"/>
      <c r="AH903" s="27"/>
      <c r="AI903" s="27"/>
      <c r="AJ903" s="27"/>
      <c r="AK903" s="21"/>
      <c r="AL903" s="21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8"/>
      <c r="AX903" s="27"/>
      <c r="AY903" s="27"/>
      <c r="AZ903" s="27"/>
      <c r="BA903" s="27"/>
      <c r="BB903" s="27"/>
      <c r="BC903" s="27"/>
    </row>
    <row r="904" spans="1:55" ht="15">
      <c r="A904" s="3"/>
      <c r="B904" s="16"/>
      <c r="C904" s="16"/>
      <c r="D904" s="17"/>
      <c r="E904" s="18"/>
      <c r="F904" s="18"/>
      <c r="G904" s="18"/>
      <c r="H904" s="19"/>
      <c r="I904" s="20"/>
      <c r="J904" s="22"/>
      <c r="K904" s="20"/>
      <c r="L904" s="23"/>
      <c r="M904" s="20"/>
      <c r="N904" s="20"/>
      <c r="O904" s="20"/>
      <c r="P904" s="24"/>
      <c r="Q904" s="18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1"/>
      <c r="AC904" s="27"/>
      <c r="AD904" s="27"/>
      <c r="AE904" s="27"/>
      <c r="AF904" s="18"/>
      <c r="AG904" s="27"/>
      <c r="AH904" s="27"/>
      <c r="AI904" s="27"/>
      <c r="AJ904" s="27"/>
      <c r="AK904" s="21"/>
      <c r="AL904" s="21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8"/>
      <c r="AX904" s="27"/>
      <c r="AY904" s="27"/>
      <c r="AZ904" s="27"/>
      <c r="BA904" s="27"/>
      <c r="BB904" s="27"/>
      <c r="BC904" s="27"/>
    </row>
    <row r="905" spans="1:55" ht="15">
      <c r="A905" s="3"/>
      <c r="B905" s="16"/>
      <c r="C905" s="16"/>
      <c r="D905" s="17"/>
      <c r="E905" s="18"/>
      <c r="F905" s="18"/>
      <c r="G905" s="18"/>
      <c r="H905" s="19"/>
      <c r="I905" s="20"/>
      <c r="J905" s="22"/>
      <c r="K905" s="20"/>
      <c r="L905" s="23"/>
      <c r="M905" s="20"/>
      <c r="N905" s="20"/>
      <c r="O905" s="20"/>
      <c r="P905" s="24"/>
      <c r="Q905" s="18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1"/>
      <c r="AC905" s="27"/>
      <c r="AD905" s="27"/>
      <c r="AE905" s="27"/>
      <c r="AF905" s="18"/>
      <c r="AG905" s="27"/>
      <c r="AH905" s="27"/>
      <c r="AI905" s="27"/>
      <c r="AJ905" s="27"/>
      <c r="AK905" s="21"/>
      <c r="AL905" s="21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8"/>
      <c r="AX905" s="27"/>
      <c r="AY905" s="27"/>
      <c r="AZ905" s="27"/>
      <c r="BA905" s="27"/>
      <c r="BB905" s="27"/>
      <c r="BC905" s="27"/>
    </row>
    <row r="906" spans="1:55" ht="15">
      <c r="A906" s="3"/>
      <c r="B906" s="16"/>
      <c r="C906" s="16"/>
      <c r="D906" s="17"/>
      <c r="E906" s="18"/>
      <c r="F906" s="18"/>
      <c r="G906" s="18"/>
      <c r="H906" s="19"/>
      <c r="I906" s="20"/>
      <c r="J906" s="22"/>
      <c r="K906" s="20"/>
      <c r="L906" s="23"/>
      <c r="M906" s="20"/>
      <c r="N906" s="20"/>
      <c r="O906" s="20"/>
      <c r="P906" s="24"/>
      <c r="Q906" s="18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1"/>
      <c r="AC906" s="27"/>
      <c r="AD906" s="27"/>
      <c r="AE906" s="27"/>
      <c r="AF906" s="18"/>
      <c r="AG906" s="27"/>
      <c r="AH906" s="27"/>
      <c r="AI906" s="27"/>
      <c r="AJ906" s="27"/>
      <c r="AK906" s="21"/>
      <c r="AL906" s="21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8"/>
      <c r="AX906" s="27"/>
      <c r="AY906" s="27"/>
      <c r="AZ906" s="27"/>
      <c r="BA906" s="27"/>
      <c r="BB906" s="27"/>
      <c r="BC906" s="27"/>
    </row>
    <row r="907" spans="1:55" ht="15">
      <c r="A907" s="3"/>
      <c r="B907" s="16"/>
      <c r="C907" s="16"/>
      <c r="D907" s="17"/>
      <c r="E907" s="18"/>
      <c r="F907" s="18"/>
      <c r="G907" s="18"/>
      <c r="H907" s="19"/>
      <c r="I907" s="20"/>
      <c r="J907" s="22"/>
      <c r="K907" s="20"/>
      <c r="L907" s="23"/>
      <c r="M907" s="20"/>
      <c r="N907" s="20"/>
      <c r="O907" s="20"/>
      <c r="P907" s="24"/>
      <c r="Q907" s="18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1"/>
      <c r="AC907" s="27"/>
      <c r="AD907" s="27"/>
      <c r="AE907" s="27"/>
      <c r="AF907" s="18"/>
      <c r="AG907" s="27"/>
      <c r="AH907" s="27"/>
      <c r="AI907" s="27"/>
      <c r="AJ907" s="27"/>
      <c r="AK907" s="21"/>
      <c r="AL907" s="21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8"/>
      <c r="AX907" s="27"/>
      <c r="AY907" s="27"/>
      <c r="AZ907" s="27"/>
      <c r="BA907" s="27"/>
      <c r="BB907" s="27"/>
      <c r="BC907" s="27"/>
    </row>
    <row r="908" spans="1:55" ht="15">
      <c r="A908" s="3"/>
      <c r="B908" s="16"/>
      <c r="C908" s="16"/>
      <c r="D908" s="17"/>
      <c r="E908" s="18"/>
      <c r="F908" s="18"/>
      <c r="G908" s="18"/>
      <c r="H908" s="19"/>
      <c r="I908" s="20"/>
      <c r="J908" s="22"/>
      <c r="K908" s="20"/>
      <c r="L908" s="23"/>
      <c r="M908" s="20"/>
      <c r="N908" s="20"/>
      <c r="O908" s="20"/>
      <c r="P908" s="24"/>
      <c r="Q908" s="18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1"/>
      <c r="AC908" s="27"/>
      <c r="AD908" s="27"/>
      <c r="AE908" s="27"/>
      <c r="AF908" s="18"/>
      <c r="AG908" s="27"/>
      <c r="AH908" s="27"/>
      <c r="AI908" s="27"/>
      <c r="AJ908" s="27"/>
      <c r="AK908" s="21"/>
      <c r="AL908" s="21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8"/>
      <c r="AX908" s="27"/>
      <c r="AY908" s="27"/>
      <c r="AZ908" s="27"/>
      <c r="BA908" s="27"/>
      <c r="BB908" s="27"/>
      <c r="BC908" s="27"/>
    </row>
    <row r="909" spans="1:55" ht="15">
      <c r="A909" s="3"/>
      <c r="B909" s="16"/>
      <c r="C909" s="16"/>
      <c r="D909" s="17"/>
      <c r="E909" s="18"/>
      <c r="F909" s="18"/>
      <c r="G909" s="18"/>
      <c r="H909" s="19"/>
      <c r="I909" s="20"/>
      <c r="J909" s="22"/>
      <c r="K909" s="20"/>
      <c r="L909" s="23"/>
      <c r="M909" s="20"/>
      <c r="N909" s="20"/>
      <c r="O909" s="20"/>
      <c r="P909" s="24"/>
      <c r="Q909" s="18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1"/>
      <c r="AC909" s="27"/>
      <c r="AD909" s="27"/>
      <c r="AE909" s="27"/>
      <c r="AF909" s="18"/>
      <c r="AG909" s="27"/>
      <c r="AH909" s="27"/>
      <c r="AI909" s="27"/>
      <c r="AJ909" s="27"/>
      <c r="AK909" s="21"/>
      <c r="AL909" s="21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8"/>
      <c r="AX909" s="27"/>
      <c r="AY909" s="27"/>
      <c r="AZ909" s="27"/>
      <c r="BA909" s="27"/>
      <c r="BB909" s="27"/>
      <c r="BC909" s="27"/>
    </row>
    <row r="910" spans="1:55" ht="15">
      <c r="A910" s="3"/>
      <c r="B910" s="16"/>
      <c r="C910" s="16"/>
      <c r="D910" s="17"/>
      <c r="E910" s="18"/>
      <c r="F910" s="18"/>
      <c r="G910" s="18"/>
      <c r="H910" s="19"/>
      <c r="I910" s="20"/>
      <c r="J910" s="22"/>
      <c r="K910" s="20"/>
      <c r="L910" s="23"/>
      <c r="M910" s="20"/>
      <c r="N910" s="20"/>
      <c r="O910" s="20"/>
      <c r="P910" s="24"/>
      <c r="Q910" s="18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1"/>
      <c r="AC910" s="27"/>
      <c r="AD910" s="27"/>
      <c r="AE910" s="27"/>
      <c r="AF910" s="18"/>
      <c r="AG910" s="27"/>
      <c r="AH910" s="27"/>
      <c r="AI910" s="27"/>
      <c r="AJ910" s="27"/>
      <c r="AK910" s="21"/>
      <c r="AL910" s="21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8"/>
      <c r="AX910" s="27"/>
      <c r="AY910" s="27"/>
      <c r="AZ910" s="27"/>
      <c r="BA910" s="27"/>
      <c r="BB910" s="27"/>
      <c r="BC910" s="27"/>
    </row>
    <row r="911" spans="1:55" ht="15">
      <c r="A911" s="3"/>
      <c r="B911" s="16"/>
      <c r="C911" s="16"/>
      <c r="D911" s="17"/>
      <c r="E911" s="18"/>
      <c r="F911" s="18"/>
      <c r="G911" s="18"/>
      <c r="H911" s="19"/>
      <c r="I911" s="20"/>
      <c r="J911" s="22"/>
      <c r="K911" s="20"/>
      <c r="L911" s="23"/>
      <c r="M911" s="20"/>
      <c r="N911" s="20"/>
      <c r="O911" s="20"/>
      <c r="P911" s="24"/>
      <c r="Q911" s="18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1"/>
      <c r="AC911" s="27"/>
      <c r="AD911" s="27"/>
      <c r="AE911" s="27"/>
      <c r="AF911" s="18"/>
      <c r="AG911" s="27"/>
      <c r="AH911" s="27"/>
      <c r="AI911" s="27"/>
      <c r="AJ911" s="27"/>
      <c r="AK911" s="21"/>
      <c r="AL911" s="21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8"/>
      <c r="AX911" s="27"/>
      <c r="AY911" s="27"/>
      <c r="AZ911" s="27"/>
      <c r="BA911" s="27"/>
      <c r="BB911" s="27"/>
      <c r="BC911" s="27"/>
    </row>
    <row r="912" spans="1:55" ht="15">
      <c r="A912" s="3"/>
      <c r="B912" s="16"/>
      <c r="C912" s="16"/>
      <c r="D912" s="17"/>
      <c r="E912" s="18"/>
      <c r="F912" s="18"/>
      <c r="G912" s="18"/>
      <c r="H912" s="19"/>
      <c r="I912" s="20"/>
      <c r="J912" s="22"/>
      <c r="K912" s="20"/>
      <c r="L912" s="23"/>
      <c r="M912" s="20"/>
      <c r="N912" s="20"/>
      <c r="O912" s="20"/>
      <c r="P912" s="24"/>
      <c r="Q912" s="18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1"/>
      <c r="AC912" s="27"/>
      <c r="AD912" s="27"/>
      <c r="AE912" s="27"/>
      <c r="AF912" s="18"/>
      <c r="AG912" s="27"/>
      <c r="AH912" s="27"/>
      <c r="AI912" s="27"/>
      <c r="AJ912" s="27"/>
      <c r="AK912" s="21"/>
      <c r="AL912" s="21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8"/>
      <c r="AX912" s="27"/>
      <c r="AY912" s="27"/>
      <c r="AZ912" s="27"/>
      <c r="BA912" s="27"/>
      <c r="BB912" s="27"/>
      <c r="BC912" s="27"/>
    </row>
    <row r="913" spans="1:55" ht="15">
      <c r="A913" s="3"/>
      <c r="B913" s="16"/>
      <c r="C913" s="16"/>
      <c r="D913" s="17"/>
      <c r="E913" s="18"/>
      <c r="F913" s="18"/>
      <c r="G913" s="18"/>
      <c r="H913" s="19"/>
      <c r="I913" s="20"/>
      <c r="J913" s="22"/>
      <c r="K913" s="20"/>
      <c r="L913" s="23"/>
      <c r="M913" s="20"/>
      <c r="N913" s="20"/>
      <c r="O913" s="20"/>
      <c r="P913" s="24"/>
      <c r="Q913" s="18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1"/>
      <c r="AC913" s="27"/>
      <c r="AD913" s="27"/>
      <c r="AE913" s="27"/>
      <c r="AF913" s="18"/>
      <c r="AG913" s="27"/>
      <c r="AH913" s="27"/>
      <c r="AI913" s="27"/>
      <c r="AJ913" s="27"/>
      <c r="AK913" s="21"/>
      <c r="AL913" s="21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8"/>
      <c r="AX913" s="27"/>
      <c r="AY913" s="27"/>
      <c r="AZ913" s="27"/>
      <c r="BA913" s="27"/>
      <c r="BB913" s="27"/>
      <c r="BC913" s="27"/>
    </row>
    <row r="914" spans="1:55" ht="15">
      <c r="A914" s="3"/>
      <c r="B914" s="16"/>
      <c r="C914" s="16"/>
      <c r="D914" s="17"/>
      <c r="E914" s="18"/>
      <c r="F914" s="18"/>
      <c r="G914" s="18"/>
      <c r="H914" s="19"/>
      <c r="I914" s="20"/>
      <c r="J914" s="22"/>
      <c r="K914" s="20"/>
      <c r="L914" s="23"/>
      <c r="M914" s="20"/>
      <c r="N914" s="20"/>
      <c r="O914" s="20"/>
      <c r="P914" s="24"/>
      <c r="Q914" s="18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1"/>
      <c r="AC914" s="27"/>
      <c r="AD914" s="27"/>
      <c r="AE914" s="27"/>
      <c r="AF914" s="18"/>
      <c r="AG914" s="27"/>
      <c r="AH914" s="27"/>
      <c r="AI914" s="27"/>
      <c r="AJ914" s="27"/>
      <c r="AK914" s="21"/>
      <c r="AL914" s="21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8"/>
      <c r="AX914" s="27"/>
      <c r="AY914" s="27"/>
      <c r="AZ914" s="27"/>
      <c r="BA914" s="27"/>
      <c r="BB914" s="27"/>
      <c r="BC914" s="27"/>
    </row>
    <row r="915" spans="1:55" ht="15">
      <c r="A915" s="3"/>
      <c r="B915" s="16"/>
      <c r="C915" s="16"/>
      <c r="D915" s="17"/>
      <c r="E915" s="18"/>
      <c r="F915" s="18"/>
      <c r="G915" s="18"/>
      <c r="H915" s="19"/>
      <c r="I915" s="20"/>
      <c r="J915" s="22"/>
      <c r="K915" s="20"/>
      <c r="L915" s="23"/>
      <c r="M915" s="20"/>
      <c r="N915" s="20"/>
      <c r="O915" s="20"/>
      <c r="P915" s="24"/>
      <c r="Q915" s="18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1"/>
      <c r="AC915" s="27"/>
      <c r="AD915" s="27"/>
      <c r="AE915" s="27"/>
      <c r="AF915" s="18"/>
      <c r="AG915" s="27"/>
      <c r="AH915" s="27"/>
      <c r="AI915" s="27"/>
      <c r="AJ915" s="27"/>
      <c r="AK915" s="21"/>
      <c r="AL915" s="21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8"/>
      <c r="AX915" s="27"/>
      <c r="AY915" s="27"/>
      <c r="AZ915" s="27"/>
      <c r="BA915" s="27"/>
      <c r="BB915" s="27"/>
      <c r="BC915" s="27"/>
    </row>
    <row r="916" spans="1:55" ht="15">
      <c r="A916" s="3"/>
      <c r="B916" s="16"/>
      <c r="C916" s="16"/>
      <c r="D916" s="17"/>
      <c r="E916" s="18"/>
      <c r="F916" s="18"/>
      <c r="G916" s="18"/>
      <c r="H916" s="19"/>
      <c r="I916" s="20"/>
      <c r="J916" s="22"/>
      <c r="K916" s="20"/>
      <c r="L916" s="23"/>
      <c r="M916" s="20"/>
      <c r="N916" s="20"/>
      <c r="O916" s="20"/>
      <c r="P916" s="24"/>
      <c r="Q916" s="18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1"/>
      <c r="AC916" s="27"/>
      <c r="AD916" s="27"/>
      <c r="AE916" s="27"/>
      <c r="AF916" s="18"/>
      <c r="AG916" s="27"/>
      <c r="AH916" s="27"/>
      <c r="AI916" s="27"/>
      <c r="AJ916" s="27"/>
      <c r="AK916" s="21"/>
      <c r="AL916" s="21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8"/>
      <c r="AX916" s="27"/>
      <c r="AY916" s="27"/>
      <c r="AZ916" s="27"/>
      <c r="BA916" s="27"/>
      <c r="BB916" s="27"/>
      <c r="BC916" s="27"/>
    </row>
    <row r="917" spans="1:55" ht="15">
      <c r="A917" s="3"/>
      <c r="B917" s="16"/>
      <c r="C917" s="16"/>
      <c r="D917" s="17"/>
      <c r="E917" s="18"/>
      <c r="F917" s="18"/>
      <c r="G917" s="18"/>
      <c r="H917" s="19"/>
      <c r="I917" s="20"/>
      <c r="J917" s="22"/>
      <c r="K917" s="20"/>
      <c r="L917" s="23"/>
      <c r="M917" s="20"/>
      <c r="N917" s="20"/>
      <c r="O917" s="20"/>
      <c r="P917" s="24"/>
      <c r="Q917" s="18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1"/>
      <c r="AC917" s="27"/>
      <c r="AD917" s="27"/>
      <c r="AE917" s="27"/>
      <c r="AF917" s="18"/>
      <c r="AG917" s="27"/>
      <c r="AH917" s="27"/>
      <c r="AI917" s="27"/>
      <c r="AJ917" s="27"/>
      <c r="AK917" s="21"/>
      <c r="AL917" s="21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8"/>
      <c r="AX917" s="27"/>
      <c r="AY917" s="27"/>
      <c r="AZ917" s="27"/>
      <c r="BA917" s="27"/>
      <c r="BB917" s="27"/>
      <c r="BC917" s="27"/>
    </row>
    <row r="918" spans="1:55" ht="15">
      <c r="A918" s="3"/>
      <c r="B918" s="16"/>
      <c r="C918" s="16"/>
      <c r="D918" s="17"/>
      <c r="E918" s="18"/>
      <c r="F918" s="18"/>
      <c r="G918" s="18"/>
      <c r="H918" s="19"/>
      <c r="I918" s="20"/>
      <c r="J918" s="22"/>
      <c r="K918" s="20"/>
      <c r="L918" s="23"/>
      <c r="M918" s="20"/>
      <c r="N918" s="20"/>
      <c r="O918" s="20"/>
      <c r="P918" s="24"/>
      <c r="Q918" s="18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1"/>
      <c r="AC918" s="27"/>
      <c r="AD918" s="27"/>
      <c r="AE918" s="27"/>
      <c r="AF918" s="18"/>
      <c r="AG918" s="27"/>
      <c r="AH918" s="27"/>
      <c r="AI918" s="27"/>
      <c r="AJ918" s="27"/>
      <c r="AK918" s="21"/>
      <c r="AL918" s="21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8"/>
      <c r="AX918" s="27"/>
      <c r="AY918" s="27"/>
      <c r="AZ918" s="27"/>
      <c r="BA918" s="27"/>
      <c r="BB918" s="27"/>
      <c r="BC918" s="27"/>
    </row>
    <row r="919" spans="1:55" ht="15">
      <c r="A919" s="3"/>
      <c r="B919" s="16"/>
      <c r="C919" s="16"/>
      <c r="D919" s="17"/>
      <c r="E919" s="18"/>
      <c r="F919" s="18"/>
      <c r="G919" s="18"/>
      <c r="H919" s="19"/>
      <c r="I919" s="20"/>
      <c r="J919" s="22"/>
      <c r="K919" s="20"/>
      <c r="L919" s="23"/>
      <c r="M919" s="20"/>
      <c r="N919" s="20"/>
      <c r="O919" s="20"/>
      <c r="P919" s="24"/>
      <c r="Q919" s="18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1"/>
      <c r="AC919" s="27"/>
      <c r="AD919" s="27"/>
      <c r="AE919" s="27"/>
      <c r="AF919" s="18"/>
      <c r="AG919" s="27"/>
      <c r="AH919" s="27"/>
      <c r="AI919" s="27"/>
      <c r="AJ919" s="27"/>
      <c r="AK919" s="21"/>
      <c r="AL919" s="21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8"/>
      <c r="AX919" s="27"/>
      <c r="AY919" s="27"/>
      <c r="AZ919" s="27"/>
      <c r="BA919" s="27"/>
      <c r="BB919" s="27"/>
      <c r="BC919" s="27"/>
    </row>
    <row r="920" spans="1:55" ht="15">
      <c r="A920" s="3"/>
      <c r="B920" s="16"/>
      <c r="C920" s="16"/>
      <c r="D920" s="17"/>
      <c r="E920" s="18"/>
      <c r="F920" s="18"/>
      <c r="G920" s="18"/>
      <c r="H920" s="19"/>
      <c r="I920" s="20"/>
      <c r="J920" s="22"/>
      <c r="K920" s="20"/>
      <c r="L920" s="23"/>
      <c r="M920" s="20"/>
      <c r="N920" s="20"/>
      <c r="O920" s="20"/>
      <c r="P920" s="24"/>
      <c r="Q920" s="18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1"/>
      <c r="AC920" s="27"/>
      <c r="AD920" s="27"/>
      <c r="AE920" s="27"/>
      <c r="AF920" s="18"/>
      <c r="AG920" s="27"/>
      <c r="AH920" s="27"/>
      <c r="AI920" s="27"/>
      <c r="AJ920" s="27"/>
      <c r="AK920" s="21"/>
      <c r="AL920" s="21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8"/>
      <c r="AX920" s="27"/>
      <c r="AY920" s="27"/>
      <c r="AZ920" s="27"/>
      <c r="BA920" s="27"/>
      <c r="BB920" s="27"/>
      <c r="BC920" s="27"/>
    </row>
    <row r="921" spans="1:55" ht="15">
      <c r="A921" s="3"/>
      <c r="B921" s="16"/>
      <c r="C921" s="16"/>
      <c r="D921" s="17"/>
      <c r="E921" s="18"/>
      <c r="F921" s="18"/>
      <c r="G921" s="18"/>
      <c r="H921" s="19"/>
      <c r="I921" s="20"/>
      <c r="J921" s="22"/>
      <c r="K921" s="20"/>
      <c r="L921" s="23"/>
      <c r="M921" s="20"/>
      <c r="N921" s="20"/>
      <c r="O921" s="20"/>
      <c r="P921" s="24"/>
      <c r="Q921" s="18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1"/>
      <c r="AC921" s="27"/>
      <c r="AD921" s="27"/>
      <c r="AE921" s="27"/>
      <c r="AF921" s="18"/>
      <c r="AG921" s="27"/>
      <c r="AH921" s="27"/>
      <c r="AI921" s="27"/>
      <c r="AJ921" s="27"/>
      <c r="AK921" s="21"/>
      <c r="AL921" s="21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8"/>
      <c r="AX921" s="27"/>
      <c r="AY921" s="27"/>
      <c r="AZ921" s="27"/>
      <c r="BA921" s="27"/>
      <c r="BB921" s="27"/>
      <c r="BC921" s="27"/>
    </row>
    <row r="922" spans="1:55" ht="15">
      <c r="A922" s="3"/>
      <c r="B922" s="16"/>
      <c r="C922" s="16"/>
      <c r="D922" s="17"/>
      <c r="E922" s="18"/>
      <c r="F922" s="18"/>
      <c r="G922" s="18"/>
      <c r="H922" s="19"/>
      <c r="I922" s="20"/>
      <c r="J922" s="22"/>
      <c r="K922" s="20"/>
      <c r="L922" s="23"/>
      <c r="M922" s="20"/>
      <c r="N922" s="20"/>
      <c r="O922" s="20"/>
      <c r="P922" s="24"/>
      <c r="Q922" s="18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1"/>
      <c r="AC922" s="27"/>
      <c r="AD922" s="27"/>
      <c r="AE922" s="27"/>
      <c r="AF922" s="18"/>
      <c r="AG922" s="27"/>
      <c r="AH922" s="27"/>
      <c r="AI922" s="27"/>
      <c r="AJ922" s="27"/>
      <c r="AK922" s="21"/>
      <c r="AL922" s="21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8"/>
      <c r="AX922" s="27"/>
      <c r="AY922" s="27"/>
      <c r="AZ922" s="27"/>
      <c r="BA922" s="27"/>
      <c r="BB922" s="27"/>
      <c r="BC922" s="27"/>
    </row>
    <row r="923" spans="1:55" ht="15">
      <c r="A923" s="3"/>
      <c r="B923" s="16"/>
      <c r="C923" s="16"/>
      <c r="D923" s="17"/>
      <c r="E923" s="18"/>
      <c r="F923" s="18"/>
      <c r="G923" s="18"/>
      <c r="H923" s="19"/>
      <c r="I923" s="20"/>
      <c r="J923" s="22"/>
      <c r="K923" s="20"/>
      <c r="L923" s="23"/>
      <c r="M923" s="20"/>
      <c r="N923" s="20"/>
      <c r="O923" s="20"/>
      <c r="P923" s="24"/>
      <c r="Q923" s="18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1"/>
      <c r="AC923" s="27"/>
      <c r="AD923" s="27"/>
      <c r="AE923" s="27"/>
      <c r="AF923" s="18"/>
      <c r="AG923" s="27"/>
      <c r="AH923" s="27"/>
      <c r="AI923" s="27"/>
      <c r="AJ923" s="27"/>
      <c r="AK923" s="21"/>
      <c r="AL923" s="21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8"/>
      <c r="AX923" s="27"/>
      <c r="AY923" s="27"/>
      <c r="AZ923" s="27"/>
      <c r="BA923" s="27"/>
      <c r="BB923" s="27"/>
      <c r="BC923" s="27"/>
    </row>
    <row r="924" spans="1:55" ht="15">
      <c r="A924" s="3"/>
      <c r="B924" s="16"/>
      <c r="C924" s="16"/>
      <c r="D924" s="17"/>
      <c r="E924" s="18"/>
      <c r="F924" s="18"/>
      <c r="G924" s="18"/>
      <c r="H924" s="19"/>
      <c r="I924" s="20"/>
      <c r="J924" s="22"/>
      <c r="K924" s="20"/>
      <c r="L924" s="23"/>
      <c r="M924" s="20"/>
      <c r="N924" s="20"/>
      <c r="O924" s="20"/>
      <c r="P924" s="24"/>
      <c r="Q924" s="18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1"/>
      <c r="AC924" s="27"/>
      <c r="AD924" s="27"/>
      <c r="AE924" s="27"/>
      <c r="AF924" s="18"/>
      <c r="AG924" s="27"/>
      <c r="AH924" s="27"/>
      <c r="AI924" s="27"/>
      <c r="AJ924" s="27"/>
      <c r="AK924" s="21"/>
      <c r="AL924" s="21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8"/>
      <c r="AX924" s="27"/>
      <c r="AY924" s="27"/>
      <c r="AZ924" s="27"/>
      <c r="BA924" s="27"/>
      <c r="BB924" s="27"/>
      <c r="BC924" s="27"/>
    </row>
    <row r="925" spans="1:55" ht="15">
      <c r="A925" s="3"/>
      <c r="B925" s="16"/>
      <c r="C925" s="16"/>
      <c r="D925" s="17"/>
      <c r="E925" s="18"/>
      <c r="F925" s="18"/>
      <c r="G925" s="18"/>
      <c r="H925" s="19"/>
      <c r="I925" s="20"/>
      <c r="J925" s="22"/>
      <c r="K925" s="20"/>
      <c r="L925" s="23"/>
      <c r="M925" s="20"/>
      <c r="N925" s="20"/>
      <c r="O925" s="20"/>
      <c r="P925" s="24"/>
      <c r="Q925" s="18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1"/>
      <c r="AC925" s="27"/>
      <c r="AD925" s="27"/>
      <c r="AE925" s="27"/>
      <c r="AF925" s="18"/>
      <c r="AG925" s="27"/>
      <c r="AH925" s="27"/>
      <c r="AI925" s="27"/>
      <c r="AJ925" s="27"/>
      <c r="AK925" s="21"/>
      <c r="AL925" s="21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8"/>
      <c r="AX925" s="27"/>
      <c r="AY925" s="27"/>
      <c r="AZ925" s="27"/>
      <c r="BA925" s="27"/>
      <c r="BB925" s="27"/>
      <c r="BC925" s="27"/>
    </row>
    <row r="926" spans="1:55" ht="15">
      <c r="A926" s="3"/>
      <c r="B926" s="16"/>
      <c r="C926" s="16"/>
      <c r="D926" s="17"/>
      <c r="E926" s="18"/>
      <c r="F926" s="18"/>
      <c r="G926" s="18"/>
      <c r="H926" s="19"/>
      <c r="I926" s="20"/>
      <c r="J926" s="22"/>
      <c r="K926" s="20"/>
      <c r="L926" s="23"/>
      <c r="M926" s="20"/>
      <c r="N926" s="20"/>
      <c r="O926" s="20"/>
      <c r="P926" s="24"/>
      <c r="Q926" s="18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1"/>
      <c r="AC926" s="27"/>
      <c r="AD926" s="27"/>
      <c r="AE926" s="27"/>
      <c r="AF926" s="18"/>
      <c r="AG926" s="27"/>
      <c r="AH926" s="27"/>
      <c r="AI926" s="27"/>
      <c r="AJ926" s="27"/>
      <c r="AK926" s="21"/>
      <c r="AL926" s="21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8"/>
      <c r="AX926" s="27"/>
      <c r="AY926" s="27"/>
      <c r="AZ926" s="27"/>
      <c r="BA926" s="27"/>
      <c r="BB926" s="27"/>
      <c r="BC926" s="27"/>
    </row>
    <row r="927" spans="1:55" ht="15">
      <c r="A927" s="3"/>
      <c r="B927" s="16"/>
      <c r="C927" s="16"/>
      <c r="D927" s="17"/>
      <c r="E927" s="18"/>
      <c r="F927" s="18"/>
      <c r="G927" s="18"/>
      <c r="H927" s="19"/>
      <c r="I927" s="20"/>
      <c r="J927" s="22"/>
      <c r="K927" s="20"/>
      <c r="L927" s="23"/>
      <c r="M927" s="20"/>
      <c r="N927" s="20"/>
      <c r="O927" s="20"/>
      <c r="P927" s="24"/>
      <c r="Q927" s="18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1"/>
      <c r="AC927" s="27"/>
      <c r="AD927" s="27"/>
      <c r="AE927" s="27"/>
      <c r="AF927" s="18"/>
      <c r="AG927" s="27"/>
      <c r="AH927" s="27"/>
      <c r="AI927" s="27"/>
      <c r="AJ927" s="27"/>
      <c r="AK927" s="21"/>
      <c r="AL927" s="21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8"/>
      <c r="AX927" s="27"/>
      <c r="AY927" s="27"/>
      <c r="AZ927" s="27"/>
      <c r="BA927" s="27"/>
      <c r="BB927" s="27"/>
      <c r="BC927" s="27"/>
    </row>
    <row r="928" spans="1:55" ht="15">
      <c r="A928" s="3"/>
      <c r="B928" s="16"/>
      <c r="C928" s="16"/>
      <c r="D928" s="17"/>
      <c r="E928" s="18"/>
      <c r="F928" s="18"/>
      <c r="G928" s="18"/>
      <c r="H928" s="19"/>
      <c r="I928" s="20"/>
      <c r="J928" s="22"/>
      <c r="K928" s="20"/>
      <c r="L928" s="23"/>
      <c r="M928" s="20"/>
      <c r="N928" s="20"/>
      <c r="O928" s="20"/>
      <c r="P928" s="24"/>
      <c r="Q928" s="18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1"/>
      <c r="AC928" s="27"/>
      <c r="AD928" s="27"/>
      <c r="AE928" s="27"/>
      <c r="AF928" s="18"/>
      <c r="AG928" s="27"/>
      <c r="AH928" s="27"/>
      <c r="AI928" s="27"/>
      <c r="AJ928" s="27"/>
      <c r="AK928" s="21"/>
      <c r="AL928" s="21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8"/>
      <c r="AX928" s="27"/>
      <c r="AY928" s="27"/>
      <c r="AZ928" s="27"/>
      <c r="BA928" s="27"/>
      <c r="BB928" s="27"/>
      <c r="BC928" s="27"/>
    </row>
    <row r="929" spans="1:55" ht="15">
      <c r="A929" s="3"/>
      <c r="B929" s="16"/>
      <c r="C929" s="16"/>
      <c r="D929" s="17"/>
      <c r="E929" s="18"/>
      <c r="F929" s="18"/>
      <c r="G929" s="18"/>
      <c r="H929" s="19"/>
      <c r="I929" s="20"/>
      <c r="J929" s="22"/>
      <c r="K929" s="20"/>
      <c r="L929" s="23"/>
      <c r="M929" s="20"/>
      <c r="N929" s="20"/>
      <c r="O929" s="20"/>
      <c r="P929" s="24"/>
      <c r="Q929" s="18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1"/>
      <c r="AC929" s="27"/>
      <c r="AD929" s="27"/>
      <c r="AE929" s="27"/>
      <c r="AF929" s="18"/>
      <c r="AG929" s="27"/>
      <c r="AH929" s="27"/>
      <c r="AI929" s="27"/>
      <c r="AJ929" s="27"/>
      <c r="AK929" s="21"/>
      <c r="AL929" s="21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8"/>
      <c r="AX929" s="27"/>
      <c r="AY929" s="27"/>
      <c r="AZ929" s="27"/>
      <c r="BA929" s="27"/>
      <c r="BB929" s="27"/>
      <c r="BC929" s="27"/>
    </row>
    <row r="930" spans="1:55" ht="15">
      <c r="A930" s="3"/>
      <c r="B930" s="16"/>
      <c r="C930" s="16"/>
      <c r="D930" s="17"/>
      <c r="E930" s="18"/>
      <c r="F930" s="18"/>
      <c r="G930" s="18"/>
      <c r="H930" s="19"/>
      <c r="I930" s="20"/>
      <c r="J930" s="22"/>
      <c r="K930" s="20"/>
      <c r="L930" s="23"/>
      <c r="M930" s="20"/>
      <c r="N930" s="20"/>
      <c r="O930" s="20"/>
      <c r="P930" s="24"/>
      <c r="Q930" s="18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1"/>
      <c r="AC930" s="27"/>
      <c r="AD930" s="27"/>
      <c r="AE930" s="27"/>
      <c r="AF930" s="18"/>
      <c r="AG930" s="27"/>
      <c r="AH930" s="27"/>
      <c r="AI930" s="27"/>
      <c r="AJ930" s="27"/>
      <c r="AK930" s="21"/>
      <c r="AL930" s="21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8"/>
      <c r="AX930" s="27"/>
      <c r="AY930" s="27"/>
      <c r="AZ930" s="27"/>
      <c r="BA930" s="27"/>
      <c r="BB930" s="27"/>
      <c r="BC930" s="27"/>
    </row>
    <row r="931" spans="1:55" ht="15">
      <c r="A931" s="3"/>
      <c r="B931" s="16"/>
      <c r="C931" s="16"/>
      <c r="D931" s="17"/>
      <c r="E931" s="18"/>
      <c r="F931" s="18"/>
      <c r="G931" s="18"/>
      <c r="H931" s="19"/>
      <c r="I931" s="20"/>
      <c r="J931" s="22"/>
      <c r="K931" s="20"/>
      <c r="L931" s="23"/>
      <c r="M931" s="20"/>
      <c r="N931" s="20"/>
      <c r="O931" s="20"/>
      <c r="P931" s="24"/>
      <c r="Q931" s="18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1"/>
      <c r="AC931" s="27"/>
      <c r="AD931" s="27"/>
      <c r="AE931" s="27"/>
      <c r="AF931" s="18"/>
      <c r="AG931" s="27"/>
      <c r="AH931" s="27"/>
      <c r="AI931" s="27"/>
      <c r="AJ931" s="27"/>
      <c r="AK931" s="21"/>
      <c r="AL931" s="21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8"/>
      <c r="AX931" s="27"/>
      <c r="AY931" s="27"/>
      <c r="AZ931" s="27"/>
      <c r="BA931" s="27"/>
      <c r="BB931" s="27"/>
      <c r="BC931" s="27"/>
    </row>
    <row r="932" spans="1:55" ht="15">
      <c r="A932" s="3"/>
      <c r="B932" s="16"/>
      <c r="C932" s="16"/>
      <c r="D932" s="17"/>
      <c r="E932" s="18"/>
      <c r="F932" s="18"/>
      <c r="G932" s="18"/>
      <c r="H932" s="19"/>
      <c r="I932" s="20"/>
      <c r="J932" s="22"/>
      <c r="K932" s="20"/>
      <c r="L932" s="23"/>
      <c r="M932" s="20"/>
      <c r="N932" s="20"/>
      <c r="O932" s="20"/>
      <c r="P932" s="24"/>
      <c r="Q932" s="18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1"/>
      <c r="AC932" s="27"/>
      <c r="AD932" s="27"/>
      <c r="AE932" s="27"/>
      <c r="AF932" s="18"/>
      <c r="AG932" s="27"/>
      <c r="AH932" s="27"/>
      <c r="AI932" s="27"/>
      <c r="AJ932" s="27"/>
      <c r="AK932" s="21"/>
      <c r="AL932" s="21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8"/>
      <c r="AX932" s="27"/>
      <c r="AY932" s="27"/>
      <c r="AZ932" s="27"/>
      <c r="BA932" s="27"/>
      <c r="BB932" s="27"/>
      <c r="BC932" s="27"/>
    </row>
    <row r="933" spans="1:55" ht="15">
      <c r="A933" s="3"/>
      <c r="B933" s="16"/>
      <c r="C933" s="16"/>
      <c r="D933" s="17"/>
      <c r="E933" s="18"/>
      <c r="F933" s="18"/>
      <c r="G933" s="18"/>
      <c r="H933" s="19"/>
      <c r="I933" s="20"/>
      <c r="J933" s="22"/>
      <c r="K933" s="20"/>
      <c r="L933" s="23"/>
      <c r="M933" s="20"/>
      <c r="N933" s="20"/>
      <c r="O933" s="20"/>
      <c r="P933" s="24"/>
      <c r="Q933" s="18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1"/>
      <c r="AC933" s="27"/>
      <c r="AD933" s="27"/>
      <c r="AE933" s="27"/>
      <c r="AF933" s="18"/>
      <c r="AG933" s="27"/>
      <c r="AH933" s="27"/>
      <c r="AI933" s="27"/>
      <c r="AJ933" s="27"/>
      <c r="AK933" s="21"/>
      <c r="AL933" s="21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8"/>
      <c r="AX933" s="27"/>
      <c r="AY933" s="27"/>
      <c r="AZ933" s="27"/>
      <c r="BA933" s="27"/>
      <c r="BB933" s="27"/>
      <c r="BC933" s="27"/>
    </row>
    <row r="934" spans="1:55" ht="15">
      <c r="A934" s="3"/>
      <c r="B934" s="16"/>
      <c r="C934" s="16"/>
      <c r="D934" s="17"/>
      <c r="E934" s="18"/>
      <c r="F934" s="18"/>
      <c r="G934" s="18"/>
      <c r="H934" s="19"/>
      <c r="I934" s="20"/>
      <c r="J934" s="22"/>
      <c r="K934" s="20"/>
      <c r="L934" s="23"/>
      <c r="M934" s="20"/>
      <c r="N934" s="20"/>
      <c r="O934" s="20"/>
      <c r="P934" s="24"/>
      <c r="Q934" s="18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1"/>
      <c r="AC934" s="27"/>
      <c r="AD934" s="27"/>
      <c r="AE934" s="27"/>
      <c r="AF934" s="18"/>
      <c r="AG934" s="27"/>
      <c r="AH934" s="27"/>
      <c r="AI934" s="27"/>
      <c r="AJ934" s="27"/>
      <c r="AK934" s="21"/>
      <c r="AL934" s="21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8"/>
      <c r="AX934" s="27"/>
      <c r="AY934" s="27"/>
      <c r="AZ934" s="27"/>
      <c r="BA934" s="27"/>
      <c r="BB934" s="27"/>
      <c r="BC934" s="27"/>
    </row>
    <row r="935" spans="1:55" ht="15">
      <c r="A935" s="3"/>
      <c r="B935" s="16"/>
      <c r="C935" s="16"/>
      <c r="D935" s="17"/>
      <c r="E935" s="18"/>
      <c r="F935" s="18"/>
      <c r="G935" s="18"/>
      <c r="H935" s="19"/>
      <c r="I935" s="20"/>
      <c r="J935" s="22"/>
      <c r="K935" s="20"/>
      <c r="L935" s="23"/>
      <c r="M935" s="20"/>
      <c r="N935" s="20"/>
      <c r="O935" s="20"/>
      <c r="P935" s="24"/>
      <c r="Q935" s="18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1"/>
      <c r="AC935" s="27"/>
      <c r="AD935" s="27"/>
      <c r="AE935" s="27"/>
      <c r="AF935" s="18"/>
      <c r="AG935" s="27"/>
      <c r="AH935" s="27"/>
      <c r="AI935" s="27"/>
      <c r="AJ935" s="27"/>
      <c r="AK935" s="21"/>
      <c r="AL935" s="21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8"/>
      <c r="AX935" s="27"/>
      <c r="AY935" s="27"/>
      <c r="AZ935" s="27"/>
      <c r="BA935" s="27"/>
      <c r="BB935" s="27"/>
      <c r="BC935" s="27"/>
    </row>
    <row r="936" spans="1:55" ht="15">
      <c r="A936" s="3"/>
      <c r="B936" s="16"/>
      <c r="C936" s="16"/>
      <c r="D936" s="17"/>
      <c r="E936" s="18"/>
      <c r="F936" s="18"/>
      <c r="G936" s="18"/>
      <c r="H936" s="19"/>
      <c r="I936" s="20"/>
      <c r="J936" s="22"/>
      <c r="K936" s="20"/>
      <c r="L936" s="23"/>
      <c r="M936" s="20"/>
      <c r="N936" s="20"/>
      <c r="O936" s="20"/>
      <c r="P936" s="24"/>
      <c r="Q936" s="18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1"/>
      <c r="AC936" s="27"/>
      <c r="AD936" s="27"/>
      <c r="AE936" s="27"/>
      <c r="AF936" s="18"/>
      <c r="AG936" s="27"/>
      <c r="AH936" s="27"/>
      <c r="AI936" s="27"/>
      <c r="AJ936" s="27"/>
      <c r="AK936" s="21"/>
      <c r="AL936" s="21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8"/>
      <c r="AX936" s="27"/>
      <c r="AY936" s="27"/>
      <c r="AZ936" s="27"/>
      <c r="BA936" s="27"/>
      <c r="BB936" s="27"/>
      <c r="BC936" s="27"/>
    </row>
    <row r="937" spans="1:55" ht="15">
      <c r="A937" s="3"/>
      <c r="B937" s="16"/>
      <c r="C937" s="16"/>
      <c r="D937" s="17"/>
      <c r="E937" s="18"/>
      <c r="F937" s="18"/>
      <c r="G937" s="18"/>
      <c r="H937" s="19"/>
      <c r="I937" s="20"/>
      <c r="J937" s="22"/>
      <c r="K937" s="20"/>
      <c r="L937" s="23"/>
      <c r="M937" s="20"/>
      <c r="N937" s="20"/>
      <c r="O937" s="20"/>
      <c r="P937" s="24"/>
      <c r="Q937" s="18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1"/>
      <c r="AC937" s="27"/>
      <c r="AD937" s="27"/>
      <c r="AE937" s="27"/>
      <c r="AF937" s="18"/>
      <c r="AG937" s="27"/>
      <c r="AH937" s="27"/>
      <c r="AI937" s="27"/>
      <c r="AJ937" s="27"/>
      <c r="AK937" s="21"/>
      <c r="AL937" s="21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8"/>
      <c r="AX937" s="27"/>
      <c r="AY937" s="27"/>
      <c r="AZ937" s="27"/>
      <c r="BA937" s="27"/>
      <c r="BB937" s="27"/>
      <c r="BC937" s="27"/>
    </row>
    <row r="938" spans="1:55" ht="15">
      <c r="A938" s="3"/>
      <c r="B938" s="16"/>
      <c r="C938" s="16"/>
      <c r="D938" s="17"/>
      <c r="E938" s="18"/>
      <c r="F938" s="18"/>
      <c r="G938" s="18"/>
      <c r="H938" s="19"/>
      <c r="I938" s="20"/>
      <c r="J938" s="22"/>
      <c r="K938" s="20"/>
      <c r="L938" s="23"/>
      <c r="M938" s="20"/>
      <c r="N938" s="20"/>
      <c r="O938" s="20"/>
      <c r="P938" s="24"/>
      <c r="Q938" s="18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1"/>
      <c r="AC938" s="27"/>
      <c r="AD938" s="27"/>
      <c r="AE938" s="27"/>
      <c r="AF938" s="18"/>
      <c r="AG938" s="27"/>
      <c r="AH938" s="27"/>
      <c r="AI938" s="27"/>
      <c r="AJ938" s="27"/>
      <c r="AK938" s="21"/>
      <c r="AL938" s="21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8"/>
      <c r="AX938" s="27"/>
      <c r="AY938" s="27"/>
      <c r="AZ938" s="27"/>
      <c r="BA938" s="27"/>
      <c r="BB938" s="27"/>
      <c r="BC938" s="27"/>
    </row>
    <row r="939" spans="1:55" ht="15">
      <c r="A939" s="3"/>
      <c r="B939" s="16"/>
      <c r="C939" s="16"/>
      <c r="D939" s="17"/>
      <c r="E939" s="18"/>
      <c r="F939" s="18"/>
      <c r="G939" s="18"/>
      <c r="H939" s="19"/>
      <c r="I939" s="20"/>
      <c r="J939" s="22"/>
      <c r="K939" s="20"/>
      <c r="L939" s="23"/>
      <c r="M939" s="20"/>
      <c r="N939" s="20"/>
      <c r="O939" s="20"/>
      <c r="P939" s="24"/>
      <c r="Q939" s="18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1"/>
      <c r="AC939" s="27"/>
      <c r="AD939" s="27"/>
      <c r="AE939" s="27"/>
      <c r="AF939" s="18"/>
      <c r="AG939" s="27"/>
      <c r="AH939" s="27"/>
      <c r="AI939" s="27"/>
      <c r="AJ939" s="27"/>
      <c r="AK939" s="21"/>
      <c r="AL939" s="21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8"/>
      <c r="AX939" s="27"/>
      <c r="AY939" s="27"/>
      <c r="AZ939" s="27"/>
      <c r="BA939" s="27"/>
      <c r="BB939" s="27"/>
      <c r="BC939" s="27"/>
    </row>
    <row r="940" spans="1:55" ht="15">
      <c r="A940" s="3"/>
      <c r="B940" s="16"/>
      <c r="C940" s="16"/>
      <c r="D940" s="17"/>
      <c r="E940" s="18"/>
      <c r="F940" s="18"/>
      <c r="G940" s="18"/>
      <c r="H940" s="19"/>
      <c r="I940" s="20"/>
      <c r="J940" s="22"/>
      <c r="K940" s="20"/>
      <c r="L940" s="23"/>
      <c r="M940" s="20"/>
      <c r="N940" s="20"/>
      <c r="O940" s="20"/>
      <c r="P940" s="24"/>
      <c r="Q940" s="18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1"/>
      <c r="AC940" s="27"/>
      <c r="AD940" s="27"/>
      <c r="AE940" s="27"/>
      <c r="AF940" s="18"/>
      <c r="AG940" s="27"/>
      <c r="AH940" s="27"/>
      <c r="AI940" s="27"/>
      <c r="AJ940" s="27"/>
      <c r="AK940" s="21"/>
      <c r="AL940" s="21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8"/>
      <c r="AX940" s="27"/>
      <c r="AY940" s="27"/>
      <c r="AZ940" s="27"/>
      <c r="BA940" s="27"/>
      <c r="BB940" s="27"/>
      <c r="BC940" s="27"/>
    </row>
    <row r="941" spans="1:55" ht="15">
      <c r="A941" s="3"/>
      <c r="B941" s="16"/>
      <c r="C941" s="16"/>
      <c r="D941" s="17"/>
      <c r="E941" s="18"/>
      <c r="F941" s="18"/>
      <c r="G941" s="18"/>
      <c r="H941" s="19"/>
      <c r="I941" s="20"/>
      <c r="J941" s="22"/>
      <c r="K941" s="20"/>
      <c r="L941" s="23"/>
      <c r="M941" s="20"/>
      <c r="N941" s="20"/>
      <c r="O941" s="20"/>
      <c r="P941" s="24"/>
      <c r="Q941" s="18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1"/>
      <c r="AC941" s="27"/>
      <c r="AD941" s="27"/>
      <c r="AE941" s="27"/>
      <c r="AF941" s="18"/>
      <c r="AG941" s="27"/>
      <c r="AH941" s="27"/>
      <c r="AI941" s="27"/>
      <c r="AJ941" s="27"/>
      <c r="AK941" s="21"/>
      <c r="AL941" s="21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8"/>
      <c r="AX941" s="27"/>
      <c r="AY941" s="27"/>
      <c r="AZ941" s="27"/>
      <c r="BA941" s="27"/>
      <c r="BB941" s="27"/>
      <c r="BC941" s="27"/>
    </row>
    <row r="942" spans="1:55" ht="15">
      <c r="A942" s="3"/>
      <c r="B942" s="16"/>
      <c r="C942" s="16"/>
      <c r="D942" s="17"/>
      <c r="E942" s="18"/>
      <c r="F942" s="18"/>
      <c r="G942" s="18"/>
      <c r="H942" s="19"/>
      <c r="I942" s="20"/>
      <c r="J942" s="22"/>
      <c r="K942" s="20"/>
      <c r="L942" s="23"/>
      <c r="M942" s="20"/>
      <c r="N942" s="20"/>
      <c r="O942" s="20"/>
      <c r="P942" s="24"/>
      <c r="Q942" s="18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1"/>
      <c r="AC942" s="27"/>
      <c r="AD942" s="27"/>
      <c r="AE942" s="27"/>
      <c r="AF942" s="18"/>
      <c r="AG942" s="27"/>
      <c r="AH942" s="27"/>
      <c r="AI942" s="27"/>
      <c r="AJ942" s="27"/>
      <c r="AK942" s="21"/>
      <c r="AL942" s="21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8"/>
      <c r="AX942" s="27"/>
      <c r="AY942" s="27"/>
      <c r="AZ942" s="27"/>
      <c r="BA942" s="27"/>
      <c r="BB942" s="27"/>
      <c r="BC942" s="27"/>
    </row>
    <row r="943" spans="1:55" ht="15">
      <c r="A943" s="3"/>
      <c r="B943" s="16"/>
      <c r="C943" s="16"/>
      <c r="D943" s="17"/>
      <c r="E943" s="18"/>
      <c r="F943" s="18"/>
      <c r="G943" s="18"/>
      <c r="H943" s="19"/>
      <c r="I943" s="20"/>
      <c r="J943" s="22"/>
      <c r="K943" s="20"/>
      <c r="L943" s="23"/>
      <c r="M943" s="20"/>
      <c r="N943" s="20"/>
      <c r="O943" s="20"/>
      <c r="P943" s="24"/>
      <c r="Q943" s="18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1"/>
      <c r="AC943" s="27"/>
      <c r="AD943" s="27"/>
      <c r="AE943" s="27"/>
      <c r="AF943" s="18"/>
      <c r="AG943" s="27"/>
      <c r="AH943" s="27"/>
      <c r="AI943" s="27"/>
      <c r="AJ943" s="27"/>
      <c r="AK943" s="21"/>
      <c r="AL943" s="21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8"/>
      <c r="AX943" s="27"/>
      <c r="AY943" s="27"/>
      <c r="AZ943" s="27"/>
      <c r="BA943" s="27"/>
      <c r="BB943" s="27"/>
      <c r="BC943" s="27"/>
    </row>
    <row r="944" spans="1:55" ht="15">
      <c r="A944" s="3"/>
      <c r="B944" s="16"/>
      <c r="C944" s="16"/>
      <c r="D944" s="17"/>
      <c r="E944" s="18"/>
      <c r="F944" s="18"/>
      <c r="G944" s="18"/>
      <c r="H944" s="19"/>
      <c r="I944" s="20"/>
      <c r="J944" s="22"/>
      <c r="K944" s="20"/>
      <c r="L944" s="23"/>
      <c r="M944" s="20"/>
      <c r="N944" s="20"/>
      <c r="O944" s="20"/>
      <c r="P944" s="24"/>
      <c r="Q944" s="18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1"/>
      <c r="AC944" s="27"/>
      <c r="AD944" s="27"/>
      <c r="AE944" s="27"/>
      <c r="AF944" s="18"/>
      <c r="AG944" s="27"/>
      <c r="AH944" s="27"/>
      <c r="AI944" s="27"/>
      <c r="AJ944" s="27"/>
      <c r="AK944" s="21"/>
      <c r="AL944" s="21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8"/>
      <c r="AX944" s="27"/>
      <c r="AY944" s="27"/>
      <c r="AZ944" s="27"/>
      <c r="BA944" s="27"/>
      <c r="BB944" s="27"/>
      <c r="BC944" s="27"/>
    </row>
    <row r="945" spans="1:55" ht="15">
      <c r="A945" s="3"/>
      <c r="B945" s="16"/>
      <c r="C945" s="16"/>
      <c r="D945" s="17"/>
      <c r="E945" s="18"/>
      <c r="F945" s="18"/>
      <c r="G945" s="18"/>
      <c r="H945" s="19"/>
      <c r="I945" s="20"/>
      <c r="J945" s="22"/>
      <c r="K945" s="20"/>
      <c r="L945" s="23"/>
      <c r="M945" s="20"/>
      <c r="N945" s="20"/>
      <c r="O945" s="20"/>
      <c r="P945" s="24"/>
      <c r="Q945" s="18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1"/>
      <c r="AC945" s="27"/>
      <c r="AD945" s="27"/>
      <c r="AE945" s="27"/>
      <c r="AF945" s="18"/>
      <c r="AG945" s="27"/>
      <c r="AH945" s="27"/>
      <c r="AI945" s="27"/>
      <c r="AJ945" s="27"/>
      <c r="AK945" s="21"/>
      <c r="AL945" s="21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8"/>
      <c r="AX945" s="27"/>
      <c r="AY945" s="27"/>
      <c r="AZ945" s="27"/>
      <c r="BA945" s="27"/>
      <c r="BB945" s="27"/>
      <c r="BC945" s="27"/>
    </row>
    <row r="946" spans="1:55" ht="15">
      <c r="A946" s="3"/>
      <c r="B946" s="16"/>
      <c r="C946" s="16"/>
      <c r="D946" s="17"/>
      <c r="E946" s="18"/>
      <c r="F946" s="18"/>
      <c r="G946" s="18"/>
      <c r="H946" s="19"/>
      <c r="I946" s="20"/>
      <c r="J946" s="22"/>
      <c r="K946" s="20"/>
      <c r="L946" s="23"/>
      <c r="M946" s="20"/>
      <c r="N946" s="20"/>
      <c r="O946" s="20"/>
      <c r="P946" s="24"/>
      <c r="Q946" s="18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1"/>
      <c r="AC946" s="27"/>
      <c r="AD946" s="27"/>
      <c r="AE946" s="27"/>
      <c r="AF946" s="18"/>
      <c r="AG946" s="27"/>
      <c r="AH946" s="27"/>
      <c r="AI946" s="27"/>
      <c r="AJ946" s="27"/>
      <c r="AK946" s="21"/>
      <c r="AL946" s="21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8"/>
      <c r="AX946" s="27"/>
      <c r="AY946" s="27"/>
      <c r="AZ946" s="27"/>
      <c r="BA946" s="27"/>
      <c r="BB946" s="27"/>
      <c r="BC946" s="27"/>
    </row>
    <row r="947" spans="1:55" ht="15">
      <c r="A947" s="3"/>
      <c r="B947" s="16"/>
      <c r="C947" s="16"/>
      <c r="D947" s="17"/>
      <c r="E947" s="18"/>
      <c r="F947" s="18"/>
      <c r="G947" s="18"/>
      <c r="H947" s="19"/>
      <c r="I947" s="20"/>
      <c r="J947" s="22"/>
      <c r="K947" s="20"/>
      <c r="L947" s="23"/>
      <c r="M947" s="20"/>
      <c r="N947" s="20"/>
      <c r="O947" s="20"/>
      <c r="P947" s="24"/>
      <c r="Q947" s="18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1"/>
      <c r="AC947" s="27"/>
      <c r="AD947" s="27"/>
      <c r="AE947" s="27"/>
      <c r="AF947" s="18"/>
      <c r="AG947" s="27"/>
      <c r="AH947" s="27"/>
      <c r="AI947" s="27"/>
      <c r="AJ947" s="27"/>
      <c r="AK947" s="21"/>
      <c r="AL947" s="21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8"/>
      <c r="AX947" s="27"/>
      <c r="AY947" s="27"/>
      <c r="AZ947" s="27"/>
      <c r="BA947" s="27"/>
      <c r="BB947" s="27"/>
      <c r="BC947" s="27"/>
    </row>
    <row r="948" spans="1:55" ht="15">
      <c r="A948" s="3"/>
      <c r="B948" s="16"/>
      <c r="C948" s="16"/>
      <c r="D948" s="17"/>
      <c r="E948" s="18"/>
      <c r="F948" s="18"/>
      <c r="G948" s="18"/>
      <c r="H948" s="19"/>
      <c r="I948" s="20"/>
      <c r="J948" s="22"/>
      <c r="K948" s="20"/>
      <c r="L948" s="23"/>
      <c r="M948" s="20"/>
      <c r="N948" s="20"/>
      <c r="O948" s="20"/>
      <c r="P948" s="24"/>
      <c r="Q948" s="18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1"/>
      <c r="AC948" s="27"/>
      <c r="AD948" s="27"/>
      <c r="AE948" s="27"/>
      <c r="AF948" s="18"/>
      <c r="AG948" s="27"/>
      <c r="AH948" s="27"/>
      <c r="AI948" s="27"/>
      <c r="AJ948" s="27"/>
      <c r="AK948" s="21"/>
      <c r="AL948" s="21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8"/>
      <c r="AX948" s="27"/>
      <c r="AY948" s="27"/>
      <c r="AZ948" s="27"/>
      <c r="BA948" s="27"/>
      <c r="BB948" s="27"/>
      <c r="BC948" s="27"/>
    </row>
    <row r="949" spans="1:55" ht="15">
      <c r="A949" s="3"/>
      <c r="B949" s="16"/>
      <c r="C949" s="16"/>
      <c r="D949" s="17"/>
      <c r="E949" s="18"/>
      <c r="F949" s="18"/>
      <c r="G949" s="18"/>
      <c r="H949" s="19"/>
      <c r="I949" s="20"/>
      <c r="J949" s="22"/>
      <c r="K949" s="20"/>
      <c r="L949" s="23"/>
      <c r="M949" s="20"/>
      <c r="N949" s="20"/>
      <c r="O949" s="20"/>
      <c r="P949" s="24"/>
      <c r="Q949" s="18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1"/>
      <c r="AC949" s="27"/>
      <c r="AD949" s="27"/>
      <c r="AE949" s="27"/>
      <c r="AF949" s="18"/>
      <c r="AG949" s="27"/>
      <c r="AH949" s="27"/>
      <c r="AI949" s="27"/>
      <c r="AJ949" s="27"/>
      <c r="AK949" s="21"/>
      <c r="AL949" s="21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8"/>
      <c r="AX949" s="27"/>
      <c r="AY949" s="27"/>
      <c r="AZ949" s="27"/>
      <c r="BA949" s="27"/>
      <c r="BB949" s="27"/>
      <c r="BC949" s="27"/>
    </row>
    <row r="950" spans="1:55" ht="15">
      <c r="A950" s="3"/>
      <c r="B950" s="16"/>
      <c r="C950" s="16"/>
      <c r="D950" s="17"/>
      <c r="E950" s="18"/>
      <c r="F950" s="18"/>
      <c r="G950" s="18"/>
      <c r="H950" s="19"/>
      <c r="I950" s="20"/>
      <c r="J950" s="22"/>
      <c r="K950" s="20"/>
      <c r="L950" s="23"/>
      <c r="M950" s="20"/>
      <c r="N950" s="20"/>
      <c r="O950" s="20"/>
      <c r="P950" s="24"/>
      <c r="Q950" s="18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1"/>
      <c r="AC950" s="27"/>
      <c r="AD950" s="27"/>
      <c r="AE950" s="27"/>
      <c r="AF950" s="18"/>
      <c r="AG950" s="27"/>
      <c r="AH950" s="27"/>
      <c r="AI950" s="27"/>
      <c r="AJ950" s="27"/>
      <c r="AK950" s="21"/>
      <c r="AL950" s="21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8"/>
      <c r="AX950" s="27"/>
      <c r="AY950" s="27"/>
      <c r="AZ950" s="27"/>
      <c r="BA950" s="27"/>
      <c r="BB950" s="27"/>
      <c r="BC950" s="27"/>
    </row>
    <row r="951" spans="1:55" ht="15">
      <c r="A951" s="3"/>
      <c r="B951" s="16"/>
      <c r="C951" s="16"/>
      <c r="D951" s="17"/>
      <c r="E951" s="18"/>
      <c r="F951" s="18"/>
      <c r="G951" s="18"/>
      <c r="H951" s="19"/>
      <c r="I951" s="20"/>
      <c r="J951" s="22"/>
      <c r="K951" s="20"/>
      <c r="L951" s="23"/>
      <c r="M951" s="20"/>
      <c r="N951" s="20"/>
      <c r="O951" s="20"/>
      <c r="P951" s="24"/>
      <c r="Q951" s="18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1"/>
      <c r="AC951" s="27"/>
      <c r="AD951" s="27"/>
      <c r="AE951" s="27"/>
      <c r="AF951" s="18"/>
      <c r="AG951" s="27"/>
      <c r="AH951" s="27"/>
      <c r="AI951" s="27"/>
      <c r="AJ951" s="27"/>
      <c r="AK951" s="21"/>
      <c r="AL951" s="21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8"/>
      <c r="AX951" s="27"/>
      <c r="AY951" s="27"/>
      <c r="AZ951" s="27"/>
      <c r="BA951" s="27"/>
      <c r="BB951" s="27"/>
      <c r="BC951" s="27"/>
    </row>
    <row r="952" spans="1:55" ht="15">
      <c r="A952" s="3"/>
      <c r="B952" s="16"/>
      <c r="C952" s="16"/>
      <c r="D952" s="17"/>
      <c r="E952" s="18"/>
      <c r="F952" s="18"/>
      <c r="G952" s="18"/>
      <c r="H952" s="19"/>
      <c r="I952" s="20"/>
      <c r="J952" s="22"/>
      <c r="K952" s="20"/>
      <c r="L952" s="23"/>
      <c r="M952" s="20"/>
      <c r="N952" s="20"/>
      <c r="O952" s="20"/>
      <c r="P952" s="24"/>
      <c r="Q952" s="18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1"/>
      <c r="AC952" s="27"/>
      <c r="AD952" s="27"/>
      <c r="AE952" s="27"/>
      <c r="AF952" s="18"/>
      <c r="AG952" s="27"/>
      <c r="AH952" s="27"/>
      <c r="AI952" s="27"/>
      <c r="AJ952" s="27"/>
      <c r="AK952" s="21"/>
      <c r="AL952" s="21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8"/>
      <c r="AX952" s="27"/>
      <c r="AY952" s="27"/>
      <c r="AZ952" s="27"/>
      <c r="BA952" s="27"/>
      <c r="BB952" s="27"/>
      <c r="BC952" s="27"/>
    </row>
    <row r="953" spans="1:55" ht="15">
      <c r="A953" s="3"/>
      <c r="B953" s="16"/>
      <c r="C953" s="16"/>
      <c r="D953" s="17"/>
      <c r="E953" s="18"/>
      <c r="F953" s="18"/>
      <c r="G953" s="18"/>
      <c r="H953" s="19"/>
      <c r="I953" s="20"/>
      <c r="J953" s="22"/>
      <c r="K953" s="20"/>
      <c r="L953" s="23"/>
      <c r="M953" s="20"/>
      <c r="N953" s="20"/>
      <c r="O953" s="20"/>
      <c r="P953" s="24"/>
      <c r="Q953" s="18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1"/>
      <c r="AC953" s="27"/>
      <c r="AD953" s="27"/>
      <c r="AE953" s="27"/>
      <c r="AF953" s="18"/>
      <c r="AG953" s="27"/>
      <c r="AH953" s="27"/>
      <c r="AI953" s="27"/>
      <c r="AJ953" s="27"/>
      <c r="AK953" s="21"/>
      <c r="AL953" s="21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8"/>
      <c r="AX953" s="27"/>
      <c r="AY953" s="27"/>
      <c r="AZ953" s="27"/>
      <c r="BA953" s="27"/>
      <c r="BB953" s="27"/>
      <c r="BC953" s="27"/>
    </row>
    <row r="954" spans="1:55" ht="15">
      <c r="A954" s="3"/>
      <c r="B954" s="16"/>
      <c r="C954" s="16"/>
      <c r="D954" s="17"/>
      <c r="E954" s="18"/>
      <c r="F954" s="18"/>
      <c r="G954" s="18"/>
      <c r="H954" s="19"/>
      <c r="I954" s="20"/>
      <c r="J954" s="22"/>
      <c r="K954" s="20"/>
      <c r="L954" s="23"/>
      <c r="M954" s="20"/>
      <c r="N954" s="20"/>
      <c r="O954" s="20"/>
      <c r="P954" s="24"/>
      <c r="Q954" s="18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1"/>
      <c r="AC954" s="27"/>
      <c r="AD954" s="27"/>
      <c r="AE954" s="27"/>
      <c r="AF954" s="18"/>
      <c r="AG954" s="27"/>
      <c r="AH954" s="27"/>
      <c r="AI954" s="27"/>
      <c r="AJ954" s="27"/>
      <c r="AK954" s="21"/>
      <c r="AL954" s="21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8"/>
      <c r="AX954" s="27"/>
      <c r="AY954" s="27"/>
      <c r="AZ954" s="27"/>
      <c r="BA954" s="27"/>
      <c r="BB954" s="27"/>
      <c r="BC954" s="27"/>
    </row>
    <row r="955" spans="1:55" ht="15">
      <c r="A955" s="3"/>
      <c r="B955" s="16"/>
      <c r="C955" s="16"/>
      <c r="D955" s="17"/>
      <c r="E955" s="18"/>
      <c r="F955" s="18"/>
      <c r="G955" s="18"/>
      <c r="H955" s="19"/>
      <c r="I955" s="20"/>
      <c r="J955" s="22"/>
      <c r="K955" s="20"/>
      <c r="L955" s="23"/>
      <c r="M955" s="20"/>
      <c r="N955" s="20"/>
      <c r="O955" s="20"/>
      <c r="P955" s="24"/>
      <c r="Q955" s="18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1"/>
      <c r="AC955" s="27"/>
      <c r="AD955" s="27"/>
      <c r="AE955" s="27"/>
      <c r="AF955" s="18"/>
      <c r="AG955" s="27"/>
      <c r="AH955" s="27"/>
      <c r="AI955" s="27"/>
      <c r="AJ955" s="27"/>
      <c r="AK955" s="21"/>
      <c r="AL955" s="21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8"/>
      <c r="AX955" s="27"/>
      <c r="AY955" s="27"/>
      <c r="AZ955" s="27"/>
      <c r="BA955" s="27"/>
      <c r="BB955" s="27"/>
      <c r="BC955" s="27"/>
    </row>
    <row r="956" spans="1:55" ht="15">
      <c r="A956" s="3"/>
      <c r="B956" s="16"/>
      <c r="C956" s="16"/>
      <c r="D956" s="17"/>
      <c r="E956" s="18"/>
      <c r="F956" s="18"/>
      <c r="G956" s="18"/>
      <c r="H956" s="19"/>
      <c r="I956" s="20"/>
      <c r="J956" s="22"/>
      <c r="K956" s="20"/>
      <c r="L956" s="23"/>
      <c r="M956" s="20"/>
      <c r="N956" s="20"/>
      <c r="O956" s="20"/>
      <c r="P956" s="24"/>
      <c r="Q956" s="18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1"/>
      <c r="AC956" s="27"/>
      <c r="AD956" s="27"/>
      <c r="AE956" s="27"/>
      <c r="AF956" s="18"/>
      <c r="AG956" s="27"/>
      <c r="AH956" s="27"/>
      <c r="AI956" s="27"/>
      <c r="AJ956" s="27"/>
      <c r="AK956" s="21"/>
      <c r="AL956" s="21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8"/>
      <c r="AX956" s="27"/>
      <c r="AY956" s="27"/>
      <c r="AZ956" s="27"/>
      <c r="BA956" s="27"/>
      <c r="BB956" s="27"/>
      <c r="BC956" s="27"/>
    </row>
    <row r="957" spans="1:55" ht="15">
      <c r="A957" s="3"/>
      <c r="B957" s="16"/>
      <c r="C957" s="16"/>
      <c r="D957" s="17"/>
      <c r="E957" s="18"/>
      <c r="F957" s="18"/>
      <c r="G957" s="18"/>
      <c r="H957" s="19"/>
      <c r="I957" s="20"/>
      <c r="J957" s="22"/>
      <c r="K957" s="20"/>
      <c r="L957" s="23"/>
      <c r="M957" s="20"/>
      <c r="N957" s="20"/>
      <c r="O957" s="20"/>
      <c r="P957" s="24"/>
      <c r="Q957" s="18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1"/>
      <c r="AC957" s="27"/>
      <c r="AD957" s="27"/>
      <c r="AE957" s="27"/>
      <c r="AF957" s="18"/>
      <c r="AG957" s="27"/>
      <c r="AH957" s="27"/>
      <c r="AI957" s="27"/>
      <c r="AJ957" s="27"/>
      <c r="AK957" s="21"/>
      <c r="AL957" s="21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8"/>
      <c r="AX957" s="27"/>
      <c r="AY957" s="27"/>
      <c r="AZ957" s="27"/>
      <c r="BA957" s="27"/>
      <c r="BB957" s="27"/>
      <c r="BC957" s="27"/>
    </row>
    <row r="958" spans="1:55" ht="15">
      <c r="A958" s="3"/>
      <c r="B958" s="16"/>
      <c r="C958" s="16"/>
      <c r="D958" s="17"/>
      <c r="E958" s="18"/>
      <c r="F958" s="18"/>
      <c r="G958" s="18"/>
      <c r="H958" s="19"/>
      <c r="I958" s="20"/>
      <c r="J958" s="22"/>
      <c r="K958" s="20"/>
      <c r="L958" s="23"/>
      <c r="M958" s="20"/>
      <c r="N958" s="20"/>
      <c r="O958" s="20"/>
      <c r="P958" s="24"/>
      <c r="Q958" s="18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1"/>
      <c r="AC958" s="27"/>
      <c r="AD958" s="27"/>
      <c r="AE958" s="27"/>
      <c r="AF958" s="18"/>
      <c r="AG958" s="27"/>
      <c r="AH958" s="27"/>
      <c r="AI958" s="27"/>
      <c r="AJ958" s="27"/>
      <c r="AK958" s="21"/>
      <c r="AL958" s="21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8"/>
      <c r="AX958" s="27"/>
      <c r="AY958" s="27"/>
      <c r="AZ958" s="27"/>
      <c r="BA958" s="27"/>
      <c r="BB958" s="27"/>
      <c r="BC958" s="27"/>
    </row>
    <row r="959" spans="1:55" ht="15">
      <c r="A959" s="3"/>
      <c r="B959" s="16"/>
      <c r="C959" s="16"/>
      <c r="D959" s="17"/>
      <c r="E959" s="18"/>
      <c r="F959" s="18"/>
      <c r="G959" s="18"/>
      <c r="H959" s="19"/>
      <c r="I959" s="20"/>
      <c r="J959" s="22"/>
      <c r="K959" s="20"/>
      <c r="L959" s="23"/>
      <c r="M959" s="20"/>
      <c r="N959" s="20"/>
      <c r="O959" s="20"/>
      <c r="P959" s="24"/>
      <c r="Q959" s="18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1"/>
      <c r="AC959" s="27"/>
      <c r="AD959" s="27"/>
      <c r="AE959" s="27"/>
      <c r="AF959" s="18"/>
      <c r="AG959" s="27"/>
      <c r="AH959" s="27"/>
      <c r="AI959" s="27"/>
      <c r="AJ959" s="27"/>
      <c r="AK959" s="21"/>
      <c r="AL959" s="21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8"/>
      <c r="AX959" s="27"/>
      <c r="AY959" s="27"/>
      <c r="AZ959" s="27"/>
      <c r="BA959" s="27"/>
      <c r="BB959" s="27"/>
      <c r="BC959" s="27"/>
    </row>
    <row r="960" spans="1:55" ht="15">
      <c r="A960" s="3"/>
      <c r="B960" s="16"/>
      <c r="C960" s="16"/>
      <c r="D960" s="17"/>
      <c r="E960" s="18"/>
      <c r="F960" s="18"/>
      <c r="G960" s="18"/>
      <c r="H960" s="19"/>
      <c r="I960" s="20"/>
      <c r="J960" s="22"/>
      <c r="K960" s="20"/>
      <c r="L960" s="23"/>
      <c r="M960" s="20"/>
      <c r="N960" s="20"/>
      <c r="O960" s="20"/>
      <c r="P960" s="24"/>
      <c r="Q960" s="18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1"/>
      <c r="AC960" s="27"/>
      <c r="AD960" s="27"/>
      <c r="AE960" s="27"/>
      <c r="AF960" s="18"/>
      <c r="AG960" s="27"/>
      <c r="AH960" s="27"/>
      <c r="AI960" s="27"/>
      <c r="AJ960" s="27"/>
      <c r="AK960" s="21"/>
      <c r="AL960" s="21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8"/>
      <c r="AX960" s="27"/>
      <c r="AY960" s="27"/>
      <c r="AZ960" s="27"/>
      <c r="BA960" s="27"/>
      <c r="BB960" s="27"/>
      <c r="BC960" s="27"/>
    </row>
    <row r="961" spans="1:55" ht="15">
      <c r="A961" s="3"/>
      <c r="B961" s="16"/>
      <c r="C961" s="16"/>
      <c r="D961" s="17"/>
      <c r="E961" s="18"/>
      <c r="F961" s="18"/>
      <c r="G961" s="18"/>
      <c r="H961" s="19"/>
      <c r="I961" s="20"/>
      <c r="J961" s="22"/>
      <c r="K961" s="20"/>
      <c r="L961" s="23"/>
      <c r="M961" s="20"/>
      <c r="N961" s="20"/>
      <c r="O961" s="20"/>
      <c r="P961" s="24"/>
      <c r="Q961" s="18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1"/>
      <c r="AC961" s="27"/>
      <c r="AD961" s="27"/>
      <c r="AE961" s="27"/>
      <c r="AF961" s="18"/>
      <c r="AG961" s="27"/>
      <c r="AH961" s="27"/>
      <c r="AI961" s="27"/>
      <c r="AJ961" s="27"/>
      <c r="AK961" s="21"/>
      <c r="AL961" s="21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8"/>
      <c r="AX961" s="27"/>
      <c r="AY961" s="27"/>
      <c r="AZ961" s="27"/>
      <c r="BA961" s="27"/>
      <c r="BB961" s="27"/>
      <c r="BC961" s="27"/>
    </row>
    <row r="962" spans="1:55" ht="15">
      <c r="A962" s="3"/>
      <c r="B962" s="16"/>
      <c r="C962" s="16"/>
      <c r="D962" s="17"/>
      <c r="E962" s="18"/>
      <c r="F962" s="18"/>
      <c r="G962" s="18"/>
      <c r="H962" s="19"/>
      <c r="I962" s="20"/>
      <c r="J962" s="22"/>
      <c r="K962" s="20"/>
      <c r="L962" s="23"/>
      <c r="M962" s="20"/>
      <c r="N962" s="20"/>
      <c r="O962" s="20"/>
      <c r="P962" s="24"/>
      <c r="Q962" s="18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1"/>
      <c r="AC962" s="27"/>
      <c r="AD962" s="27"/>
      <c r="AE962" s="27"/>
      <c r="AF962" s="18"/>
      <c r="AG962" s="27"/>
      <c r="AH962" s="27"/>
      <c r="AI962" s="27"/>
      <c r="AJ962" s="27"/>
      <c r="AK962" s="21"/>
      <c r="AL962" s="21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8"/>
      <c r="AX962" s="27"/>
      <c r="AY962" s="27"/>
      <c r="AZ962" s="27"/>
      <c r="BA962" s="27"/>
      <c r="BB962" s="27"/>
      <c r="BC962" s="27"/>
    </row>
    <row r="963" spans="1:55" ht="15">
      <c r="A963" s="3"/>
      <c r="B963" s="16"/>
      <c r="C963" s="16"/>
      <c r="D963" s="17"/>
      <c r="E963" s="18"/>
      <c r="F963" s="18"/>
      <c r="G963" s="18"/>
      <c r="H963" s="19"/>
      <c r="I963" s="20"/>
      <c r="J963" s="22"/>
      <c r="K963" s="20"/>
      <c r="L963" s="23"/>
      <c r="M963" s="20"/>
      <c r="N963" s="20"/>
      <c r="O963" s="20"/>
      <c r="P963" s="24"/>
      <c r="Q963" s="18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1"/>
      <c r="AC963" s="27"/>
      <c r="AD963" s="27"/>
      <c r="AE963" s="27"/>
      <c r="AF963" s="18"/>
      <c r="AG963" s="27"/>
      <c r="AH963" s="27"/>
      <c r="AI963" s="27"/>
      <c r="AJ963" s="27"/>
      <c r="AK963" s="21"/>
      <c r="AL963" s="21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8"/>
      <c r="AX963" s="27"/>
      <c r="AY963" s="27"/>
      <c r="AZ963" s="27"/>
      <c r="BA963" s="27"/>
      <c r="BB963" s="27"/>
      <c r="BC963" s="27"/>
    </row>
    <row r="964" spans="1:55" ht="15">
      <c r="A964" s="3"/>
      <c r="B964" s="16"/>
      <c r="C964" s="16"/>
      <c r="D964" s="17"/>
      <c r="E964" s="18"/>
      <c r="F964" s="18"/>
      <c r="G964" s="18"/>
      <c r="H964" s="19"/>
      <c r="I964" s="20"/>
      <c r="J964" s="22"/>
      <c r="K964" s="20"/>
      <c r="L964" s="23"/>
      <c r="M964" s="20"/>
      <c r="N964" s="20"/>
      <c r="O964" s="20"/>
      <c r="P964" s="24"/>
      <c r="Q964" s="18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1"/>
      <c r="AC964" s="27"/>
      <c r="AD964" s="27"/>
      <c r="AE964" s="27"/>
      <c r="AF964" s="18"/>
      <c r="AG964" s="27"/>
      <c r="AH964" s="27"/>
      <c r="AI964" s="27"/>
      <c r="AJ964" s="27"/>
      <c r="AK964" s="21"/>
      <c r="AL964" s="21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8"/>
      <c r="AX964" s="27"/>
      <c r="AY964" s="27"/>
      <c r="AZ964" s="27"/>
      <c r="BA964" s="27"/>
      <c r="BB964" s="27"/>
      <c r="BC964" s="27"/>
    </row>
    <row r="965" spans="1:55" ht="15">
      <c r="A965" s="3"/>
      <c r="B965" s="16"/>
      <c r="C965" s="16"/>
      <c r="D965" s="17"/>
      <c r="E965" s="18"/>
      <c r="F965" s="18"/>
      <c r="G965" s="18"/>
      <c r="H965" s="19"/>
      <c r="I965" s="20"/>
      <c r="J965" s="22"/>
      <c r="K965" s="20"/>
      <c r="L965" s="23"/>
      <c r="M965" s="20"/>
      <c r="N965" s="20"/>
      <c r="O965" s="20"/>
      <c r="P965" s="24"/>
      <c r="Q965" s="18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1"/>
      <c r="AC965" s="27"/>
      <c r="AD965" s="27"/>
      <c r="AE965" s="27"/>
      <c r="AF965" s="18"/>
      <c r="AG965" s="27"/>
      <c r="AH965" s="27"/>
      <c r="AI965" s="27"/>
      <c r="AJ965" s="27"/>
      <c r="AK965" s="21"/>
      <c r="AL965" s="21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8"/>
      <c r="AX965" s="27"/>
      <c r="AY965" s="27"/>
      <c r="AZ965" s="27"/>
      <c r="BA965" s="27"/>
      <c r="BB965" s="27"/>
      <c r="BC965" s="27"/>
    </row>
    <row r="966" spans="1:55" ht="15">
      <c r="A966" s="3"/>
      <c r="B966" s="16"/>
      <c r="C966" s="16"/>
      <c r="D966" s="17"/>
      <c r="E966" s="18"/>
      <c r="F966" s="18"/>
      <c r="G966" s="18"/>
      <c r="H966" s="19"/>
      <c r="I966" s="20"/>
      <c r="J966" s="22"/>
      <c r="K966" s="20"/>
      <c r="L966" s="23"/>
      <c r="M966" s="20"/>
      <c r="N966" s="20"/>
      <c r="O966" s="20"/>
      <c r="P966" s="24"/>
      <c r="Q966" s="18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1"/>
      <c r="AC966" s="27"/>
      <c r="AD966" s="27"/>
      <c r="AE966" s="27"/>
      <c r="AF966" s="18"/>
      <c r="AG966" s="27"/>
      <c r="AH966" s="27"/>
      <c r="AI966" s="27"/>
      <c r="AJ966" s="27"/>
      <c r="AK966" s="21"/>
      <c r="AL966" s="21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8"/>
      <c r="AX966" s="27"/>
      <c r="AY966" s="27"/>
      <c r="AZ966" s="27"/>
      <c r="BA966" s="27"/>
      <c r="BB966" s="27"/>
      <c r="BC966" s="27"/>
    </row>
    <row r="967" spans="1:55" ht="15">
      <c r="A967" s="3"/>
      <c r="B967" s="16"/>
      <c r="C967" s="16"/>
      <c r="D967" s="17"/>
      <c r="E967" s="18"/>
      <c r="F967" s="18"/>
      <c r="G967" s="18"/>
      <c r="H967" s="19"/>
      <c r="I967" s="20"/>
      <c r="J967" s="22"/>
      <c r="K967" s="20"/>
      <c r="L967" s="23"/>
      <c r="M967" s="20"/>
      <c r="N967" s="20"/>
      <c r="O967" s="20"/>
      <c r="P967" s="24"/>
      <c r="Q967" s="18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1"/>
      <c r="AC967" s="27"/>
      <c r="AD967" s="27"/>
      <c r="AE967" s="27"/>
      <c r="AF967" s="18"/>
      <c r="AG967" s="27"/>
      <c r="AH967" s="27"/>
      <c r="AI967" s="27"/>
      <c r="AJ967" s="27"/>
      <c r="AK967" s="21"/>
      <c r="AL967" s="21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8"/>
      <c r="AX967" s="27"/>
      <c r="AY967" s="27"/>
      <c r="AZ967" s="27"/>
      <c r="BA967" s="27"/>
      <c r="BB967" s="27"/>
      <c r="BC967" s="27"/>
    </row>
    <row r="968" spans="1:55" ht="15">
      <c r="A968" s="3"/>
      <c r="B968" s="16"/>
      <c r="C968" s="16"/>
      <c r="D968" s="17"/>
      <c r="E968" s="18"/>
      <c r="F968" s="18"/>
      <c r="G968" s="18"/>
      <c r="H968" s="19"/>
      <c r="I968" s="20"/>
      <c r="J968" s="22"/>
      <c r="K968" s="20"/>
      <c r="L968" s="23"/>
      <c r="M968" s="20"/>
      <c r="N968" s="20"/>
      <c r="O968" s="20"/>
      <c r="P968" s="24"/>
      <c r="Q968" s="18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1"/>
      <c r="AC968" s="27"/>
      <c r="AD968" s="27"/>
      <c r="AE968" s="27"/>
      <c r="AF968" s="18"/>
      <c r="AG968" s="27"/>
      <c r="AH968" s="27"/>
      <c r="AI968" s="27"/>
      <c r="AJ968" s="27"/>
      <c r="AK968" s="21"/>
      <c r="AL968" s="21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8"/>
      <c r="AX968" s="27"/>
      <c r="AY968" s="27"/>
      <c r="AZ968" s="27"/>
      <c r="BA968" s="27"/>
      <c r="BB968" s="27"/>
      <c r="BC968" s="27"/>
    </row>
    <row r="969" spans="1:55" ht="15">
      <c r="A969" s="3"/>
      <c r="B969" s="16"/>
      <c r="C969" s="16"/>
      <c r="D969" s="17"/>
      <c r="E969" s="18"/>
      <c r="F969" s="18"/>
      <c r="G969" s="18"/>
      <c r="H969" s="19"/>
      <c r="I969" s="20"/>
      <c r="J969" s="22"/>
      <c r="K969" s="20"/>
      <c r="L969" s="23"/>
      <c r="M969" s="20"/>
      <c r="N969" s="20"/>
      <c r="O969" s="20"/>
      <c r="P969" s="24"/>
      <c r="Q969" s="18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1"/>
      <c r="AC969" s="27"/>
      <c r="AD969" s="27"/>
      <c r="AE969" s="27"/>
      <c r="AF969" s="18"/>
      <c r="AG969" s="27"/>
      <c r="AH969" s="27"/>
      <c r="AI969" s="27"/>
      <c r="AJ969" s="27"/>
      <c r="AK969" s="21"/>
      <c r="AL969" s="21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8"/>
      <c r="AX969" s="27"/>
      <c r="AY969" s="27"/>
      <c r="AZ969" s="27"/>
      <c r="BA969" s="27"/>
      <c r="BB969" s="27"/>
      <c r="BC969" s="27"/>
    </row>
    <row r="970" spans="1:55" ht="15">
      <c r="A970" s="3"/>
      <c r="B970" s="16"/>
      <c r="C970" s="16"/>
      <c r="D970" s="17"/>
      <c r="E970" s="18"/>
      <c r="F970" s="18"/>
      <c r="G970" s="18"/>
      <c r="H970" s="19"/>
      <c r="I970" s="20"/>
      <c r="J970" s="22"/>
      <c r="K970" s="20"/>
      <c r="L970" s="23"/>
      <c r="M970" s="20"/>
      <c r="N970" s="20"/>
      <c r="O970" s="20"/>
      <c r="P970" s="24"/>
      <c r="Q970" s="18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1"/>
      <c r="AC970" s="27"/>
      <c r="AD970" s="27"/>
      <c r="AE970" s="27"/>
      <c r="AF970" s="18"/>
      <c r="AG970" s="27"/>
      <c r="AH970" s="27"/>
      <c r="AI970" s="27"/>
      <c r="AJ970" s="27"/>
      <c r="AK970" s="21"/>
      <c r="AL970" s="21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8"/>
      <c r="AX970" s="27"/>
      <c r="AY970" s="27"/>
      <c r="AZ970" s="27"/>
      <c r="BA970" s="27"/>
      <c r="BB970" s="27"/>
      <c r="BC970" s="27"/>
    </row>
    <row r="971" spans="1:55" ht="15">
      <c r="A971" s="3"/>
      <c r="B971" s="16"/>
      <c r="C971" s="16"/>
      <c r="D971" s="17"/>
      <c r="E971" s="18"/>
      <c r="F971" s="18"/>
      <c r="G971" s="18"/>
      <c r="H971" s="19"/>
      <c r="I971" s="20"/>
      <c r="J971" s="22"/>
      <c r="K971" s="20"/>
      <c r="L971" s="23"/>
      <c r="M971" s="20"/>
      <c r="N971" s="20"/>
      <c r="O971" s="20"/>
      <c r="P971" s="24"/>
      <c r="Q971" s="18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1"/>
      <c r="AC971" s="27"/>
      <c r="AD971" s="27"/>
      <c r="AE971" s="27"/>
      <c r="AF971" s="18"/>
      <c r="AG971" s="27"/>
      <c r="AH971" s="27"/>
      <c r="AI971" s="27"/>
      <c r="AJ971" s="27"/>
      <c r="AK971" s="21"/>
      <c r="AL971" s="21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8"/>
      <c r="AX971" s="27"/>
      <c r="AY971" s="27"/>
      <c r="AZ971" s="27"/>
      <c r="BA971" s="27"/>
      <c r="BB971" s="27"/>
      <c r="BC971" s="27"/>
    </row>
    <row r="972" spans="1:55" ht="15">
      <c r="A972" s="3"/>
      <c r="B972" s="16"/>
      <c r="C972" s="16"/>
      <c r="D972" s="17"/>
      <c r="E972" s="18"/>
      <c r="F972" s="18"/>
      <c r="G972" s="18"/>
      <c r="H972" s="19"/>
      <c r="I972" s="20"/>
      <c r="J972" s="22"/>
      <c r="K972" s="20"/>
      <c r="L972" s="23"/>
      <c r="M972" s="20"/>
      <c r="N972" s="20"/>
      <c r="O972" s="20"/>
      <c r="P972" s="24"/>
      <c r="Q972" s="18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1"/>
      <c r="AC972" s="27"/>
      <c r="AD972" s="27"/>
      <c r="AE972" s="27"/>
      <c r="AF972" s="18"/>
      <c r="AG972" s="27"/>
      <c r="AH972" s="27"/>
      <c r="AI972" s="27"/>
      <c r="AJ972" s="27"/>
      <c r="AK972" s="21"/>
      <c r="AL972" s="21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8"/>
      <c r="AX972" s="27"/>
      <c r="AY972" s="27"/>
      <c r="AZ972" s="27"/>
      <c r="BA972" s="27"/>
      <c r="BB972" s="27"/>
      <c r="BC972" s="27"/>
    </row>
    <row r="973" spans="1:55" ht="15">
      <c r="A973" s="3"/>
      <c r="B973" s="16"/>
      <c r="C973" s="16"/>
      <c r="D973" s="17"/>
      <c r="E973" s="18"/>
      <c r="F973" s="18"/>
      <c r="G973" s="18"/>
      <c r="H973" s="19"/>
      <c r="I973" s="20"/>
      <c r="J973" s="22"/>
      <c r="K973" s="20"/>
      <c r="L973" s="23"/>
      <c r="M973" s="20"/>
      <c r="N973" s="20"/>
      <c r="O973" s="20"/>
      <c r="P973" s="24"/>
      <c r="Q973" s="18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1"/>
      <c r="AC973" s="27"/>
      <c r="AD973" s="27"/>
      <c r="AE973" s="27"/>
      <c r="AF973" s="18"/>
      <c r="AG973" s="27"/>
      <c r="AH973" s="27"/>
      <c r="AI973" s="27"/>
      <c r="AJ973" s="27"/>
      <c r="AK973" s="21"/>
      <c r="AL973" s="21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8"/>
      <c r="AX973" s="27"/>
      <c r="AY973" s="27"/>
      <c r="AZ973" s="27"/>
      <c r="BA973" s="27"/>
      <c r="BB973" s="27"/>
      <c r="BC973" s="27"/>
    </row>
    <row r="974" spans="1:55" ht="15">
      <c r="A974" s="3"/>
      <c r="B974" s="16"/>
      <c r="C974" s="16"/>
      <c r="D974" s="17"/>
      <c r="E974" s="18"/>
      <c r="F974" s="18"/>
      <c r="G974" s="18"/>
      <c r="H974" s="19"/>
      <c r="I974" s="20"/>
      <c r="J974" s="22"/>
      <c r="K974" s="20"/>
      <c r="L974" s="23"/>
      <c r="M974" s="20"/>
      <c r="N974" s="20"/>
      <c r="O974" s="20"/>
      <c r="P974" s="24"/>
      <c r="Q974" s="18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1"/>
      <c r="AC974" s="27"/>
      <c r="AD974" s="27"/>
      <c r="AE974" s="27"/>
      <c r="AF974" s="18"/>
      <c r="AG974" s="27"/>
      <c r="AH974" s="27"/>
      <c r="AI974" s="27"/>
      <c r="AJ974" s="27"/>
      <c r="AK974" s="21"/>
      <c r="AL974" s="21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8"/>
      <c r="AX974" s="27"/>
      <c r="AY974" s="27"/>
      <c r="AZ974" s="27"/>
      <c r="BA974" s="27"/>
      <c r="BB974" s="27"/>
      <c r="BC974" s="27"/>
    </row>
    <row r="975" spans="1:55" ht="15">
      <c r="A975" s="3"/>
      <c r="B975" s="16"/>
      <c r="C975" s="16"/>
      <c r="D975" s="17"/>
      <c r="E975" s="18"/>
      <c r="F975" s="18"/>
      <c r="G975" s="18"/>
      <c r="H975" s="19"/>
      <c r="I975" s="20"/>
      <c r="J975" s="22"/>
      <c r="K975" s="20"/>
      <c r="L975" s="23"/>
      <c r="M975" s="20"/>
      <c r="N975" s="20"/>
      <c r="O975" s="20"/>
      <c r="P975" s="24"/>
      <c r="Q975" s="18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1"/>
      <c r="AC975" s="27"/>
      <c r="AD975" s="27"/>
      <c r="AE975" s="27"/>
      <c r="AF975" s="18"/>
      <c r="AG975" s="27"/>
      <c r="AH975" s="27"/>
      <c r="AI975" s="27"/>
      <c r="AJ975" s="27"/>
      <c r="AK975" s="21"/>
      <c r="AL975" s="21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8"/>
      <c r="AX975" s="27"/>
      <c r="AY975" s="27"/>
      <c r="AZ975" s="27"/>
      <c r="BA975" s="27"/>
      <c r="BB975" s="27"/>
      <c r="BC975" s="27"/>
    </row>
    <row r="976" spans="1:55" ht="15">
      <c r="A976" s="3"/>
      <c r="B976" s="16"/>
      <c r="C976" s="16"/>
      <c r="D976" s="17"/>
      <c r="E976" s="18"/>
      <c r="F976" s="18"/>
      <c r="G976" s="18"/>
      <c r="H976" s="19"/>
      <c r="I976" s="20"/>
      <c r="J976" s="22"/>
      <c r="K976" s="20"/>
      <c r="L976" s="23"/>
      <c r="M976" s="20"/>
      <c r="N976" s="20"/>
      <c r="O976" s="20"/>
      <c r="P976" s="24"/>
      <c r="Q976" s="18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1"/>
      <c r="AC976" s="27"/>
      <c r="AD976" s="27"/>
      <c r="AE976" s="27"/>
      <c r="AF976" s="18"/>
      <c r="AG976" s="27"/>
      <c r="AH976" s="27"/>
      <c r="AI976" s="27"/>
      <c r="AJ976" s="27"/>
      <c r="AK976" s="21"/>
      <c r="AL976" s="21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8"/>
      <c r="AX976" s="27"/>
      <c r="AY976" s="27"/>
      <c r="AZ976" s="27"/>
      <c r="BA976" s="27"/>
      <c r="BB976" s="27"/>
      <c r="BC976" s="27"/>
    </row>
    <row r="977" spans="1:55" ht="15">
      <c r="A977" s="3"/>
      <c r="B977" s="16"/>
      <c r="C977" s="16"/>
      <c r="D977" s="17"/>
      <c r="E977" s="18"/>
      <c r="F977" s="18"/>
      <c r="G977" s="18"/>
      <c r="H977" s="19"/>
      <c r="I977" s="20"/>
      <c r="J977" s="22"/>
      <c r="K977" s="20"/>
      <c r="L977" s="23"/>
      <c r="M977" s="20"/>
      <c r="N977" s="20"/>
      <c r="O977" s="20"/>
      <c r="P977" s="24"/>
      <c r="Q977" s="18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1"/>
      <c r="AC977" s="27"/>
      <c r="AD977" s="27"/>
      <c r="AE977" s="27"/>
      <c r="AF977" s="18"/>
      <c r="AG977" s="27"/>
      <c r="AH977" s="27"/>
      <c r="AI977" s="27"/>
      <c r="AJ977" s="27"/>
      <c r="AK977" s="21"/>
      <c r="AL977" s="21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8"/>
      <c r="AX977" s="27"/>
      <c r="AY977" s="27"/>
      <c r="AZ977" s="27"/>
      <c r="BA977" s="27"/>
      <c r="BB977" s="27"/>
      <c r="BC977" s="27"/>
    </row>
    <row r="978" spans="1:55" ht="15">
      <c r="A978" s="3"/>
      <c r="B978" s="16"/>
      <c r="C978" s="16"/>
      <c r="D978" s="17"/>
      <c r="E978" s="18"/>
      <c r="F978" s="18"/>
      <c r="G978" s="18"/>
      <c r="H978" s="19"/>
      <c r="I978" s="20"/>
      <c r="J978" s="22"/>
      <c r="K978" s="20"/>
      <c r="L978" s="23"/>
      <c r="M978" s="20"/>
      <c r="N978" s="20"/>
      <c r="O978" s="20"/>
      <c r="P978" s="24"/>
      <c r="Q978" s="18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1"/>
      <c r="AC978" s="27"/>
      <c r="AD978" s="27"/>
      <c r="AE978" s="27"/>
      <c r="AF978" s="18"/>
      <c r="AG978" s="27"/>
      <c r="AH978" s="27"/>
      <c r="AI978" s="27"/>
      <c r="AJ978" s="27"/>
      <c r="AK978" s="21"/>
      <c r="AL978" s="21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8"/>
      <c r="AX978" s="27"/>
      <c r="AY978" s="27"/>
      <c r="AZ978" s="27"/>
      <c r="BA978" s="27"/>
      <c r="BB978" s="27"/>
      <c r="BC978" s="27"/>
    </row>
    <row r="979" spans="1:55" ht="15">
      <c r="A979" s="3"/>
      <c r="B979" s="16"/>
      <c r="C979" s="16"/>
      <c r="D979" s="17"/>
      <c r="E979" s="18"/>
      <c r="F979" s="18"/>
      <c r="G979" s="18"/>
      <c r="H979" s="19"/>
      <c r="I979" s="20"/>
      <c r="J979" s="22"/>
      <c r="K979" s="20"/>
      <c r="L979" s="23"/>
      <c r="M979" s="20"/>
      <c r="N979" s="20"/>
      <c r="O979" s="20"/>
      <c r="P979" s="24"/>
      <c r="Q979" s="18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1"/>
      <c r="AC979" s="27"/>
      <c r="AD979" s="27"/>
      <c r="AE979" s="27"/>
      <c r="AF979" s="18"/>
      <c r="AG979" s="27"/>
      <c r="AH979" s="27"/>
      <c r="AI979" s="27"/>
      <c r="AJ979" s="27"/>
      <c r="AK979" s="21"/>
      <c r="AL979" s="21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8"/>
      <c r="AX979" s="27"/>
      <c r="AY979" s="27"/>
      <c r="AZ979" s="27"/>
      <c r="BA979" s="27"/>
      <c r="BB979" s="27"/>
      <c r="BC979" s="27"/>
    </row>
    <row r="980" spans="1:55" ht="15">
      <c r="A980" s="3"/>
      <c r="B980" s="16"/>
      <c r="C980" s="16"/>
      <c r="D980" s="17"/>
      <c r="E980" s="18"/>
      <c r="F980" s="18"/>
      <c r="G980" s="18"/>
      <c r="H980" s="19"/>
      <c r="I980" s="20"/>
      <c r="J980" s="22"/>
      <c r="K980" s="20"/>
      <c r="L980" s="23"/>
      <c r="M980" s="20"/>
      <c r="N980" s="20"/>
      <c r="O980" s="20"/>
      <c r="P980" s="24"/>
      <c r="Q980" s="18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1"/>
      <c r="AC980" s="27"/>
      <c r="AD980" s="27"/>
      <c r="AE980" s="27"/>
      <c r="AF980" s="18"/>
      <c r="AG980" s="27"/>
      <c r="AH980" s="27"/>
      <c r="AI980" s="27"/>
      <c r="AJ980" s="27"/>
      <c r="AK980" s="21"/>
      <c r="AL980" s="21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8"/>
      <c r="AX980" s="27"/>
      <c r="AY980" s="27"/>
      <c r="AZ980" s="27"/>
      <c r="BA980" s="27"/>
      <c r="BB980" s="27"/>
      <c r="BC980" s="27"/>
    </row>
    <row r="981" spans="1:55" ht="15">
      <c r="A981" s="3"/>
      <c r="B981" s="16"/>
      <c r="C981" s="16"/>
      <c r="D981" s="17"/>
      <c r="E981" s="18"/>
      <c r="F981" s="18"/>
      <c r="G981" s="18"/>
      <c r="H981" s="19"/>
      <c r="I981" s="20"/>
      <c r="J981" s="22"/>
      <c r="K981" s="20"/>
      <c r="L981" s="23"/>
      <c r="M981" s="20"/>
      <c r="N981" s="20"/>
      <c r="O981" s="20"/>
      <c r="P981" s="24"/>
      <c r="Q981" s="18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1"/>
      <c r="AC981" s="27"/>
      <c r="AD981" s="27"/>
      <c r="AE981" s="27"/>
      <c r="AF981" s="18"/>
      <c r="AG981" s="27"/>
      <c r="AH981" s="27"/>
      <c r="AI981" s="27"/>
      <c r="AJ981" s="27"/>
      <c r="AK981" s="21"/>
      <c r="AL981" s="21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8"/>
      <c r="AX981" s="27"/>
      <c r="AY981" s="27"/>
      <c r="AZ981" s="27"/>
      <c r="BA981" s="27"/>
      <c r="BB981" s="27"/>
      <c r="BC981" s="27"/>
    </row>
    <row r="982" spans="1:55" ht="15">
      <c r="A982" s="3"/>
      <c r="B982" s="16"/>
      <c r="C982" s="16"/>
      <c r="D982" s="17"/>
      <c r="E982" s="18"/>
      <c r="F982" s="18"/>
      <c r="G982" s="18"/>
      <c r="H982" s="19"/>
      <c r="I982" s="20"/>
      <c r="J982" s="22"/>
      <c r="K982" s="20"/>
      <c r="L982" s="23"/>
      <c r="M982" s="20"/>
      <c r="N982" s="20"/>
      <c r="O982" s="20"/>
      <c r="P982" s="24"/>
      <c r="Q982" s="18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1"/>
      <c r="AC982" s="27"/>
      <c r="AD982" s="27"/>
      <c r="AE982" s="27"/>
      <c r="AF982" s="18"/>
      <c r="AG982" s="27"/>
      <c r="AH982" s="27"/>
      <c r="AI982" s="27"/>
      <c r="AJ982" s="27"/>
      <c r="AK982" s="21"/>
      <c r="AL982" s="21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8"/>
      <c r="AX982" s="27"/>
      <c r="AY982" s="27"/>
      <c r="AZ982" s="27"/>
      <c r="BA982" s="27"/>
      <c r="BB982" s="27"/>
      <c r="BC982" s="27"/>
    </row>
    <row r="983" spans="1:55" ht="15">
      <c r="A983" s="3"/>
      <c r="B983" s="16"/>
      <c r="C983" s="16"/>
      <c r="D983" s="17"/>
      <c r="E983" s="18"/>
      <c r="F983" s="18"/>
      <c r="G983" s="18"/>
      <c r="H983" s="19"/>
      <c r="I983" s="20"/>
      <c r="J983" s="22"/>
      <c r="K983" s="20"/>
      <c r="L983" s="23"/>
      <c r="M983" s="20"/>
      <c r="N983" s="20"/>
      <c r="O983" s="20"/>
      <c r="P983" s="24"/>
      <c r="Q983" s="18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1"/>
      <c r="AC983" s="27"/>
      <c r="AD983" s="27"/>
      <c r="AE983" s="27"/>
      <c r="AF983" s="18"/>
      <c r="AG983" s="27"/>
      <c r="AH983" s="27"/>
      <c r="AI983" s="27"/>
      <c r="AJ983" s="27"/>
      <c r="AK983" s="21"/>
      <c r="AL983" s="21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8"/>
      <c r="AX983" s="27"/>
      <c r="AY983" s="27"/>
      <c r="AZ983" s="27"/>
      <c r="BA983" s="27"/>
      <c r="BB983" s="27"/>
      <c r="BC983" s="27"/>
    </row>
    <row r="984" spans="1:55" ht="15">
      <c r="A984" s="3"/>
      <c r="B984" s="16"/>
      <c r="C984" s="16"/>
      <c r="D984" s="17"/>
      <c r="E984" s="18"/>
      <c r="F984" s="18"/>
      <c r="G984" s="18"/>
      <c r="H984" s="19"/>
      <c r="I984" s="20"/>
      <c r="J984" s="22"/>
      <c r="K984" s="20"/>
      <c r="L984" s="23"/>
      <c r="M984" s="20"/>
      <c r="N984" s="20"/>
      <c r="O984" s="20"/>
      <c r="P984" s="24"/>
      <c r="Q984" s="18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1"/>
      <c r="AC984" s="27"/>
      <c r="AD984" s="27"/>
      <c r="AE984" s="27"/>
      <c r="AF984" s="18"/>
      <c r="AG984" s="27"/>
      <c r="AH984" s="27"/>
      <c r="AI984" s="27"/>
      <c r="AJ984" s="27"/>
      <c r="AK984" s="21"/>
      <c r="AL984" s="21"/>
      <c r="AM984" s="27"/>
      <c r="AN984" s="27"/>
      <c r="AO984" s="27"/>
      <c r="AP984" s="27"/>
      <c r="AQ984" s="27"/>
      <c r="AR984" s="27"/>
      <c r="AS984" s="27"/>
      <c r="AT984" s="27"/>
      <c r="AU984" s="27"/>
      <c r="AV984" s="27"/>
      <c r="AW984" s="28"/>
      <c r="AX984" s="27"/>
      <c r="AY984" s="27"/>
      <c r="AZ984" s="27"/>
      <c r="BA984" s="27"/>
      <c r="BB984" s="27"/>
      <c r="BC984" s="27"/>
    </row>
    <row r="985" spans="1:55" ht="15">
      <c r="A985" s="3"/>
      <c r="B985" s="16"/>
      <c r="C985" s="16"/>
      <c r="D985" s="17"/>
      <c r="E985" s="18"/>
      <c r="F985" s="18"/>
      <c r="G985" s="18"/>
      <c r="H985" s="19"/>
      <c r="I985" s="20"/>
      <c r="J985" s="22"/>
      <c r="K985" s="20"/>
      <c r="L985" s="23"/>
      <c r="M985" s="20"/>
      <c r="N985" s="20"/>
      <c r="O985" s="20"/>
      <c r="P985" s="24"/>
      <c r="Q985" s="18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1"/>
      <c r="AC985" s="27"/>
      <c r="AD985" s="27"/>
      <c r="AE985" s="27"/>
      <c r="AF985" s="18"/>
      <c r="AG985" s="27"/>
      <c r="AH985" s="27"/>
      <c r="AI985" s="27"/>
      <c r="AJ985" s="27"/>
      <c r="AK985" s="21"/>
      <c r="AL985" s="21"/>
      <c r="AM985" s="27"/>
      <c r="AN985" s="27"/>
      <c r="AO985" s="27"/>
      <c r="AP985" s="27"/>
      <c r="AQ985" s="27"/>
      <c r="AR985" s="27"/>
      <c r="AS985" s="27"/>
      <c r="AT985" s="27"/>
      <c r="AU985" s="27"/>
      <c r="AV985" s="27"/>
      <c r="AW985" s="28"/>
      <c r="AX985" s="27"/>
      <c r="AY985" s="27"/>
      <c r="AZ985" s="27"/>
      <c r="BA985" s="27"/>
      <c r="BB985" s="27"/>
      <c r="BC985" s="27"/>
    </row>
    <row r="986" spans="1:55" ht="15">
      <c r="A986" s="3"/>
      <c r="B986" s="16"/>
      <c r="C986" s="16"/>
      <c r="D986" s="17"/>
      <c r="E986" s="18"/>
      <c r="F986" s="18"/>
      <c r="G986" s="18"/>
      <c r="H986" s="19"/>
      <c r="I986" s="20"/>
      <c r="J986" s="22"/>
      <c r="K986" s="20"/>
      <c r="L986" s="23"/>
      <c r="M986" s="20"/>
      <c r="N986" s="20"/>
      <c r="O986" s="20"/>
      <c r="P986" s="24"/>
      <c r="Q986" s="18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1"/>
      <c r="AC986" s="27"/>
      <c r="AD986" s="27"/>
      <c r="AE986" s="27"/>
      <c r="AF986" s="18"/>
      <c r="AG986" s="27"/>
      <c r="AH986" s="27"/>
      <c r="AI986" s="27"/>
      <c r="AJ986" s="27"/>
      <c r="AK986" s="21"/>
      <c r="AL986" s="21"/>
      <c r="AM986" s="27"/>
      <c r="AN986" s="27"/>
      <c r="AO986" s="27"/>
      <c r="AP986" s="27"/>
      <c r="AQ986" s="27"/>
      <c r="AR986" s="27"/>
      <c r="AS986" s="27"/>
      <c r="AT986" s="27"/>
      <c r="AU986" s="27"/>
      <c r="AV986" s="27"/>
      <c r="AW986" s="28"/>
      <c r="AX986" s="27"/>
      <c r="AY986" s="27"/>
      <c r="AZ986" s="27"/>
      <c r="BA986" s="27"/>
      <c r="BB986" s="27"/>
      <c r="BC986" s="27"/>
    </row>
    <row r="987" spans="1:55" ht="15">
      <c r="A987" s="3"/>
      <c r="B987" s="16"/>
      <c r="C987" s="16"/>
      <c r="D987" s="17"/>
      <c r="E987" s="18"/>
      <c r="F987" s="18"/>
      <c r="G987" s="18"/>
      <c r="H987" s="19"/>
      <c r="I987" s="20"/>
      <c r="J987" s="22"/>
      <c r="K987" s="20"/>
      <c r="L987" s="23"/>
      <c r="M987" s="20"/>
      <c r="N987" s="20"/>
      <c r="O987" s="20"/>
      <c r="P987" s="24"/>
      <c r="Q987" s="18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1"/>
      <c r="AC987" s="27"/>
      <c r="AD987" s="27"/>
      <c r="AE987" s="27"/>
      <c r="AF987" s="18"/>
      <c r="AG987" s="27"/>
      <c r="AH987" s="27"/>
      <c r="AI987" s="27"/>
      <c r="AJ987" s="27"/>
      <c r="AK987" s="21"/>
      <c r="AL987" s="21"/>
      <c r="AM987" s="27"/>
      <c r="AN987" s="27"/>
      <c r="AO987" s="27"/>
      <c r="AP987" s="27"/>
      <c r="AQ987" s="27"/>
      <c r="AR987" s="27"/>
      <c r="AS987" s="27"/>
      <c r="AT987" s="27"/>
      <c r="AU987" s="27"/>
      <c r="AV987" s="27"/>
      <c r="AW987" s="28"/>
      <c r="AX987" s="27"/>
      <c r="AY987" s="27"/>
      <c r="AZ987" s="27"/>
      <c r="BA987" s="27"/>
      <c r="BB987" s="27"/>
      <c r="BC987" s="27"/>
    </row>
    <row r="988" spans="1:55" ht="15">
      <c r="A988" s="3"/>
      <c r="B988" s="16"/>
      <c r="C988" s="16"/>
      <c r="D988" s="17"/>
      <c r="E988" s="18"/>
      <c r="F988" s="18"/>
      <c r="G988" s="18"/>
      <c r="H988" s="19"/>
      <c r="I988" s="20"/>
      <c r="J988" s="22"/>
      <c r="K988" s="20"/>
      <c r="L988" s="23"/>
      <c r="M988" s="20"/>
      <c r="N988" s="20"/>
      <c r="O988" s="20"/>
      <c r="P988" s="24"/>
      <c r="Q988" s="18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1"/>
      <c r="AC988" s="27"/>
      <c r="AD988" s="27"/>
      <c r="AE988" s="27"/>
      <c r="AF988" s="18"/>
      <c r="AG988" s="27"/>
      <c r="AH988" s="27"/>
      <c r="AI988" s="27"/>
      <c r="AJ988" s="27"/>
      <c r="AK988" s="21"/>
      <c r="AL988" s="21"/>
      <c r="AM988" s="27"/>
      <c r="AN988" s="27"/>
      <c r="AO988" s="27"/>
      <c r="AP988" s="27"/>
      <c r="AQ988" s="27"/>
      <c r="AR988" s="27"/>
      <c r="AS988" s="27"/>
      <c r="AT988" s="27"/>
      <c r="AU988" s="27"/>
      <c r="AV988" s="27"/>
      <c r="AW988" s="28"/>
      <c r="AX988" s="27"/>
      <c r="AY988" s="27"/>
      <c r="AZ988" s="27"/>
      <c r="BA988" s="27"/>
      <c r="BB988" s="27"/>
      <c r="BC988" s="27"/>
    </row>
    <row r="989" spans="1:55" ht="15">
      <c r="A989" s="3"/>
      <c r="B989" s="16"/>
      <c r="C989" s="16"/>
      <c r="D989" s="17"/>
      <c r="E989" s="18"/>
      <c r="F989" s="18"/>
      <c r="G989" s="18"/>
      <c r="H989" s="19"/>
      <c r="I989" s="20"/>
      <c r="J989" s="22"/>
      <c r="K989" s="20"/>
      <c r="L989" s="23"/>
      <c r="M989" s="20"/>
      <c r="N989" s="20"/>
      <c r="O989" s="20"/>
      <c r="P989" s="24"/>
      <c r="Q989" s="18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1"/>
      <c r="AC989" s="27"/>
      <c r="AD989" s="27"/>
      <c r="AE989" s="27"/>
      <c r="AF989" s="18"/>
      <c r="AG989" s="27"/>
      <c r="AH989" s="27"/>
      <c r="AI989" s="27"/>
      <c r="AJ989" s="27"/>
      <c r="AK989" s="21"/>
      <c r="AL989" s="21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8"/>
      <c r="AX989" s="27"/>
      <c r="AY989" s="27"/>
      <c r="AZ989" s="27"/>
      <c r="BA989" s="27"/>
      <c r="BB989" s="27"/>
      <c r="BC989" s="27"/>
    </row>
    <row r="990" spans="1:55" ht="15">
      <c r="A990" s="3"/>
      <c r="B990" s="16"/>
      <c r="C990" s="16"/>
      <c r="D990" s="17"/>
      <c r="E990" s="18"/>
      <c r="F990" s="18"/>
      <c r="G990" s="18"/>
      <c r="H990" s="19"/>
      <c r="I990" s="20"/>
      <c r="J990" s="22"/>
      <c r="K990" s="20"/>
      <c r="L990" s="23"/>
      <c r="M990" s="20"/>
      <c r="N990" s="20"/>
      <c r="O990" s="20"/>
      <c r="P990" s="24"/>
      <c r="Q990" s="18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1"/>
      <c r="AC990" s="27"/>
      <c r="AD990" s="27"/>
      <c r="AE990" s="27"/>
      <c r="AF990" s="18"/>
      <c r="AG990" s="27"/>
      <c r="AH990" s="27"/>
      <c r="AI990" s="27"/>
      <c r="AJ990" s="27"/>
      <c r="AK990" s="21"/>
      <c r="AL990" s="21"/>
      <c r="AM990" s="27"/>
      <c r="AN990" s="27"/>
      <c r="AO990" s="27"/>
      <c r="AP990" s="27"/>
      <c r="AQ990" s="27"/>
      <c r="AR990" s="27"/>
      <c r="AS990" s="27"/>
      <c r="AT990" s="27"/>
      <c r="AU990" s="27"/>
      <c r="AV990" s="27"/>
      <c r="AW990" s="28"/>
      <c r="AX990" s="27"/>
      <c r="AY990" s="27"/>
      <c r="AZ990" s="27"/>
      <c r="BA990" s="27"/>
      <c r="BB990" s="27"/>
      <c r="BC990" s="27"/>
    </row>
    <row r="991" spans="1:55" ht="15">
      <c r="A991" s="3"/>
      <c r="B991" s="16"/>
      <c r="C991" s="16"/>
      <c r="D991" s="17"/>
      <c r="E991" s="18"/>
      <c r="F991" s="18"/>
      <c r="G991" s="18"/>
      <c r="H991" s="19"/>
      <c r="I991" s="20"/>
      <c r="J991" s="22"/>
      <c r="K991" s="20"/>
      <c r="L991" s="23"/>
      <c r="M991" s="20"/>
      <c r="N991" s="20"/>
      <c r="O991" s="20"/>
      <c r="P991" s="24"/>
      <c r="Q991" s="18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1"/>
      <c r="AC991" s="27"/>
      <c r="AD991" s="27"/>
      <c r="AE991" s="27"/>
      <c r="AF991" s="18"/>
      <c r="AG991" s="27"/>
      <c r="AH991" s="27"/>
      <c r="AI991" s="27"/>
      <c r="AJ991" s="27"/>
      <c r="AK991" s="21"/>
      <c r="AL991" s="21"/>
      <c r="AM991" s="27"/>
      <c r="AN991" s="27"/>
      <c r="AO991" s="27"/>
      <c r="AP991" s="27"/>
      <c r="AQ991" s="27"/>
      <c r="AR991" s="27"/>
      <c r="AS991" s="27"/>
      <c r="AT991" s="27"/>
      <c r="AU991" s="27"/>
      <c r="AV991" s="27"/>
      <c r="AW991" s="28"/>
      <c r="AX991" s="27"/>
      <c r="AY991" s="27"/>
      <c r="AZ991" s="27"/>
      <c r="BA991" s="27"/>
      <c r="BB991" s="27"/>
      <c r="BC991" s="27"/>
    </row>
    <row r="992" spans="1:55" ht="15">
      <c r="A992" s="3"/>
      <c r="B992" s="16"/>
      <c r="C992" s="16"/>
      <c r="D992" s="17"/>
      <c r="E992" s="18"/>
      <c r="F992" s="18"/>
      <c r="G992" s="18"/>
      <c r="H992" s="19"/>
      <c r="I992" s="20"/>
      <c r="J992" s="22"/>
      <c r="K992" s="20"/>
      <c r="L992" s="23"/>
      <c r="M992" s="20"/>
      <c r="N992" s="20"/>
      <c r="O992" s="20"/>
      <c r="P992" s="24"/>
      <c r="Q992" s="18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1"/>
      <c r="AC992" s="27"/>
      <c r="AD992" s="27"/>
      <c r="AE992" s="27"/>
      <c r="AF992" s="18"/>
      <c r="AG992" s="27"/>
      <c r="AH992" s="27"/>
      <c r="AI992" s="27"/>
      <c r="AJ992" s="27"/>
      <c r="AK992" s="21"/>
      <c r="AL992" s="21"/>
      <c r="AM992" s="27"/>
      <c r="AN992" s="27"/>
      <c r="AO992" s="27"/>
      <c r="AP992" s="27"/>
      <c r="AQ992" s="27"/>
      <c r="AR992" s="27"/>
      <c r="AS992" s="27"/>
      <c r="AT992" s="27"/>
      <c r="AU992" s="27"/>
      <c r="AV992" s="27"/>
      <c r="AW992" s="28"/>
      <c r="AX992" s="27"/>
      <c r="AY992" s="27"/>
      <c r="AZ992" s="27"/>
      <c r="BA992" s="27"/>
      <c r="BB992" s="27"/>
      <c r="BC992" s="27"/>
    </row>
    <row r="993" spans="1:55" ht="15">
      <c r="A993" s="3"/>
      <c r="B993" s="16"/>
      <c r="C993" s="16"/>
      <c r="D993" s="17"/>
      <c r="E993" s="18"/>
      <c r="F993" s="18"/>
      <c r="G993" s="18"/>
      <c r="H993" s="19"/>
      <c r="I993" s="20"/>
      <c r="J993" s="22"/>
      <c r="K993" s="20"/>
      <c r="L993" s="23"/>
      <c r="M993" s="20"/>
      <c r="N993" s="20"/>
      <c r="O993" s="20"/>
      <c r="P993" s="24"/>
      <c r="Q993" s="18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1"/>
      <c r="AC993" s="27"/>
      <c r="AD993" s="27"/>
      <c r="AE993" s="27"/>
      <c r="AF993" s="18"/>
      <c r="AG993" s="27"/>
      <c r="AH993" s="27"/>
      <c r="AI993" s="27"/>
      <c r="AJ993" s="27"/>
      <c r="AK993" s="21"/>
      <c r="AL993" s="21"/>
      <c r="AM993" s="27"/>
      <c r="AN993" s="27"/>
      <c r="AO993" s="27"/>
      <c r="AP993" s="27"/>
      <c r="AQ993" s="27"/>
      <c r="AR993" s="27"/>
      <c r="AS993" s="27"/>
      <c r="AT993" s="27"/>
      <c r="AU993" s="27"/>
      <c r="AV993" s="27"/>
      <c r="AW993" s="28"/>
      <c r="AX993" s="27"/>
      <c r="AY993" s="27"/>
      <c r="AZ993" s="27"/>
      <c r="BA993" s="27"/>
      <c r="BB993" s="27"/>
      <c r="BC993" s="27"/>
    </row>
    <row r="994" spans="1:55" ht="15">
      <c r="A994" s="3"/>
      <c r="B994" s="16"/>
      <c r="C994" s="16"/>
      <c r="D994" s="17"/>
      <c r="E994" s="18"/>
      <c r="F994" s="18"/>
      <c r="G994" s="18"/>
      <c r="H994" s="19"/>
      <c r="I994" s="20"/>
      <c r="J994" s="22"/>
      <c r="K994" s="20"/>
      <c r="L994" s="23"/>
      <c r="M994" s="20"/>
      <c r="N994" s="20"/>
      <c r="O994" s="20"/>
      <c r="P994" s="24"/>
      <c r="Q994" s="18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1"/>
      <c r="AC994" s="27"/>
      <c r="AD994" s="27"/>
      <c r="AE994" s="27"/>
      <c r="AF994" s="18"/>
      <c r="AG994" s="27"/>
      <c r="AH994" s="27"/>
      <c r="AI994" s="27"/>
      <c r="AJ994" s="27"/>
      <c r="AK994" s="21"/>
      <c r="AL994" s="21"/>
      <c r="AM994" s="27"/>
      <c r="AN994" s="27"/>
      <c r="AO994" s="27"/>
      <c r="AP994" s="27"/>
      <c r="AQ994" s="27"/>
      <c r="AR994" s="27"/>
      <c r="AS994" s="27"/>
      <c r="AT994" s="27"/>
      <c r="AU994" s="27"/>
      <c r="AV994" s="27"/>
      <c r="AW994" s="28"/>
      <c r="AX994" s="27"/>
      <c r="AY994" s="27"/>
      <c r="AZ994" s="27"/>
      <c r="BA994" s="27"/>
      <c r="BB994" s="27"/>
      <c r="BC994" s="27"/>
    </row>
    <row r="995" spans="1:55" ht="15">
      <c r="A995" s="3"/>
      <c r="B995" s="16"/>
      <c r="C995" s="16"/>
      <c r="D995" s="17"/>
      <c r="E995" s="18"/>
      <c r="F995" s="18"/>
      <c r="G995" s="18"/>
      <c r="H995" s="19"/>
      <c r="I995" s="20"/>
      <c r="J995" s="22"/>
      <c r="K995" s="20"/>
      <c r="L995" s="23"/>
      <c r="M995" s="20"/>
      <c r="N995" s="20"/>
      <c r="O995" s="20"/>
      <c r="P995" s="24"/>
      <c r="Q995" s="18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1"/>
      <c r="AC995" s="27"/>
      <c r="AD995" s="27"/>
      <c r="AE995" s="27"/>
      <c r="AF995" s="18"/>
      <c r="AG995" s="27"/>
      <c r="AH995" s="27"/>
      <c r="AI995" s="27"/>
      <c r="AJ995" s="27"/>
      <c r="AK995" s="21"/>
      <c r="AL995" s="21"/>
      <c r="AM995" s="27"/>
      <c r="AN995" s="27"/>
      <c r="AO995" s="27"/>
      <c r="AP995" s="27"/>
      <c r="AQ995" s="27"/>
      <c r="AR995" s="27"/>
      <c r="AS995" s="27"/>
      <c r="AT995" s="27"/>
      <c r="AU995" s="27"/>
      <c r="AV995" s="27"/>
      <c r="AW995" s="28"/>
      <c r="AX995" s="27"/>
      <c r="AY995" s="27"/>
      <c r="AZ995" s="27"/>
      <c r="BA995" s="27"/>
      <c r="BB995" s="27"/>
      <c r="BC995" s="27"/>
    </row>
    <row r="996" spans="1:55" ht="15">
      <c r="A996" s="3"/>
      <c r="B996" s="16"/>
      <c r="C996" s="16"/>
      <c r="D996" s="17"/>
      <c r="E996" s="18"/>
      <c r="F996" s="18"/>
      <c r="G996" s="18"/>
      <c r="H996" s="19"/>
      <c r="I996" s="20"/>
      <c r="J996" s="22"/>
      <c r="K996" s="20"/>
      <c r="L996" s="23"/>
      <c r="M996" s="20"/>
      <c r="N996" s="20"/>
      <c r="O996" s="20"/>
      <c r="P996" s="24"/>
      <c r="Q996" s="18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1"/>
      <c r="AC996" s="27"/>
      <c r="AD996" s="27"/>
      <c r="AE996" s="27"/>
      <c r="AF996" s="18"/>
      <c r="AG996" s="27"/>
      <c r="AH996" s="27"/>
      <c r="AI996" s="27"/>
      <c r="AJ996" s="27"/>
      <c r="AK996" s="21"/>
      <c r="AL996" s="21"/>
      <c r="AM996" s="27"/>
      <c r="AN996" s="27"/>
      <c r="AO996" s="27"/>
      <c r="AP996" s="27"/>
      <c r="AQ996" s="27"/>
      <c r="AR996" s="27"/>
      <c r="AS996" s="27"/>
      <c r="AT996" s="27"/>
      <c r="AU996" s="27"/>
      <c r="AV996" s="27"/>
      <c r="AW996" s="28"/>
      <c r="AX996" s="27"/>
      <c r="AY996" s="27"/>
      <c r="AZ996" s="27"/>
      <c r="BA996" s="27"/>
      <c r="BB996" s="27"/>
      <c r="BC996" s="27"/>
    </row>
    <row r="997" spans="1:55" ht="15">
      <c r="A997" s="3"/>
      <c r="B997" s="16"/>
      <c r="C997" s="16"/>
      <c r="D997" s="17"/>
      <c r="E997" s="18"/>
      <c r="F997" s="18"/>
      <c r="G997" s="18"/>
      <c r="H997" s="19"/>
      <c r="I997" s="20"/>
      <c r="J997" s="22"/>
      <c r="K997" s="20"/>
      <c r="L997" s="23"/>
      <c r="M997" s="20"/>
      <c r="N997" s="20"/>
      <c r="O997" s="20"/>
      <c r="P997" s="24"/>
      <c r="Q997" s="18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1"/>
      <c r="AC997" s="27"/>
      <c r="AD997" s="27"/>
      <c r="AE997" s="27"/>
      <c r="AF997" s="18"/>
      <c r="AG997" s="27"/>
      <c r="AH997" s="27"/>
      <c r="AI997" s="27"/>
      <c r="AJ997" s="27"/>
      <c r="AK997" s="21"/>
      <c r="AL997" s="21"/>
      <c r="AM997" s="27"/>
      <c r="AN997" s="27"/>
      <c r="AO997" s="27"/>
      <c r="AP997" s="27"/>
      <c r="AQ997" s="27"/>
      <c r="AR997" s="27"/>
      <c r="AS997" s="27"/>
      <c r="AT997" s="27"/>
      <c r="AU997" s="27"/>
      <c r="AV997" s="27"/>
      <c r="AW997" s="28"/>
      <c r="AX997" s="27"/>
      <c r="AY997" s="27"/>
      <c r="AZ997" s="27"/>
      <c r="BA997" s="27"/>
      <c r="BB997" s="27"/>
      <c r="BC997" s="27"/>
    </row>
    <row r="998" spans="1:55" ht="15">
      <c r="A998" s="3"/>
      <c r="B998" s="16"/>
      <c r="C998" s="16"/>
      <c r="D998" s="17"/>
      <c r="E998" s="18"/>
      <c r="F998" s="18"/>
      <c r="G998" s="18"/>
      <c r="H998" s="19"/>
      <c r="I998" s="20"/>
      <c r="J998" s="22"/>
      <c r="K998" s="20"/>
      <c r="L998" s="23"/>
      <c r="M998" s="20"/>
      <c r="N998" s="20"/>
      <c r="O998" s="20"/>
      <c r="P998" s="24"/>
      <c r="Q998" s="18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1"/>
      <c r="AC998" s="27"/>
      <c r="AD998" s="27"/>
      <c r="AE998" s="27"/>
      <c r="AF998" s="18"/>
      <c r="AG998" s="27"/>
      <c r="AH998" s="27"/>
      <c r="AI998" s="27"/>
      <c r="AJ998" s="27"/>
      <c r="AK998" s="21"/>
      <c r="AL998" s="21"/>
      <c r="AM998" s="27"/>
      <c r="AN998" s="27"/>
      <c r="AO998" s="27"/>
      <c r="AP998" s="27"/>
      <c r="AQ998" s="27"/>
      <c r="AR998" s="27"/>
      <c r="AS998" s="27"/>
      <c r="AT998" s="27"/>
      <c r="AU998" s="27"/>
      <c r="AV998" s="27"/>
      <c r="AW998" s="28"/>
      <c r="AX998" s="27"/>
      <c r="AY998" s="27"/>
      <c r="AZ998" s="27"/>
      <c r="BA998" s="27"/>
      <c r="BB998" s="27"/>
      <c r="BC998" s="27"/>
    </row>
    <row r="999" spans="1:55" ht="15">
      <c r="A999" s="3"/>
      <c r="B999" s="16"/>
      <c r="C999" s="16"/>
      <c r="D999" s="17"/>
      <c r="E999" s="18"/>
      <c r="F999" s="18"/>
      <c r="G999" s="18"/>
      <c r="H999" s="19"/>
      <c r="I999" s="20"/>
      <c r="J999" s="22"/>
      <c r="K999" s="20"/>
      <c r="L999" s="23"/>
      <c r="M999" s="20"/>
      <c r="N999" s="20"/>
      <c r="O999" s="20"/>
      <c r="P999" s="24"/>
      <c r="Q999" s="18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1"/>
      <c r="AC999" s="27"/>
      <c r="AD999" s="27"/>
      <c r="AE999" s="27"/>
      <c r="AF999" s="18"/>
      <c r="AG999" s="27"/>
      <c r="AH999" s="27"/>
      <c r="AI999" s="27"/>
      <c r="AJ999" s="27"/>
      <c r="AK999" s="21"/>
      <c r="AL999" s="21"/>
      <c r="AM999" s="27"/>
      <c r="AN999" s="27"/>
      <c r="AO999" s="27"/>
      <c r="AP999" s="27"/>
      <c r="AQ999" s="27"/>
      <c r="AR999" s="27"/>
      <c r="AS999" s="27"/>
      <c r="AT999" s="27"/>
      <c r="AU999" s="27"/>
      <c r="AV999" s="27"/>
      <c r="AW999" s="28"/>
      <c r="AX999" s="27"/>
      <c r="AY999" s="27"/>
      <c r="AZ999" s="27"/>
      <c r="BA999" s="27"/>
      <c r="BB999" s="27"/>
      <c r="BC999" s="27"/>
    </row>
    <row r="1000" spans="1:55" ht="15">
      <c r="A1000" s="3"/>
      <c r="B1000" s="16"/>
      <c r="C1000" s="16"/>
      <c r="D1000" s="17"/>
      <c r="E1000" s="18"/>
      <c r="F1000" s="18"/>
      <c r="G1000" s="18"/>
      <c r="H1000" s="19"/>
      <c r="I1000" s="20"/>
      <c r="J1000" s="22"/>
      <c r="K1000" s="20"/>
      <c r="L1000" s="23"/>
      <c r="M1000" s="20"/>
      <c r="N1000" s="20"/>
      <c r="O1000" s="20"/>
      <c r="P1000" s="24"/>
      <c r="Q1000" s="18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1"/>
      <c r="AC1000" s="27"/>
      <c r="AD1000" s="27"/>
      <c r="AE1000" s="27"/>
      <c r="AF1000" s="18"/>
      <c r="AG1000" s="27"/>
      <c r="AH1000" s="27"/>
      <c r="AI1000" s="27"/>
      <c r="AJ1000" s="27"/>
      <c r="AK1000" s="21"/>
      <c r="AL1000" s="21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27"/>
      <c r="AW1000" s="28"/>
      <c r="AX1000" s="27"/>
      <c r="AY1000" s="27"/>
      <c r="AZ1000" s="27"/>
      <c r="BA1000" s="27"/>
      <c r="BB1000" s="27"/>
      <c r="BC1000" s="27"/>
    </row>
    <row r="1001" spans="1:55" ht="15">
      <c r="A1001" s="3"/>
      <c r="B1001" s="16"/>
      <c r="C1001" s="16"/>
      <c r="D1001" s="17"/>
      <c r="E1001" s="18"/>
      <c r="F1001" s="18"/>
      <c r="G1001" s="18"/>
      <c r="H1001" s="19"/>
      <c r="I1001" s="20"/>
      <c r="J1001" s="22"/>
      <c r="K1001" s="20"/>
      <c r="L1001" s="23"/>
      <c r="M1001" s="20"/>
      <c r="N1001" s="20"/>
      <c r="O1001" s="20"/>
      <c r="P1001" s="24"/>
      <c r="Q1001" s="18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1"/>
      <c r="AC1001" s="27"/>
      <c r="AD1001" s="27"/>
      <c r="AE1001" s="27"/>
      <c r="AF1001" s="18"/>
      <c r="AG1001" s="27"/>
      <c r="AH1001" s="27"/>
      <c r="AI1001" s="27"/>
      <c r="AJ1001" s="27"/>
      <c r="AK1001" s="21"/>
      <c r="AL1001" s="21"/>
      <c r="AM1001" s="27"/>
      <c r="AN1001" s="27"/>
      <c r="AO1001" s="27"/>
      <c r="AP1001" s="27"/>
      <c r="AQ1001" s="27"/>
      <c r="AR1001" s="27"/>
      <c r="AS1001" s="27"/>
      <c r="AT1001" s="27"/>
      <c r="AU1001" s="27"/>
      <c r="AV1001" s="27"/>
      <c r="AW1001" s="28"/>
      <c r="AX1001" s="27"/>
      <c r="AY1001" s="27"/>
      <c r="AZ1001" s="27"/>
      <c r="BA1001" s="27"/>
      <c r="BB1001" s="27"/>
      <c r="BC1001" s="27"/>
    </row>
    <row r="1002" spans="1:55" ht="15">
      <c r="A1002" s="3"/>
      <c r="B1002" s="16"/>
      <c r="C1002" s="16"/>
      <c r="D1002" s="17"/>
      <c r="E1002" s="18"/>
      <c r="F1002" s="18"/>
      <c r="G1002" s="18"/>
      <c r="H1002" s="19"/>
      <c r="I1002" s="20"/>
      <c r="J1002" s="22"/>
      <c r="K1002" s="20"/>
      <c r="L1002" s="23"/>
      <c r="M1002" s="20"/>
      <c r="N1002" s="20"/>
      <c r="O1002" s="20"/>
      <c r="P1002" s="24"/>
      <c r="Q1002" s="18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1"/>
      <c r="AC1002" s="27"/>
      <c r="AD1002" s="27"/>
      <c r="AE1002" s="27"/>
      <c r="AF1002" s="18"/>
      <c r="AG1002" s="27"/>
      <c r="AH1002" s="27"/>
      <c r="AI1002" s="27"/>
      <c r="AJ1002" s="27"/>
      <c r="AK1002" s="21"/>
      <c r="AL1002" s="21"/>
      <c r="AM1002" s="27"/>
      <c r="AN1002" s="27"/>
      <c r="AO1002" s="27"/>
      <c r="AP1002" s="27"/>
      <c r="AQ1002" s="27"/>
      <c r="AR1002" s="27"/>
      <c r="AS1002" s="27"/>
      <c r="AT1002" s="27"/>
      <c r="AU1002" s="27"/>
      <c r="AV1002" s="27"/>
      <c r="AW1002" s="28"/>
      <c r="AX1002" s="27"/>
      <c r="AY1002" s="27"/>
      <c r="AZ1002" s="27"/>
      <c r="BA1002" s="27"/>
      <c r="BB1002" s="27"/>
      <c r="BC1002" s="27"/>
    </row>
    <row r="1003" spans="1:55" ht="15">
      <c r="A1003" s="3"/>
      <c r="B1003" s="16"/>
      <c r="C1003" s="16"/>
      <c r="D1003" s="17"/>
      <c r="E1003" s="18"/>
      <c r="F1003" s="18"/>
      <c r="G1003" s="18"/>
      <c r="H1003" s="19"/>
      <c r="I1003" s="20"/>
      <c r="J1003" s="22"/>
      <c r="K1003" s="20"/>
      <c r="L1003" s="23"/>
      <c r="M1003" s="20"/>
      <c r="N1003" s="20"/>
      <c r="O1003" s="20"/>
      <c r="P1003" s="24"/>
      <c r="Q1003" s="18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1"/>
      <c r="AC1003" s="27"/>
      <c r="AD1003" s="27"/>
      <c r="AE1003" s="27"/>
      <c r="AF1003" s="18"/>
      <c r="AG1003" s="27"/>
      <c r="AH1003" s="27"/>
      <c r="AI1003" s="27"/>
      <c r="AJ1003" s="27"/>
      <c r="AK1003" s="21"/>
      <c r="AL1003" s="21"/>
      <c r="AM1003" s="27"/>
      <c r="AN1003" s="27"/>
      <c r="AO1003" s="27"/>
      <c r="AP1003" s="27"/>
      <c r="AQ1003" s="27"/>
      <c r="AR1003" s="27"/>
      <c r="AS1003" s="27"/>
      <c r="AT1003" s="27"/>
      <c r="AU1003" s="27"/>
      <c r="AV1003" s="27"/>
      <c r="AW1003" s="28"/>
      <c r="AX1003" s="27"/>
      <c r="AY1003" s="27"/>
      <c r="AZ1003" s="27"/>
      <c r="BA1003" s="27"/>
      <c r="BB1003" s="27"/>
      <c r="BC1003" s="27"/>
    </row>
    <row r="1004" spans="1:55" ht="15">
      <c r="A1004" s="3"/>
      <c r="B1004" s="16"/>
      <c r="C1004" s="16"/>
      <c r="D1004" s="17"/>
      <c r="E1004" s="18"/>
      <c r="F1004" s="18"/>
      <c r="G1004" s="18"/>
      <c r="H1004" s="19"/>
      <c r="I1004" s="20"/>
      <c r="J1004" s="22"/>
      <c r="K1004" s="20"/>
      <c r="L1004" s="23"/>
      <c r="M1004" s="20"/>
      <c r="N1004" s="20"/>
      <c r="O1004" s="20"/>
      <c r="P1004" s="24"/>
      <c r="Q1004" s="18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1"/>
      <c r="AC1004" s="27"/>
      <c r="AD1004" s="27"/>
      <c r="AE1004" s="27"/>
      <c r="AF1004" s="18"/>
      <c r="AG1004" s="27"/>
      <c r="AH1004" s="27"/>
      <c r="AI1004" s="27"/>
      <c r="AJ1004" s="27"/>
      <c r="AK1004" s="21"/>
      <c r="AL1004" s="21"/>
      <c r="AM1004" s="27"/>
      <c r="AN1004" s="27"/>
      <c r="AO1004" s="27"/>
      <c r="AP1004" s="27"/>
      <c r="AQ1004" s="27"/>
      <c r="AR1004" s="27"/>
      <c r="AS1004" s="27"/>
      <c r="AT1004" s="27"/>
      <c r="AU1004" s="27"/>
      <c r="AV1004" s="27"/>
      <c r="AW1004" s="28"/>
      <c r="AX1004" s="27"/>
      <c r="AY1004" s="27"/>
      <c r="AZ1004" s="27"/>
      <c r="BA1004" s="27"/>
      <c r="BB1004" s="27"/>
      <c r="BC1004" s="27"/>
    </row>
    <row r="1005" spans="1:55" ht="15">
      <c r="A1005" s="3"/>
      <c r="B1005" s="16"/>
      <c r="C1005" s="16"/>
      <c r="D1005" s="17"/>
      <c r="E1005" s="18"/>
      <c r="F1005" s="18"/>
      <c r="G1005" s="18"/>
      <c r="H1005" s="19"/>
      <c r="I1005" s="20"/>
      <c r="J1005" s="22"/>
      <c r="K1005" s="20"/>
      <c r="L1005" s="23"/>
      <c r="M1005" s="20"/>
      <c r="N1005" s="20"/>
      <c r="O1005" s="20"/>
      <c r="P1005" s="24"/>
      <c r="Q1005" s="18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1"/>
      <c r="AC1005" s="27"/>
      <c r="AD1005" s="27"/>
      <c r="AE1005" s="27"/>
      <c r="AF1005" s="18"/>
      <c r="AG1005" s="27"/>
      <c r="AH1005" s="27"/>
      <c r="AI1005" s="27"/>
      <c r="AJ1005" s="27"/>
      <c r="AK1005" s="21"/>
      <c r="AL1005" s="21"/>
      <c r="AM1005" s="27"/>
      <c r="AN1005" s="27"/>
      <c r="AO1005" s="27"/>
      <c r="AP1005" s="27"/>
      <c r="AQ1005" s="27"/>
      <c r="AR1005" s="27"/>
      <c r="AS1005" s="27"/>
      <c r="AT1005" s="27"/>
      <c r="AU1005" s="27"/>
      <c r="AV1005" s="27"/>
      <c r="AW1005" s="28"/>
      <c r="AX1005" s="27"/>
      <c r="AY1005" s="27"/>
      <c r="AZ1005" s="27"/>
      <c r="BA1005" s="27"/>
      <c r="BB1005" s="27"/>
      <c r="BC1005" s="27"/>
    </row>
    <row r="1006" spans="1:55" ht="15">
      <c r="A1006" s="3"/>
      <c r="B1006" s="16"/>
      <c r="C1006" s="16"/>
      <c r="D1006" s="17"/>
      <c r="E1006" s="18"/>
      <c r="F1006" s="18"/>
      <c r="G1006" s="18"/>
      <c r="H1006" s="19"/>
      <c r="I1006" s="20"/>
      <c r="J1006" s="22"/>
      <c r="K1006" s="20"/>
      <c r="L1006" s="23"/>
      <c r="M1006" s="20"/>
      <c r="N1006" s="20"/>
      <c r="O1006" s="20"/>
      <c r="P1006" s="24"/>
      <c r="Q1006" s="18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  <c r="AB1006" s="21"/>
      <c r="AC1006" s="27"/>
      <c r="AD1006" s="27"/>
      <c r="AE1006" s="27"/>
      <c r="AF1006" s="18"/>
      <c r="AG1006" s="27"/>
      <c r="AH1006" s="27"/>
      <c r="AI1006" s="27"/>
      <c r="AJ1006" s="27"/>
      <c r="AK1006" s="21"/>
      <c r="AL1006" s="21"/>
      <c r="AM1006" s="27"/>
      <c r="AN1006" s="27"/>
      <c r="AO1006" s="27"/>
      <c r="AP1006" s="27"/>
      <c r="AQ1006" s="27"/>
      <c r="AR1006" s="27"/>
      <c r="AS1006" s="27"/>
      <c r="AT1006" s="27"/>
      <c r="AU1006" s="27"/>
      <c r="AV1006" s="27"/>
      <c r="AW1006" s="28"/>
      <c r="AX1006" s="27"/>
      <c r="AY1006" s="27"/>
      <c r="AZ1006" s="27"/>
      <c r="BA1006" s="27"/>
      <c r="BB1006" s="27"/>
      <c r="BC1006" s="27"/>
    </row>
    <row r="1007" spans="1:55" ht="15">
      <c r="A1007" s="3"/>
      <c r="B1007" s="16"/>
      <c r="C1007" s="16"/>
      <c r="D1007" s="17"/>
      <c r="E1007" s="18"/>
      <c r="F1007" s="18"/>
      <c r="G1007" s="18"/>
      <c r="H1007" s="19"/>
      <c r="I1007" s="20"/>
      <c r="J1007" s="22"/>
      <c r="K1007" s="20"/>
      <c r="L1007" s="23"/>
      <c r="M1007" s="20"/>
      <c r="N1007" s="20"/>
      <c r="O1007" s="20"/>
      <c r="P1007" s="24"/>
      <c r="Q1007" s="18"/>
      <c r="R1007" s="27"/>
      <c r="S1007" s="27"/>
      <c r="T1007" s="27"/>
      <c r="U1007" s="27"/>
      <c r="V1007" s="27"/>
      <c r="W1007" s="27"/>
      <c r="X1007" s="27"/>
      <c r="Y1007" s="27"/>
      <c r="Z1007" s="27"/>
      <c r="AA1007" s="27"/>
      <c r="AB1007" s="21"/>
      <c r="AC1007" s="27"/>
      <c r="AD1007" s="27"/>
      <c r="AE1007" s="27"/>
      <c r="AF1007" s="18"/>
      <c r="AG1007" s="27"/>
      <c r="AH1007" s="27"/>
      <c r="AI1007" s="27"/>
      <c r="AJ1007" s="27"/>
      <c r="AK1007" s="21"/>
      <c r="AL1007" s="21"/>
      <c r="AM1007" s="27"/>
      <c r="AN1007" s="27"/>
      <c r="AO1007" s="27"/>
      <c r="AP1007" s="27"/>
      <c r="AQ1007" s="27"/>
      <c r="AR1007" s="27"/>
      <c r="AS1007" s="27"/>
      <c r="AT1007" s="27"/>
      <c r="AU1007" s="27"/>
      <c r="AV1007" s="27"/>
      <c r="AW1007" s="28"/>
      <c r="AX1007" s="27"/>
      <c r="AY1007" s="27"/>
      <c r="AZ1007" s="27"/>
      <c r="BA1007" s="27"/>
      <c r="BB1007" s="27"/>
      <c r="BC1007" s="27"/>
    </row>
    <row r="1008" spans="1:55" ht="15">
      <c r="A1008" s="3"/>
      <c r="B1008" s="16"/>
      <c r="C1008" s="16"/>
      <c r="D1008" s="17"/>
      <c r="E1008" s="18"/>
      <c r="F1008" s="18"/>
      <c r="G1008" s="18"/>
      <c r="H1008" s="19"/>
      <c r="I1008" s="20"/>
      <c r="J1008" s="22"/>
      <c r="K1008" s="20"/>
      <c r="L1008" s="23"/>
      <c r="M1008" s="20"/>
      <c r="N1008" s="20"/>
      <c r="O1008" s="20"/>
      <c r="P1008" s="24"/>
      <c r="Q1008" s="18"/>
      <c r="R1008" s="27"/>
      <c r="S1008" s="27"/>
      <c r="T1008" s="27"/>
      <c r="U1008" s="27"/>
      <c r="V1008" s="27"/>
      <c r="W1008" s="27"/>
      <c r="X1008" s="27"/>
      <c r="Y1008" s="27"/>
      <c r="Z1008" s="27"/>
      <c r="AA1008" s="27"/>
      <c r="AB1008" s="21"/>
      <c r="AC1008" s="27"/>
      <c r="AD1008" s="27"/>
      <c r="AE1008" s="27"/>
      <c r="AF1008" s="18"/>
      <c r="AG1008" s="27"/>
      <c r="AH1008" s="27"/>
      <c r="AI1008" s="27"/>
      <c r="AJ1008" s="27"/>
      <c r="AK1008" s="21"/>
      <c r="AL1008" s="21"/>
      <c r="AM1008" s="27"/>
      <c r="AN1008" s="27"/>
      <c r="AO1008" s="27"/>
      <c r="AP1008" s="27"/>
      <c r="AQ1008" s="27"/>
      <c r="AR1008" s="27"/>
      <c r="AS1008" s="27"/>
      <c r="AT1008" s="27"/>
      <c r="AU1008" s="27"/>
      <c r="AV1008" s="27"/>
      <c r="AW1008" s="28"/>
      <c r="AX1008" s="27"/>
      <c r="AY1008" s="27"/>
      <c r="AZ1008" s="27"/>
      <c r="BA1008" s="27"/>
      <c r="BB1008" s="27"/>
      <c r="BC1008" s="27"/>
    </row>
    <row r="1009" spans="1:55" ht="15">
      <c r="A1009" s="3"/>
      <c r="B1009" s="16"/>
      <c r="C1009" s="16"/>
      <c r="D1009" s="17"/>
      <c r="E1009" s="18"/>
      <c r="F1009" s="18"/>
      <c r="G1009" s="18"/>
      <c r="H1009" s="19"/>
      <c r="I1009" s="20"/>
      <c r="J1009" s="22"/>
      <c r="K1009" s="20"/>
      <c r="L1009" s="23"/>
      <c r="M1009" s="20"/>
      <c r="N1009" s="20"/>
      <c r="O1009" s="20"/>
      <c r="P1009" s="24"/>
      <c r="Q1009" s="18"/>
      <c r="R1009" s="27"/>
      <c r="S1009" s="27"/>
      <c r="T1009" s="27"/>
      <c r="U1009" s="27"/>
      <c r="V1009" s="27"/>
      <c r="W1009" s="27"/>
      <c r="X1009" s="27"/>
      <c r="Y1009" s="27"/>
      <c r="Z1009" s="27"/>
      <c r="AA1009" s="27"/>
      <c r="AB1009" s="21"/>
      <c r="AC1009" s="27"/>
      <c r="AD1009" s="27"/>
      <c r="AE1009" s="27"/>
      <c r="AF1009" s="18"/>
      <c r="AG1009" s="27"/>
      <c r="AH1009" s="27"/>
      <c r="AI1009" s="27"/>
      <c r="AJ1009" s="27"/>
      <c r="AK1009" s="21"/>
      <c r="AL1009" s="21"/>
      <c r="AM1009" s="27"/>
      <c r="AN1009" s="27"/>
      <c r="AO1009" s="27"/>
      <c r="AP1009" s="27"/>
      <c r="AQ1009" s="27"/>
      <c r="AR1009" s="27"/>
      <c r="AS1009" s="27"/>
      <c r="AT1009" s="27"/>
      <c r="AU1009" s="27"/>
      <c r="AV1009" s="27"/>
      <c r="AW1009" s="28"/>
      <c r="AX1009" s="27"/>
      <c r="AY1009" s="27"/>
      <c r="AZ1009" s="27"/>
      <c r="BA1009" s="27"/>
      <c r="BB1009" s="27"/>
      <c r="BC1009" s="27"/>
    </row>
    <row r="1010" spans="1:55" ht="15">
      <c r="A1010" s="3"/>
      <c r="B1010" s="16"/>
      <c r="C1010" s="16"/>
      <c r="D1010" s="17"/>
      <c r="E1010" s="18"/>
      <c r="F1010" s="18"/>
      <c r="G1010" s="18"/>
      <c r="H1010" s="19"/>
      <c r="I1010" s="20"/>
      <c r="J1010" s="22"/>
      <c r="K1010" s="20"/>
      <c r="L1010" s="23"/>
      <c r="M1010" s="20"/>
      <c r="N1010" s="20"/>
      <c r="O1010" s="20"/>
      <c r="P1010" s="24"/>
      <c r="Q1010" s="18"/>
      <c r="R1010" s="27"/>
      <c r="S1010" s="27"/>
      <c r="T1010" s="27"/>
      <c r="U1010" s="27"/>
      <c r="V1010" s="27"/>
      <c r="W1010" s="27"/>
      <c r="X1010" s="27"/>
      <c r="Y1010" s="27"/>
      <c r="Z1010" s="27"/>
      <c r="AA1010" s="27"/>
      <c r="AB1010" s="21"/>
      <c r="AC1010" s="27"/>
      <c r="AD1010" s="27"/>
      <c r="AE1010" s="27"/>
      <c r="AF1010" s="18"/>
      <c r="AG1010" s="27"/>
      <c r="AH1010" s="27"/>
      <c r="AI1010" s="27"/>
      <c r="AJ1010" s="27"/>
      <c r="AK1010" s="21"/>
      <c r="AL1010" s="21"/>
      <c r="AM1010" s="27"/>
      <c r="AN1010" s="27"/>
      <c r="AO1010" s="27"/>
      <c r="AP1010" s="27"/>
      <c r="AQ1010" s="27"/>
      <c r="AR1010" s="27"/>
      <c r="AS1010" s="27"/>
      <c r="AT1010" s="27"/>
      <c r="AU1010" s="27"/>
      <c r="AV1010" s="27"/>
      <c r="AW1010" s="28"/>
      <c r="AX1010" s="27"/>
      <c r="AY1010" s="27"/>
      <c r="AZ1010" s="27"/>
      <c r="BA1010" s="27"/>
      <c r="BB1010" s="27"/>
      <c r="BC1010" s="27"/>
    </row>
    <row r="1011" spans="1:55" ht="15">
      <c r="A1011" s="3"/>
      <c r="B1011" s="16"/>
      <c r="C1011" s="16"/>
      <c r="D1011" s="17"/>
      <c r="E1011" s="18"/>
      <c r="F1011" s="18"/>
      <c r="G1011" s="18"/>
      <c r="H1011" s="19"/>
      <c r="I1011" s="20"/>
      <c r="J1011" s="22"/>
      <c r="K1011" s="20"/>
      <c r="L1011" s="23"/>
      <c r="M1011" s="20"/>
      <c r="N1011" s="20"/>
      <c r="O1011" s="20"/>
      <c r="P1011" s="24"/>
      <c r="Q1011" s="18"/>
      <c r="R1011" s="27"/>
      <c r="S1011" s="27"/>
      <c r="T1011" s="27"/>
      <c r="U1011" s="27"/>
      <c r="V1011" s="27"/>
      <c r="W1011" s="27"/>
      <c r="X1011" s="27"/>
      <c r="Y1011" s="27"/>
      <c r="Z1011" s="27"/>
      <c r="AA1011" s="27"/>
      <c r="AB1011" s="21"/>
      <c r="AC1011" s="27"/>
      <c r="AD1011" s="27"/>
      <c r="AE1011" s="27"/>
      <c r="AF1011" s="18"/>
      <c r="AG1011" s="27"/>
      <c r="AH1011" s="27"/>
      <c r="AI1011" s="27"/>
      <c r="AJ1011" s="27"/>
      <c r="AK1011" s="21"/>
      <c r="AL1011" s="21"/>
      <c r="AM1011" s="27"/>
      <c r="AN1011" s="27"/>
      <c r="AO1011" s="27"/>
      <c r="AP1011" s="27"/>
      <c r="AQ1011" s="27"/>
      <c r="AR1011" s="27"/>
      <c r="AS1011" s="27"/>
      <c r="AT1011" s="27"/>
      <c r="AU1011" s="27"/>
      <c r="AV1011" s="27"/>
      <c r="AW1011" s="28"/>
      <c r="AX1011" s="27"/>
      <c r="AY1011" s="27"/>
      <c r="AZ1011" s="27"/>
      <c r="BA1011" s="27"/>
      <c r="BB1011" s="27"/>
      <c r="BC1011" s="27"/>
    </row>
    <row r="1012" spans="1:55" ht="15">
      <c r="A1012" s="3"/>
      <c r="B1012" s="16"/>
      <c r="C1012" s="16"/>
      <c r="D1012" s="17"/>
      <c r="E1012" s="18"/>
      <c r="F1012" s="18"/>
      <c r="G1012" s="18"/>
      <c r="H1012" s="19"/>
      <c r="I1012" s="20"/>
      <c r="J1012" s="22"/>
      <c r="K1012" s="20"/>
      <c r="L1012" s="23"/>
      <c r="M1012" s="20"/>
      <c r="N1012" s="20"/>
      <c r="O1012" s="20"/>
      <c r="P1012" s="24"/>
      <c r="Q1012" s="18"/>
      <c r="R1012" s="27"/>
      <c r="S1012" s="27"/>
      <c r="T1012" s="27"/>
      <c r="U1012" s="27"/>
      <c r="V1012" s="27"/>
      <c r="W1012" s="27"/>
      <c r="X1012" s="27"/>
      <c r="Y1012" s="27"/>
      <c r="Z1012" s="27"/>
      <c r="AA1012" s="27"/>
      <c r="AB1012" s="21"/>
      <c r="AC1012" s="27"/>
      <c r="AD1012" s="27"/>
      <c r="AE1012" s="27"/>
      <c r="AF1012" s="18"/>
      <c r="AG1012" s="27"/>
      <c r="AH1012" s="27"/>
      <c r="AI1012" s="27"/>
      <c r="AJ1012" s="27"/>
      <c r="AK1012" s="21"/>
      <c r="AL1012" s="21"/>
      <c r="AM1012" s="27"/>
      <c r="AN1012" s="27"/>
      <c r="AO1012" s="27"/>
      <c r="AP1012" s="27"/>
      <c r="AQ1012" s="27"/>
      <c r="AR1012" s="27"/>
      <c r="AS1012" s="27"/>
      <c r="AT1012" s="27"/>
      <c r="AU1012" s="27"/>
      <c r="AV1012" s="27"/>
      <c r="AW1012" s="28"/>
      <c r="AX1012" s="27"/>
      <c r="AY1012" s="27"/>
      <c r="AZ1012" s="27"/>
      <c r="BA1012" s="27"/>
      <c r="BB1012" s="27"/>
      <c r="BC1012" s="27"/>
    </row>
    <row r="1013" spans="2:55" ht="15">
      <c r="B1013" s="4" t="s">
        <v>77</v>
      </c>
      <c r="C1013" s="4"/>
      <c r="D1013" s="4" t="s">
        <v>77</v>
      </c>
      <c r="E1013" s="4" t="s">
        <v>77</v>
      </c>
      <c r="F1013" s="4"/>
      <c r="G1013" s="4"/>
      <c r="H1013" s="4" t="s">
        <v>77</v>
      </c>
      <c r="I1013" s="103" t="s">
        <v>77</v>
      </c>
      <c r="J1013" s="4" t="s">
        <v>77</v>
      </c>
      <c r="K1013" s="103" t="s">
        <v>77</v>
      </c>
      <c r="L1013" s="4" t="s">
        <v>77</v>
      </c>
      <c r="M1013" s="103" t="s">
        <v>77</v>
      </c>
      <c r="N1013" s="4" t="s">
        <v>77</v>
      </c>
      <c r="O1013" s="103" t="s">
        <v>77</v>
      </c>
      <c r="P1013" s="4" t="s">
        <v>77</v>
      </c>
      <c r="Q1013" s="4"/>
      <c r="R1013" s="4" t="s">
        <v>77</v>
      </c>
      <c r="S1013" s="4" t="s">
        <v>77</v>
      </c>
      <c r="T1013" s="4" t="s">
        <v>77</v>
      </c>
      <c r="U1013" s="4" t="s">
        <v>77</v>
      </c>
      <c r="V1013" s="4" t="s">
        <v>77</v>
      </c>
      <c r="W1013" s="4" t="s">
        <v>77</v>
      </c>
      <c r="X1013" s="4" t="s">
        <v>77</v>
      </c>
      <c r="Y1013" s="4"/>
      <c r="Z1013" s="4"/>
      <c r="AA1013" s="4" t="s">
        <v>77</v>
      </c>
      <c r="AB1013" s="4" t="s">
        <v>77</v>
      </c>
      <c r="AC1013" s="4" t="s">
        <v>77</v>
      </c>
      <c r="AD1013" s="4" t="s">
        <v>77</v>
      </c>
      <c r="AE1013" s="4" t="s">
        <v>77</v>
      </c>
      <c r="AF1013" s="4"/>
      <c r="AG1013" s="4" t="s">
        <v>77</v>
      </c>
      <c r="AH1013" s="4"/>
      <c r="AI1013" s="4" t="s">
        <v>77</v>
      </c>
      <c r="AJ1013" s="4" t="s">
        <v>77</v>
      </c>
      <c r="AK1013" s="4" t="s">
        <v>77</v>
      </c>
      <c r="AL1013" s="4" t="s">
        <v>77</v>
      </c>
      <c r="AM1013" s="4" t="s">
        <v>77</v>
      </c>
      <c r="AN1013" s="4" t="s">
        <v>77</v>
      </c>
      <c r="AO1013" s="4" t="s">
        <v>77</v>
      </c>
      <c r="AP1013" s="4" t="s">
        <v>77</v>
      </c>
      <c r="AQ1013" s="4" t="s">
        <v>77</v>
      </c>
      <c r="AR1013" s="4" t="s">
        <v>77</v>
      </c>
      <c r="AS1013" s="4" t="s">
        <v>77</v>
      </c>
      <c r="AT1013" s="4" t="s">
        <v>77</v>
      </c>
      <c r="AU1013" s="4" t="s">
        <v>77</v>
      </c>
      <c r="AV1013" s="4" t="s">
        <v>77</v>
      </c>
      <c r="AW1013" s="4" t="s">
        <v>77</v>
      </c>
      <c r="AX1013" s="4" t="s">
        <v>77</v>
      </c>
      <c r="AY1013" s="4" t="s">
        <v>77</v>
      </c>
      <c r="AZ1013" s="4" t="s">
        <v>77</v>
      </c>
      <c r="BA1013" s="4" t="s">
        <v>77</v>
      </c>
      <c r="BB1013" s="4"/>
      <c r="BC1013" s="4" t="s">
        <v>77</v>
      </c>
    </row>
  </sheetData>
  <sheetProtection autoFilter="0"/>
  <autoFilter ref="A7:C801"/>
  <dataValidations count="7">
    <dataValidation type="list" allowBlank="1" showInputMessage="1" showErrorMessage="1" sqref="H8:H801">
      <formula1>TABLAS!$N$7:$N$22</formula1>
    </dataValidation>
    <dataValidation type="list" allowBlank="1" showInputMessage="1" showErrorMessage="1" sqref="P8:P801">
      <formula1>TABLAS!$Q$7:$Q$12</formula1>
    </dataValidation>
    <dataValidation type="list" allowBlank="1" showInputMessage="1" showErrorMessage="1" sqref="L8:L801">
      <formula1>TABLAS!$X$8:$X$9</formula1>
    </dataValidation>
    <dataValidation type="list" allowBlank="1" showInputMessage="1" showErrorMessage="1" sqref="AL8:AL801 BA8:BA801">
      <formula1>TABLAS!$Z$8:$Z$9</formula1>
    </dataValidation>
    <dataValidation type="list" allowBlank="1" showInputMessage="1" showErrorMessage="1" sqref="AH8:AH801">
      <formula1>TABLAS!$C$28:$C$34</formula1>
    </dataValidation>
    <dataValidation type="list" allowBlank="1" showInputMessage="1" showErrorMessage="1" sqref="BB8:BB802">
      <formula1>TABLAS!$I$28:$I$35</formula1>
    </dataValidation>
    <dataValidation type="list" allowBlank="1" showInputMessage="1" showErrorMessage="1" sqref="BC8:BC801">
      <formula1>TABLAS!$L$28:$L$32</formula1>
    </dataValidation>
  </dataValidations>
  <pageMargins left="0.7" right="0.7" top="0.75" bottom="0.75" header="0.3" footer="0.3"/>
  <pageSetup orientation="portrait" paperSize="1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6">
    <tabColor rgb="FFFFC000"/>
  </sheetPr>
  <dimension ref="A1:Z41"/>
  <sheetViews>
    <sheetView showGridLines="0" zoomScale="80" zoomScaleNormal="80" workbookViewId="0" topLeftCell="A1"/>
  </sheetViews>
  <sheetFormatPr defaultColWidth="11.0042857142857" defaultRowHeight="15"/>
  <cols>
    <col min="1" max="1" width="1.42857142857143" customWidth="1"/>
    <col min="2" max="2" width="4.85714285714286" hidden="1" customWidth="1"/>
    <col min="3" max="3" width="30.4285714285714" customWidth="1"/>
    <col min="4" max="4" width="8.14285714285714" hidden="1" customWidth="1"/>
    <col min="5" max="5" width="6.28571428571429" hidden="1" customWidth="1"/>
    <col min="6" max="6" width="33.8571428571429" customWidth="1"/>
    <col min="7" max="7" width="11.1428571428571" hidden="1" customWidth="1"/>
    <col min="8" max="8" width="5.85714285714286" hidden="1" customWidth="1"/>
    <col min="9" max="9" width="31" customWidth="1"/>
    <col min="10" max="10" width="9.42857142857143" hidden="1" customWidth="1"/>
    <col min="11" max="11" width="5.57142857142857" hidden="1" customWidth="1"/>
    <col min="12" max="12" width="30" customWidth="1"/>
    <col min="13" max="13" width="5.42857142857143" hidden="1" customWidth="1"/>
    <col min="14" max="14" width="24" customWidth="1"/>
    <col min="15" max="16" width="16.1428571428571" hidden="1" customWidth="1"/>
    <col min="17" max="17" width="30" customWidth="1"/>
    <col min="18" max="18" width="10.8571428571429" hidden="1" customWidth="1"/>
    <col min="19" max="19" width="33.5714285714286" customWidth="1"/>
    <col min="20" max="20" width="3.42857142857143" hidden="1" customWidth="1"/>
    <col min="21" max="26" width="26.8571428571429" customWidth="1"/>
  </cols>
  <sheetData>
    <row r="1" spans="2:4" ht="21">
      <c r="B1" s="77"/>
      <c r="C1" s="77" t="s">
        <v>183</v>
      </c>
      <c r="D1" s="79"/>
    </row>
    <row r="2" spans="2:4" ht="12" customHeight="1">
      <c r="B2" s="77"/>
      <c r="D2" s="79"/>
    </row>
    <row r="3" spans="2:26" ht="15">
      <c r="B3" s="86"/>
      <c r="C3" s="116" t="s">
        <v>155</v>
      </c>
      <c r="D3" s="116"/>
      <c r="E3" s="116"/>
      <c r="F3" s="116"/>
      <c r="G3" s="116"/>
      <c r="H3" s="116"/>
      <c r="I3" s="116"/>
      <c r="J3" s="116"/>
      <c r="K3" s="116"/>
      <c r="L3" s="116"/>
      <c r="N3" s="118" t="s">
        <v>203</v>
      </c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</row>
    <row r="4" spans="2:12" ht="6.6" customHeight="1"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</row>
    <row r="5" spans="1:26" s="121" customFormat="1" ht="20.45" customHeight="1">
      <c r="A5" s="120"/>
      <c r="C5" s="122" t="s">
        <v>11</v>
      </c>
      <c r="F5" s="122" t="s">
        <v>12</v>
      </c>
      <c r="I5" s="122" t="s">
        <v>184</v>
      </c>
      <c r="L5" s="122" t="s">
        <v>185</v>
      </c>
      <c r="N5" s="122" t="s">
        <v>179</v>
      </c>
      <c r="Q5" s="122" t="s">
        <v>31</v>
      </c>
      <c r="R5" s="1"/>
      <c r="S5" s="122" t="s">
        <v>32</v>
      </c>
      <c r="U5" s="122" t="s">
        <v>200</v>
      </c>
      <c r="W5" s="1"/>
      <c r="X5" s="122" t="s">
        <v>198</v>
      </c>
      <c r="Y5" s="1"/>
      <c r="Z5" s="122" t="s">
        <v>199</v>
      </c>
    </row>
    <row r="6" spans="1:5" s="74" customFormat="1" ht="6" customHeight="1">
      <c r="A6" s="75"/>
      <c r="E6" s="74">
        <v>1</v>
      </c>
    </row>
    <row r="7" spans="2:26" ht="13.9" customHeight="1">
      <c r="B7">
        <v>1</v>
      </c>
      <c r="C7" t="s">
        <v>178</v>
      </c>
      <c r="D7" t="s">
        <v>82</v>
      </c>
      <c r="E7">
        <v>1</v>
      </c>
      <c r="F7" t="s">
        <v>178</v>
      </c>
      <c r="G7" t="s">
        <v>82</v>
      </c>
      <c r="H7">
        <v>1</v>
      </c>
      <c r="I7" t="s">
        <v>178</v>
      </c>
      <c r="J7" t="s">
        <v>82</v>
      </c>
      <c r="K7">
        <v>1</v>
      </c>
      <c r="L7" t="s">
        <v>178</v>
      </c>
      <c r="M7">
        <v>1</v>
      </c>
      <c r="N7" t="s">
        <v>178</v>
      </c>
      <c r="O7" t="s">
        <v>178</v>
      </c>
      <c r="P7">
        <v>1</v>
      </c>
      <c r="Q7" t="s">
        <v>178</v>
      </c>
      <c r="R7">
        <v>1</v>
      </c>
      <c r="S7" t="s">
        <v>178</v>
      </c>
      <c r="T7">
        <v>1</v>
      </c>
      <c r="U7" t="s">
        <v>178</v>
      </c>
      <c r="X7" s="215" t="s">
        <v>178</v>
      </c>
      <c r="Z7" s="215" t="s">
        <v>178</v>
      </c>
    </row>
    <row r="8" spans="2:26" ht="15">
      <c r="B8">
        <v>2</v>
      </c>
      <c r="C8" t="s">
        <v>87</v>
      </c>
      <c r="D8" t="s">
        <v>88</v>
      </c>
      <c r="E8">
        <v>2</v>
      </c>
      <c r="F8" t="s">
        <v>84</v>
      </c>
      <c r="G8" t="s">
        <v>83</v>
      </c>
      <c r="H8">
        <v>2</v>
      </c>
      <c r="I8" t="s">
        <v>85</v>
      </c>
      <c r="J8" t="s">
        <v>86</v>
      </c>
      <c r="K8">
        <v>2</v>
      </c>
      <c r="L8" s="1" t="s">
        <v>89</v>
      </c>
      <c r="M8">
        <v>2</v>
      </c>
      <c r="N8" t="s">
        <v>61</v>
      </c>
      <c r="O8" t="s">
        <v>61</v>
      </c>
      <c r="P8">
        <v>2</v>
      </c>
      <c r="Q8" t="s">
        <v>99</v>
      </c>
      <c r="R8">
        <v>2</v>
      </c>
      <c r="S8" t="s">
        <v>130</v>
      </c>
      <c r="T8">
        <v>2</v>
      </c>
      <c r="U8" t="s">
        <v>71</v>
      </c>
      <c r="W8">
        <v>1</v>
      </c>
      <c r="X8" t="s">
        <v>64</v>
      </c>
      <c r="Y8">
        <v>1</v>
      </c>
      <c r="Z8" t="s">
        <v>62</v>
      </c>
    </row>
    <row r="9" spans="2:26" ht="15">
      <c r="B9">
        <v>3</v>
      </c>
      <c r="C9" t="s">
        <v>94</v>
      </c>
      <c r="D9" t="s">
        <v>95</v>
      </c>
      <c r="E9">
        <v>3</v>
      </c>
      <c r="F9" t="s">
        <v>91</v>
      </c>
      <c r="G9" t="s">
        <v>90</v>
      </c>
      <c r="H9">
        <v>3</v>
      </c>
      <c r="I9" t="s">
        <v>92</v>
      </c>
      <c r="J9" t="s">
        <v>93</v>
      </c>
      <c r="K9">
        <v>3</v>
      </c>
      <c r="L9" s="1" t="s">
        <v>96</v>
      </c>
      <c r="M9">
        <v>3</v>
      </c>
      <c r="N9" t="s">
        <v>97</v>
      </c>
      <c r="O9" t="s">
        <v>98</v>
      </c>
      <c r="P9">
        <v>3</v>
      </c>
      <c r="Q9" s="215" t="s">
        <v>424</v>
      </c>
      <c r="R9">
        <v>3</v>
      </c>
      <c r="S9" t="s">
        <v>133</v>
      </c>
      <c r="T9">
        <v>3</v>
      </c>
      <c r="U9" t="s">
        <v>78</v>
      </c>
      <c r="W9">
        <v>2</v>
      </c>
      <c r="X9" t="s">
        <v>80</v>
      </c>
      <c r="Y9">
        <v>2</v>
      </c>
      <c r="Z9" t="s">
        <v>63</v>
      </c>
    </row>
    <row r="10" spans="2:21" ht="15">
      <c r="B10">
        <v>4</v>
      </c>
      <c r="C10" t="s">
        <v>104</v>
      </c>
      <c r="D10" t="s">
        <v>105</v>
      </c>
      <c r="E10">
        <v>4</v>
      </c>
      <c r="F10" t="s">
        <v>101</v>
      </c>
      <c r="G10" t="s">
        <v>100</v>
      </c>
      <c r="H10">
        <v>4</v>
      </c>
      <c r="I10" t="s">
        <v>102</v>
      </c>
      <c r="J10" t="s">
        <v>103</v>
      </c>
      <c r="K10">
        <v>4</v>
      </c>
      <c r="L10" s="1" t="s">
        <v>106</v>
      </c>
      <c r="M10">
        <v>4</v>
      </c>
      <c r="N10" t="s">
        <v>107</v>
      </c>
      <c r="O10" t="s">
        <v>108</v>
      </c>
      <c r="P10">
        <v>4</v>
      </c>
      <c r="Q10" t="s">
        <v>79</v>
      </c>
      <c r="R10">
        <v>4</v>
      </c>
      <c r="S10" t="s">
        <v>136</v>
      </c>
      <c r="T10">
        <v>4</v>
      </c>
      <c r="U10" t="s">
        <v>81</v>
      </c>
    </row>
    <row r="11" spans="2:19" ht="15">
      <c r="B11">
        <v>5</v>
      </c>
      <c r="C11" t="s">
        <v>111</v>
      </c>
      <c r="D11" t="s">
        <v>112</v>
      </c>
      <c r="E11">
        <v>5</v>
      </c>
      <c r="F11" t="s">
        <v>110</v>
      </c>
      <c r="G11" t="s">
        <v>109</v>
      </c>
      <c r="K11">
        <v>5</v>
      </c>
      <c r="L11" s="1" t="s">
        <v>113</v>
      </c>
      <c r="M11">
        <v>5</v>
      </c>
      <c r="N11" t="s">
        <v>114</v>
      </c>
      <c r="O11" t="s">
        <v>115</v>
      </c>
      <c r="P11">
        <v>5</v>
      </c>
      <c r="Q11" s="76" t="s">
        <v>154</v>
      </c>
      <c r="R11">
        <v>5</v>
      </c>
      <c r="S11" t="s">
        <v>138</v>
      </c>
    </row>
    <row r="12" spans="2:19" ht="15">
      <c r="B12">
        <v>6</v>
      </c>
      <c r="C12" t="s">
        <v>118</v>
      </c>
      <c r="D12" t="s">
        <v>119</v>
      </c>
      <c r="E12">
        <v>6</v>
      </c>
      <c r="F12" t="s">
        <v>117</v>
      </c>
      <c r="G12" t="s">
        <v>116</v>
      </c>
      <c r="K12">
        <v>6</v>
      </c>
      <c r="L12" s="1" t="s">
        <v>222</v>
      </c>
      <c r="M12">
        <v>6</v>
      </c>
      <c r="N12" t="s">
        <v>120</v>
      </c>
      <c r="O12" t="s">
        <v>121</v>
      </c>
      <c r="P12">
        <v>6</v>
      </c>
      <c r="Q12" t="s">
        <v>125</v>
      </c>
      <c r="R12">
        <v>6</v>
      </c>
      <c r="S12" s="76" t="s">
        <v>151</v>
      </c>
    </row>
    <row r="13" spans="11:19" ht="15">
      <c r="K13">
        <v>7</v>
      </c>
      <c r="L13" s="1" t="s">
        <v>122</v>
      </c>
      <c r="M13">
        <v>7</v>
      </c>
      <c r="N13" t="s">
        <v>123</v>
      </c>
      <c r="O13" t="s">
        <v>124</v>
      </c>
      <c r="R13">
        <v>7</v>
      </c>
      <c r="S13" s="76" t="s">
        <v>150</v>
      </c>
    </row>
    <row r="14" spans="6:19" ht="15">
      <c r="F14" s="196"/>
      <c r="M14">
        <v>8</v>
      </c>
      <c r="N14" t="s">
        <v>126</v>
      </c>
      <c r="O14" t="s">
        <v>127</v>
      </c>
      <c r="R14">
        <v>8</v>
      </c>
      <c r="S14" s="76" t="s">
        <v>149</v>
      </c>
    </row>
    <row r="15" spans="3:19" ht="15">
      <c r="C15" s="196"/>
      <c r="F15" s="196"/>
      <c r="I15" s="196"/>
      <c r="M15">
        <v>9</v>
      </c>
      <c r="N15" t="s">
        <v>128</v>
      </c>
      <c r="O15" t="s">
        <v>129</v>
      </c>
      <c r="R15">
        <v>9</v>
      </c>
      <c r="S15" s="76" t="s">
        <v>152</v>
      </c>
    </row>
    <row r="16" spans="6:19" ht="15">
      <c r="F16" s="196"/>
      <c r="M16">
        <v>10</v>
      </c>
      <c r="N16" t="s">
        <v>131</v>
      </c>
      <c r="O16" t="s">
        <v>132</v>
      </c>
      <c r="R16">
        <v>10</v>
      </c>
      <c r="S16" t="s">
        <v>147</v>
      </c>
    </row>
    <row r="17" spans="13:19" ht="15">
      <c r="M17">
        <v>11</v>
      </c>
      <c r="N17" t="s">
        <v>134</v>
      </c>
      <c r="O17" t="s">
        <v>135</v>
      </c>
      <c r="R17">
        <v>11</v>
      </c>
      <c r="S17" s="76" t="s">
        <v>153</v>
      </c>
    </row>
    <row r="18" spans="13:19" ht="15">
      <c r="M18">
        <v>12</v>
      </c>
      <c r="N18" t="s">
        <v>137</v>
      </c>
      <c r="O18" t="s">
        <v>21</v>
      </c>
      <c r="R18">
        <v>12</v>
      </c>
      <c r="S18" t="s">
        <v>125</v>
      </c>
    </row>
    <row r="19" spans="13:19" ht="15">
      <c r="M19">
        <v>13</v>
      </c>
      <c r="N19" t="s">
        <v>139</v>
      </c>
      <c r="O19" t="s">
        <v>140</v>
      </c>
      <c r="R19">
        <v>13</v>
      </c>
      <c r="S19" t="s">
        <v>148</v>
      </c>
    </row>
    <row r="20" spans="13:15" ht="15">
      <c r="M20">
        <v>14</v>
      </c>
      <c r="N20" t="s">
        <v>141</v>
      </c>
      <c r="O20" t="s">
        <v>142</v>
      </c>
    </row>
    <row r="21" spans="13:15" ht="15">
      <c r="M21">
        <v>15</v>
      </c>
      <c r="N21" t="s">
        <v>143</v>
      </c>
      <c r="O21" t="s">
        <v>144</v>
      </c>
    </row>
    <row r="22" spans="13:15" ht="15">
      <c r="M22">
        <v>16</v>
      </c>
      <c r="N22" t="s">
        <v>145</v>
      </c>
      <c r="O22" t="s">
        <v>146</v>
      </c>
    </row>
    <row r="24" spans="2:12" ht="15">
      <c r="B24" s="86" t="s">
        <v>158</v>
      </c>
      <c r="C24" s="116" t="s">
        <v>158</v>
      </c>
      <c r="D24" s="87"/>
      <c r="E24" s="87"/>
      <c r="F24" s="118" t="s">
        <v>219</v>
      </c>
      <c r="G24" s="87"/>
      <c r="H24" s="87"/>
      <c r="I24" s="118" t="s">
        <v>235</v>
      </c>
      <c r="K24" s="87"/>
      <c r="L24" s="87"/>
    </row>
    <row r="25" ht="25.5" customHeight="1"/>
    <row r="26" spans="3:12" s="123" customFormat="1" ht="15">
      <c r="C26" s="124" t="s">
        <v>202</v>
      </c>
      <c r="F26" s="124" t="s">
        <v>213</v>
      </c>
      <c r="I26" s="124" t="s">
        <v>201</v>
      </c>
      <c r="L26" s="124" t="s">
        <v>171</v>
      </c>
    </row>
    <row r="27" ht="5.1" customHeight="1"/>
    <row r="28" spans="2:12" ht="15">
      <c r="B28">
        <v>1</v>
      </c>
      <c r="C28" t="s">
        <v>178</v>
      </c>
      <c r="E28">
        <v>1</v>
      </c>
      <c r="F28" t="s">
        <v>178</v>
      </c>
      <c r="H28">
        <v>1</v>
      </c>
      <c r="I28" t="s">
        <v>178</v>
      </c>
      <c r="K28">
        <v>1</v>
      </c>
      <c r="L28" t="s">
        <v>178</v>
      </c>
    </row>
    <row r="29" spans="2:12" ht="15">
      <c r="B29">
        <v>2</v>
      </c>
      <c r="C29" s="64" t="s">
        <v>159</v>
      </c>
      <c r="E29">
        <v>2</v>
      </c>
      <c r="F29" s="64" t="s">
        <v>165</v>
      </c>
      <c r="H29">
        <v>2</v>
      </c>
      <c r="I29" s="180" t="s">
        <v>168</v>
      </c>
      <c r="K29">
        <v>2</v>
      </c>
      <c r="L29" s="180" t="s">
        <v>250</v>
      </c>
    </row>
    <row r="30" spans="2:12" ht="15">
      <c r="B30">
        <v>3</v>
      </c>
      <c r="C30" s="64" t="s">
        <v>160</v>
      </c>
      <c r="E30">
        <v>3</v>
      </c>
      <c r="F30" s="64" t="s">
        <v>166</v>
      </c>
      <c r="H30">
        <v>3</v>
      </c>
      <c r="I30" s="64" t="s">
        <v>169</v>
      </c>
      <c r="K30">
        <v>3</v>
      </c>
      <c r="L30" s="180" t="s">
        <v>251</v>
      </c>
    </row>
    <row r="31" spans="2:12" ht="15">
      <c r="B31">
        <v>4</v>
      </c>
      <c r="C31" s="64" t="s">
        <v>163</v>
      </c>
      <c r="E31">
        <v>4</v>
      </c>
      <c r="F31" s="64" t="s">
        <v>167</v>
      </c>
      <c r="H31">
        <v>4</v>
      </c>
      <c r="I31" s="64"/>
      <c r="K31">
        <v>4</v>
      </c>
      <c r="L31" s="180" t="s">
        <v>252</v>
      </c>
    </row>
    <row r="32" spans="2:12" ht="15">
      <c r="B32">
        <v>5</v>
      </c>
      <c r="C32" s="64" t="s">
        <v>164</v>
      </c>
      <c r="E32">
        <v>5</v>
      </c>
      <c r="F32" s="64" t="s">
        <v>118</v>
      </c>
      <c r="H32">
        <v>5</v>
      </c>
      <c r="I32" s="64"/>
      <c r="K32">
        <v>5</v>
      </c>
      <c r="L32" s="64" t="s">
        <v>118</v>
      </c>
    </row>
    <row r="33" spans="2:9" ht="15">
      <c r="B33">
        <v>6</v>
      </c>
      <c r="C33" s="64" t="s">
        <v>161</v>
      </c>
      <c r="H33">
        <v>6</v>
      </c>
      <c r="I33" s="64"/>
    </row>
    <row r="34" spans="2:9" ht="15">
      <c r="B34">
        <v>7</v>
      </c>
      <c r="C34" s="64" t="s">
        <v>162</v>
      </c>
      <c r="H34">
        <v>7</v>
      </c>
      <c r="I34" s="64"/>
    </row>
    <row r="35" spans="2:19" ht="15">
      <c r="B35">
        <v>8</v>
      </c>
      <c r="C35" s="214"/>
      <c r="H35">
        <v>8</v>
      </c>
      <c r="I35" s="64"/>
      <c r="S35" s="64"/>
    </row>
    <row r="36" spans="2:8" ht="15">
      <c r="B36">
        <v>9</v>
      </c>
      <c r="C36" s="214"/>
      <c r="H36">
        <v>9</v>
      </c>
    </row>
    <row r="37" spans="2:3" ht="15">
      <c r="B37">
        <v>10</v>
      </c>
      <c r="C37" s="214"/>
    </row>
    <row r="38" spans="2:3" ht="15">
      <c r="B38">
        <v>11</v>
      </c>
      <c r="C38" s="214"/>
    </row>
    <row r="39" spans="2:3" ht="15">
      <c r="B39">
        <v>12</v>
      </c>
      <c r="C39" s="214"/>
    </row>
    <row r="40" spans="2:3" ht="15">
      <c r="B40">
        <v>13</v>
      </c>
      <c r="C40" s="214"/>
    </row>
    <row r="41" spans="2:3" ht="15">
      <c r="B41">
        <v>14</v>
      </c>
      <c r="C41" s="214"/>
    </row>
  </sheetData>
  <sheetProtection autoFilter="0"/>
  <sortState ref="L4:L6">
    <sortCondition sortBy="value" ref="L4:L6"/>
  </sortState>
  <pageMargins left="0.699305555555556" right="0.699305555555556" top="0.75" bottom="0.75" header="0.3" footer="0.3"/>
  <pageSetup orientation="portrait" paperSize="1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EF6C708-EFA5-4EC6-A84E-8DEC5A607A54}">
  <sheetPr codeName="Hoja10">
    <tabColor rgb="FFFFC000"/>
  </sheetPr>
  <dimension ref="B1:C26"/>
  <sheetViews>
    <sheetView showGridLines="0" showRowColHeaders="0" tabSelected="1" zoomScale="80" zoomScaleNormal="80" workbookViewId="0" topLeftCell="A1">
      <selection pane="topLeft" activeCell="B2" sqref="B2"/>
    </sheetView>
  </sheetViews>
  <sheetFormatPr defaultColWidth="11.5742857142857" defaultRowHeight="12.75"/>
  <cols>
    <col min="1" max="1" width="5.57142857142857" style="211" customWidth="1"/>
    <col min="2" max="2" width="30.4285714285714" style="211" customWidth="1"/>
    <col min="3" max="3" width="145.714285714286" style="211" customWidth="1"/>
    <col min="4" max="16384" width="11.5714285714286" style="211"/>
  </cols>
  <sheetData>
    <row r="1" spans="2:2" s="209" customFormat="1" ht="28.15" customHeight="1">
      <c r="B1" s="208" t="s">
        <v>374</v>
      </c>
    </row>
    <row r="2" spans="2:3" ht="20.45" customHeight="1">
      <c r="B2" s="210" t="s">
        <v>3</v>
      </c>
      <c r="C2" s="210" t="s">
        <v>375</v>
      </c>
    </row>
    <row r="3" spans="2:3" ht="49.9" customHeight="1">
      <c r="B3" s="212" t="s">
        <v>130</v>
      </c>
      <c r="C3" s="212" t="s">
        <v>376</v>
      </c>
    </row>
    <row r="4" spans="2:3" ht="49.9" customHeight="1">
      <c r="B4" s="212" t="s">
        <v>377</v>
      </c>
      <c r="C4" s="212" t="s">
        <v>378</v>
      </c>
    </row>
    <row r="5" spans="2:3" ht="49.9" customHeight="1">
      <c r="B5" s="212" t="s">
        <v>379</v>
      </c>
      <c r="C5" s="212" t="s">
        <v>380</v>
      </c>
    </row>
    <row r="6" spans="2:3" ht="49.9" customHeight="1">
      <c r="B6" s="212" t="s">
        <v>381</v>
      </c>
      <c r="C6" s="213" t="s">
        <v>382</v>
      </c>
    </row>
    <row r="7" spans="2:3" ht="49.9" customHeight="1">
      <c r="B7" s="212" t="s">
        <v>383</v>
      </c>
      <c r="C7" s="212" t="s">
        <v>384</v>
      </c>
    </row>
    <row r="8" spans="2:3" ht="49.9" customHeight="1">
      <c r="B8" s="213" t="s">
        <v>385</v>
      </c>
      <c r="C8" s="213" t="s">
        <v>386</v>
      </c>
    </row>
    <row r="9" spans="2:3" ht="49.9" customHeight="1">
      <c r="B9" s="213" t="s">
        <v>387</v>
      </c>
      <c r="C9" s="213" t="s">
        <v>388</v>
      </c>
    </row>
    <row r="10" spans="2:3" ht="49.9" customHeight="1">
      <c r="B10" s="212" t="s">
        <v>389</v>
      </c>
      <c r="C10" s="212" t="s">
        <v>390</v>
      </c>
    </row>
    <row r="11" spans="2:3" ht="49.9" customHeight="1">
      <c r="B11" s="212" t="s">
        <v>391</v>
      </c>
      <c r="C11" s="212" t="s">
        <v>392</v>
      </c>
    </row>
    <row r="12" spans="2:3" ht="49.9" customHeight="1">
      <c r="B12" s="212" t="s">
        <v>393</v>
      </c>
      <c r="C12" s="212" t="s">
        <v>394</v>
      </c>
    </row>
    <row r="13" spans="2:3" ht="49.9" customHeight="1">
      <c r="B13" s="212" t="s">
        <v>395</v>
      </c>
      <c r="C13" s="212" t="s">
        <v>396</v>
      </c>
    </row>
    <row r="14" spans="2:3" ht="49.9" customHeight="1">
      <c r="B14" s="212" t="s">
        <v>397</v>
      </c>
      <c r="C14" s="212" t="s">
        <v>398</v>
      </c>
    </row>
    <row r="15" spans="2:3" ht="49.9" customHeight="1">
      <c r="B15" s="212" t="s">
        <v>399</v>
      </c>
      <c r="C15" s="212" t="s">
        <v>400</v>
      </c>
    </row>
    <row r="16" spans="2:3" ht="49.9" customHeight="1">
      <c r="B16" s="212" t="s">
        <v>401</v>
      </c>
      <c r="C16" s="212" t="s">
        <v>402</v>
      </c>
    </row>
    <row r="17" spans="2:3" ht="49.9" customHeight="1">
      <c r="B17" s="212" t="s">
        <v>403</v>
      </c>
      <c r="C17" s="212" t="s">
        <v>404</v>
      </c>
    </row>
    <row r="18" spans="2:3" ht="49.9" customHeight="1">
      <c r="B18" s="212" t="s">
        <v>405</v>
      </c>
      <c r="C18" s="212" t="s">
        <v>406</v>
      </c>
    </row>
    <row r="19" spans="2:3" ht="49.9" customHeight="1">
      <c r="B19" s="212" t="s">
        <v>407</v>
      </c>
      <c r="C19" s="212" t="s">
        <v>408</v>
      </c>
    </row>
    <row r="20" spans="2:3" ht="49.9" customHeight="1">
      <c r="B20" s="212" t="s">
        <v>409</v>
      </c>
      <c r="C20" s="212" t="s">
        <v>410</v>
      </c>
    </row>
    <row r="21" spans="2:3" ht="49.9" customHeight="1">
      <c r="B21" s="212" t="s">
        <v>411</v>
      </c>
      <c r="C21" s="212" t="s">
        <v>412</v>
      </c>
    </row>
    <row r="22" spans="2:3" ht="49.9" customHeight="1">
      <c r="B22" s="212" t="s">
        <v>413</v>
      </c>
      <c r="C22" s="212" t="s">
        <v>414</v>
      </c>
    </row>
    <row r="23" spans="2:3" ht="49.9" customHeight="1">
      <c r="B23" s="212" t="s">
        <v>415</v>
      </c>
      <c r="C23" s="212" t="s">
        <v>416</v>
      </c>
    </row>
    <row r="24" spans="2:3" ht="49.9" customHeight="1">
      <c r="B24" s="212" t="s">
        <v>417</v>
      </c>
      <c r="C24" s="212" t="s">
        <v>418</v>
      </c>
    </row>
    <row r="25" spans="2:3" ht="49.9" customHeight="1">
      <c r="B25" s="212" t="s">
        <v>419</v>
      </c>
      <c r="C25" s="212" t="s">
        <v>420</v>
      </c>
    </row>
    <row r="26" spans="2:3" ht="49.9" customHeight="1">
      <c r="B26" s="212" t="s">
        <v>421</v>
      </c>
      <c r="C26" s="212" t="s">
        <v>422</v>
      </c>
    </row>
  </sheetData>
  <autoFilter ref="B2:C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1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BIENVENIDA</vt:lpstr>
      <vt:lpstr>EMPRESA</vt:lpstr>
      <vt:lpstr>ALTOS EJECUTIVOS</vt:lpstr>
      <vt:lpstr>OTROS CARGOS</vt:lpstr>
      <vt:lpstr>TABLAS</vt:lpstr>
      <vt:lpstr>NUEVOS CARGOS 2022</vt:lpstr>
    </vt:vector>
  </TitlesOfParts>
  <Template/>
  <Manager/>
  <Company/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Claudia</dc:creator>
  <cp:keywords/>
  <dc:description/>
  <cp:lastModifiedBy>Francisco Cruces Soto</cp:lastModifiedBy>
  <cp:lastPrinted>2019-06-18T13:49:36Z</cp:lastPrinted>
  <dcterms:created xsi:type="dcterms:W3CDTF">2017-11-29T13:21:00Z</dcterms:created>
  <dcterms:modified xsi:type="dcterms:W3CDTF">2025-03-27T01:15:44Z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2058-10.2.0.7646</vt:lpwstr>
  </property>
</Properties>
</file>