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40760" windowHeight="23460" tabRatio="500"/>
  </bookViews>
  <sheets>
    <sheet name="pas calls" sheetId="1" r:id="rId1"/>
    <sheet name="Sheet3" sheetId="3" r:id="rId2"/>
    <sheet name="bds calls" sheetId="2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8" i="4"/>
  <c r="T19" i="1"/>
  <c r="T20" i="1"/>
  <c r="T21" i="1"/>
  <c r="S19" i="1"/>
  <c r="S20" i="1"/>
  <c r="R19" i="1"/>
  <c r="R20" i="1"/>
  <c r="R21" i="1"/>
  <c r="Q19" i="1"/>
  <c r="Q20" i="1"/>
  <c r="Q21" i="1"/>
  <c r="P19" i="1"/>
  <c r="P20" i="1"/>
  <c r="P21" i="1"/>
  <c r="O19" i="1"/>
  <c r="O20" i="1"/>
  <c r="O21" i="1"/>
  <c r="N19" i="1"/>
  <c r="N20" i="1"/>
  <c r="N21" i="1"/>
  <c r="M19" i="1"/>
  <c r="M20" i="1"/>
  <c r="L19" i="1"/>
  <c r="L20" i="1"/>
  <c r="L21" i="1"/>
  <c r="K19" i="1"/>
  <c r="K20" i="1"/>
  <c r="J19" i="1"/>
  <c r="J20" i="1"/>
  <c r="J21" i="1"/>
  <c r="I19" i="1"/>
  <c r="I20" i="1"/>
  <c r="I21" i="1"/>
  <c r="H19" i="1"/>
  <c r="H20" i="1"/>
  <c r="H21" i="1"/>
  <c r="G19" i="1"/>
  <c r="G20" i="1"/>
  <c r="G21" i="1"/>
  <c r="F19" i="1"/>
  <c r="F20" i="1"/>
  <c r="F21" i="1"/>
  <c r="E19" i="1"/>
  <c r="E20" i="1"/>
  <c r="D19" i="1"/>
  <c r="D20" i="1"/>
  <c r="D21" i="1"/>
  <c r="C19" i="1"/>
  <c r="C20" i="1"/>
  <c r="V17" i="1"/>
  <c r="W17" i="1"/>
  <c r="X17" i="1"/>
  <c r="V16" i="1"/>
  <c r="W16" i="1"/>
  <c r="X16" i="1"/>
  <c r="V15" i="1"/>
  <c r="W15" i="1"/>
  <c r="X15" i="1"/>
  <c r="V14" i="1"/>
  <c r="W14" i="1"/>
  <c r="X14" i="1"/>
  <c r="V13" i="1"/>
  <c r="W13" i="1"/>
  <c r="X13" i="1"/>
  <c r="V12" i="1"/>
  <c r="W12" i="1"/>
  <c r="X12" i="1"/>
  <c r="V11" i="1"/>
  <c r="W11" i="1"/>
  <c r="V10" i="1"/>
  <c r="W10" i="1"/>
  <c r="X10" i="1"/>
  <c r="V9" i="1"/>
  <c r="W9" i="1"/>
  <c r="X9" i="1"/>
  <c r="V8" i="1"/>
  <c r="W8" i="1"/>
  <c r="X8" i="1"/>
  <c r="V7" i="1"/>
  <c r="W7" i="1"/>
  <c r="X7" i="1"/>
  <c r="V6" i="1"/>
  <c r="W6" i="1"/>
  <c r="X6" i="1"/>
  <c r="V5" i="1"/>
  <c r="W5" i="1"/>
  <c r="V4" i="1"/>
  <c r="W4" i="1"/>
  <c r="X4" i="1"/>
  <c r="V3" i="1"/>
  <c r="W3" i="1"/>
  <c r="V2" i="1"/>
  <c r="W2" i="1"/>
  <c r="X2" i="1"/>
  <c r="X3" i="1"/>
  <c r="X11" i="1"/>
  <c r="C21" i="1"/>
  <c r="K21" i="1"/>
  <c r="S21" i="1"/>
  <c r="X5" i="1"/>
  <c r="E21" i="1"/>
  <c r="M21" i="1"/>
</calcChain>
</file>

<file path=xl/sharedStrings.xml><?xml version="1.0" encoding="utf-8"?>
<sst xmlns="http://schemas.openxmlformats.org/spreadsheetml/2006/main" count="244" uniqueCount="72">
  <si>
    <t>date</t>
  </si>
  <si>
    <t>horseshoe</t>
  </si>
  <si>
    <t>roadside</t>
  </si>
  <si>
    <t>stateline</t>
  </si>
  <si>
    <t>prospect</t>
  </si>
  <si>
    <t>buckhorn</t>
  </si>
  <si>
    <t>swahili</t>
  </si>
  <si>
    <t>3-way</t>
  </si>
  <si>
    <t>black ccc</t>
  </si>
  <si>
    <t>javalina</t>
  </si>
  <si>
    <t>peloncillo</t>
  </si>
  <si>
    <t>pine canyon</t>
  </si>
  <si>
    <t>bow tank upper</t>
  </si>
  <si>
    <t>bow tank lower</t>
  </si>
  <si>
    <t>big lake</t>
  </si>
  <si>
    <t>clanton tank</t>
  </si>
  <si>
    <t>gst</t>
  </si>
  <si>
    <t>cloverdale spring</t>
  </si>
  <si>
    <t>hpt</t>
  </si>
  <si>
    <t>total photos</t>
  </si>
  <si>
    <t>tanks wet</t>
  </si>
  <si>
    <t>% dry</t>
  </si>
  <si>
    <t>times wet</t>
  </si>
  <si>
    <t>google earth images</t>
  </si>
  <si>
    <t>empty = 0</t>
  </si>
  <si>
    <t>full = 1</t>
  </si>
  <si>
    <t>no attempt made to estimate surface area</t>
  </si>
  <si>
    <t>0 = no water</t>
  </si>
  <si>
    <t>1 = water</t>
  </si>
  <si>
    <t>1*</t>
  </si>
  <si>
    <t xml:space="preserve">* not confident </t>
  </si>
  <si>
    <t>*</t>
  </si>
  <si>
    <t>0*</t>
  </si>
  <si>
    <t>?*</t>
  </si>
  <si>
    <t>Need to check</t>
  </si>
  <si>
    <t>Tank</t>
  </si>
  <si>
    <t>Topo Date</t>
  </si>
  <si>
    <t>Issue</t>
  </si>
  <si>
    <t>Horseshoe</t>
  </si>
  <si>
    <t>disagree</t>
  </si>
  <si>
    <t>P</t>
  </si>
  <si>
    <t>B</t>
  </si>
  <si>
    <t>Prospect</t>
  </si>
  <si>
    <t>P missing value</t>
  </si>
  <si>
    <t>Buckhorn</t>
  </si>
  <si>
    <t>Swahili</t>
  </si>
  <si>
    <t>B no confidence</t>
  </si>
  <si>
    <t>Three way</t>
  </si>
  <si>
    <t>B no value</t>
  </si>
  <si>
    <t>P no value</t>
  </si>
  <si>
    <t>Javalina</t>
  </si>
  <si>
    <t>Peloncillo</t>
  </si>
  <si>
    <t>p no value</t>
  </si>
  <si>
    <t>clanton</t>
  </si>
  <si>
    <t>bds disagreements with pas (see sheet bds calls)</t>
  </si>
  <si>
    <t>resolution</t>
  </si>
  <si>
    <t>dry</t>
  </si>
  <si>
    <t>actual dates</t>
  </si>
  <si>
    <t>not a real date for photo of horseshoe (part of a collage to the north)</t>
  </si>
  <si>
    <t>unclear whether there is water - point deleted</t>
  </si>
  <si>
    <t>wet</t>
  </si>
  <si>
    <t>september 2004 deleted because of poor photo resolution</t>
  </si>
  <si>
    <t>deleted entire row of sept 2004 photos</t>
  </si>
  <si>
    <t>photos real?</t>
  </si>
  <si>
    <t>yes</t>
  </si>
  <si>
    <t>not a real date for photo of prospect (part of a collage to the north)</t>
  </si>
  <si>
    <t>image unclear, shrouded in shadows</t>
  </si>
  <si>
    <t>not a real date for a photo of gst</t>
  </si>
  <si>
    <t>number of times we could score presence or absense of water</t>
  </si>
  <si>
    <t>number of times between 1992 and 2014 that photos were available</t>
  </si>
  <si>
    <t>number of impoundments from which data were collected</t>
  </si>
  <si>
    <t>this is the final edited version of this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</si>
</sst>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[$-409]d\-mmm\-yy;@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17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64" fontId="0" fillId="2" borderId="0" xfId="0" applyNumberFormat="1" applyFill="1"/>
    <xf numFmtId="165" fontId="1" fillId="2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165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abSelected="1" workbookViewId="0">
      <selection activeCell="A54" sqref="A1:Y54"/>
    </sheetView>
  </sheetViews>
  <sheetFormatPr baseColWidth="10" defaultColWidth="11" defaultRowHeight="15" x14ac:dyDescent="0"/>
  <cols>
    <col min="2" max="2" width="11" style="3"/>
    <col min="10" max="10" width="13.83203125" customWidth="1"/>
    <col min="14" max="14" width="14.1640625" bestFit="1" customWidth="1"/>
    <col min="15" max="15" width="13.83203125" bestFit="1" customWidth="1"/>
    <col min="16" max="20" width="13.83203125" customWidth="1"/>
  </cols>
  <sheetData>
    <row r="1" spans="1:25">
      <c r="B1" s="1" t="s">
        <v>57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V1" t="s">
        <v>19</v>
      </c>
      <c r="W1" t="s">
        <v>20</v>
      </c>
      <c r="X1" t="s">
        <v>21</v>
      </c>
      <c r="Y1" s="1" t="s">
        <v>57</v>
      </c>
    </row>
    <row r="2" spans="1:25" s="6" customFormat="1">
      <c r="A2" s="9">
        <v>41640</v>
      </c>
      <c r="B2" s="11">
        <v>41649</v>
      </c>
      <c r="C2" s="8"/>
      <c r="D2" s="8"/>
      <c r="E2" s="8"/>
      <c r="F2" s="8"/>
      <c r="G2" s="8"/>
      <c r="H2" s="8"/>
      <c r="I2" s="8">
        <v>1</v>
      </c>
      <c r="J2" s="8"/>
      <c r="K2" s="8"/>
      <c r="L2" s="8"/>
      <c r="M2" s="8"/>
      <c r="N2" s="8"/>
      <c r="O2" s="8"/>
      <c r="P2" s="8"/>
      <c r="Q2" s="8"/>
      <c r="R2" s="8"/>
      <c r="S2" s="8">
        <v>1</v>
      </c>
      <c r="T2" s="8">
        <v>1</v>
      </c>
      <c r="V2" s="6">
        <f t="shared" ref="V2:V17" si="0">COUNT(C2:T2)</f>
        <v>3</v>
      </c>
      <c r="W2" s="6">
        <f t="shared" ref="W2:W17" si="1">SUM(C2:T2)</f>
        <v>3</v>
      </c>
      <c r="X2" s="6">
        <f>(V2-W2)/V2</f>
        <v>0</v>
      </c>
      <c r="Y2" s="11">
        <v>41649</v>
      </c>
    </row>
    <row r="3" spans="1:25">
      <c r="A3" s="1">
        <v>41609</v>
      </c>
      <c r="B3" s="12">
        <v>41614</v>
      </c>
      <c r="C3" s="4">
        <v>1</v>
      </c>
      <c r="D3" s="4">
        <v>0</v>
      </c>
      <c r="E3" s="4">
        <v>1</v>
      </c>
      <c r="F3" s="4">
        <v>0</v>
      </c>
      <c r="G3" s="4">
        <v>1</v>
      </c>
      <c r="H3" s="4">
        <v>0</v>
      </c>
      <c r="I3" s="4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1</v>
      </c>
      <c r="R3" s="2">
        <v>1</v>
      </c>
      <c r="S3" s="2">
        <v>1</v>
      </c>
      <c r="T3" s="2">
        <v>1</v>
      </c>
      <c r="V3">
        <f t="shared" si="0"/>
        <v>18</v>
      </c>
      <c r="W3">
        <f t="shared" si="1"/>
        <v>10</v>
      </c>
      <c r="X3">
        <f>(V3-W3)/V3</f>
        <v>0.44444444444444442</v>
      </c>
      <c r="Y3" s="12">
        <v>41614</v>
      </c>
    </row>
    <row r="4" spans="1:25">
      <c r="A4" s="1">
        <v>41030</v>
      </c>
      <c r="B4" s="12">
        <v>41055</v>
      </c>
      <c r="C4" s="5"/>
      <c r="D4" s="5"/>
      <c r="E4" s="5"/>
      <c r="F4" s="5"/>
      <c r="G4" s="5">
        <v>1</v>
      </c>
      <c r="H4" s="5"/>
      <c r="I4" s="5">
        <v>0</v>
      </c>
      <c r="S4">
        <v>1</v>
      </c>
      <c r="T4">
        <v>1</v>
      </c>
      <c r="V4">
        <f t="shared" si="0"/>
        <v>4</v>
      </c>
      <c r="W4">
        <f t="shared" si="1"/>
        <v>3</v>
      </c>
      <c r="X4">
        <f t="shared" ref="X4:X17" si="2">(V4-W4)/V4</f>
        <v>0.25</v>
      </c>
      <c r="Y4" s="12">
        <v>41055</v>
      </c>
    </row>
    <row r="5" spans="1:25">
      <c r="A5" s="3">
        <v>40756</v>
      </c>
      <c r="B5" s="13">
        <v>40748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4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 s="2">
        <v>1</v>
      </c>
      <c r="T5" s="2">
        <v>0</v>
      </c>
      <c r="V5">
        <f t="shared" si="0"/>
        <v>18</v>
      </c>
      <c r="W5">
        <f t="shared" si="1"/>
        <v>5</v>
      </c>
      <c r="X5">
        <f t="shared" si="2"/>
        <v>0.72222222222222221</v>
      </c>
      <c r="Y5" s="13">
        <v>40748</v>
      </c>
    </row>
    <row r="6" spans="1:25">
      <c r="A6" s="3">
        <v>40664</v>
      </c>
      <c r="B6" s="13">
        <v>40672</v>
      </c>
      <c r="C6" s="5">
        <v>0</v>
      </c>
      <c r="D6" s="5">
        <v>0</v>
      </c>
      <c r="E6" s="5">
        <v>1</v>
      </c>
      <c r="F6" s="5"/>
      <c r="G6" s="5"/>
      <c r="H6" s="5"/>
      <c r="I6" s="5"/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V6">
        <f t="shared" si="0"/>
        <v>9</v>
      </c>
      <c r="W6">
        <f t="shared" si="1"/>
        <v>3</v>
      </c>
      <c r="X6">
        <f t="shared" si="2"/>
        <v>0.66666666666666663</v>
      </c>
      <c r="Y6" s="13">
        <v>40672</v>
      </c>
    </row>
    <row r="7" spans="1:25">
      <c r="A7" s="3">
        <v>40422</v>
      </c>
      <c r="B7" s="13">
        <v>40333</v>
      </c>
      <c r="C7" s="5">
        <v>0</v>
      </c>
      <c r="D7" s="5">
        <v>0</v>
      </c>
      <c r="E7" s="5">
        <v>1</v>
      </c>
      <c r="F7" s="5">
        <v>1</v>
      </c>
      <c r="G7" s="5"/>
      <c r="H7" s="5"/>
      <c r="I7" s="5"/>
      <c r="K7">
        <v>1</v>
      </c>
      <c r="L7">
        <v>1</v>
      </c>
      <c r="M7">
        <v>0</v>
      </c>
      <c r="P7">
        <v>0</v>
      </c>
      <c r="Q7">
        <v>1</v>
      </c>
      <c r="R7">
        <v>1</v>
      </c>
      <c r="V7">
        <f t="shared" si="0"/>
        <v>10</v>
      </c>
      <c r="W7">
        <f t="shared" si="1"/>
        <v>6</v>
      </c>
      <c r="X7">
        <f t="shared" si="2"/>
        <v>0.4</v>
      </c>
      <c r="Y7" s="13">
        <v>40333</v>
      </c>
    </row>
    <row r="8" spans="1:25">
      <c r="A8" s="3">
        <v>40034</v>
      </c>
      <c r="B8" s="13">
        <v>39941</v>
      </c>
      <c r="C8" s="5">
        <v>0</v>
      </c>
      <c r="D8" s="5"/>
      <c r="E8" s="5">
        <v>1</v>
      </c>
      <c r="F8" s="5">
        <v>0</v>
      </c>
      <c r="G8" s="5">
        <v>1</v>
      </c>
      <c r="H8" s="5">
        <v>0</v>
      </c>
      <c r="I8" s="5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V8">
        <f t="shared" si="0"/>
        <v>17</v>
      </c>
      <c r="W8">
        <f t="shared" si="1"/>
        <v>8</v>
      </c>
      <c r="X8">
        <f t="shared" si="2"/>
        <v>0.52941176470588236</v>
      </c>
      <c r="Y8" s="13">
        <v>39941</v>
      </c>
    </row>
    <row r="9" spans="1:25">
      <c r="A9" s="3">
        <v>39240</v>
      </c>
      <c r="B9" s="13">
        <v>39240</v>
      </c>
      <c r="C9" s="5">
        <v>0</v>
      </c>
      <c r="D9" s="5">
        <v>0</v>
      </c>
      <c r="E9" s="5">
        <v>1</v>
      </c>
      <c r="F9" s="5">
        <v>0</v>
      </c>
      <c r="G9" s="5"/>
      <c r="H9" s="5"/>
      <c r="I9" s="5"/>
      <c r="K9">
        <v>1</v>
      </c>
      <c r="L9">
        <v>1</v>
      </c>
      <c r="M9">
        <v>0</v>
      </c>
      <c r="P9">
        <v>0</v>
      </c>
      <c r="R9">
        <v>1</v>
      </c>
      <c r="V9">
        <f t="shared" si="0"/>
        <v>9</v>
      </c>
      <c r="W9">
        <f t="shared" si="1"/>
        <v>4</v>
      </c>
      <c r="X9">
        <f t="shared" si="2"/>
        <v>0.55555555555555558</v>
      </c>
      <c r="Y9" s="13">
        <v>39240</v>
      </c>
    </row>
    <row r="10" spans="1:25">
      <c r="A10" s="3">
        <v>39052</v>
      </c>
      <c r="B10" s="13">
        <v>39076</v>
      </c>
      <c r="C10" s="5"/>
      <c r="D10" s="5"/>
      <c r="E10" s="5"/>
      <c r="F10" s="5"/>
      <c r="G10" s="5"/>
      <c r="H10" s="5"/>
      <c r="I10" s="5"/>
      <c r="M10">
        <v>0</v>
      </c>
      <c r="N10">
        <v>1</v>
      </c>
      <c r="O10">
        <v>1</v>
      </c>
      <c r="P10">
        <v>0</v>
      </c>
      <c r="V10">
        <f t="shared" si="0"/>
        <v>4</v>
      </c>
      <c r="W10">
        <f t="shared" si="1"/>
        <v>2</v>
      </c>
      <c r="X10">
        <f t="shared" si="2"/>
        <v>0.5</v>
      </c>
      <c r="Y10" s="13">
        <v>39052</v>
      </c>
    </row>
    <row r="11" spans="1:25">
      <c r="A11" s="3">
        <v>38687</v>
      </c>
      <c r="B11" s="13">
        <v>38690</v>
      </c>
      <c r="C11" s="4"/>
      <c r="E11" s="4">
        <v>1</v>
      </c>
      <c r="F11" s="4"/>
      <c r="G11" s="5"/>
      <c r="H11" s="5"/>
      <c r="I11" s="5"/>
      <c r="V11">
        <f t="shared" si="0"/>
        <v>1</v>
      </c>
      <c r="W11">
        <f t="shared" si="1"/>
        <v>1</v>
      </c>
      <c r="X11">
        <f t="shared" si="2"/>
        <v>0</v>
      </c>
      <c r="Y11" s="13">
        <v>38690</v>
      </c>
    </row>
    <row r="12" spans="1:25">
      <c r="A12" s="3">
        <v>38534</v>
      </c>
      <c r="B12" s="13">
        <v>38533</v>
      </c>
      <c r="C12" s="4"/>
      <c r="E12" s="4">
        <v>1</v>
      </c>
      <c r="F12" s="4">
        <v>0</v>
      </c>
      <c r="G12" s="4">
        <v>1</v>
      </c>
      <c r="H12" s="4">
        <v>0</v>
      </c>
      <c r="I12" s="4">
        <v>1</v>
      </c>
      <c r="J12" s="2">
        <v>1</v>
      </c>
      <c r="K12" s="2">
        <v>1</v>
      </c>
      <c r="L12" s="2">
        <v>1</v>
      </c>
      <c r="M12" s="15"/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V12">
        <f t="shared" si="0"/>
        <v>15</v>
      </c>
      <c r="W12">
        <f t="shared" si="1"/>
        <v>13</v>
      </c>
      <c r="X12">
        <f t="shared" si="2"/>
        <v>0.13333333333333333</v>
      </c>
      <c r="Y12" s="13">
        <v>38533</v>
      </c>
    </row>
    <row r="13" spans="1:25">
      <c r="A13" s="3">
        <v>37906</v>
      </c>
      <c r="B13" s="13">
        <v>37906</v>
      </c>
      <c r="C13" s="5">
        <v>1</v>
      </c>
      <c r="D13" s="5">
        <v>0</v>
      </c>
      <c r="E13" s="5">
        <v>1</v>
      </c>
      <c r="F13" s="5">
        <v>0</v>
      </c>
      <c r="G13" s="5"/>
      <c r="H13" s="5"/>
      <c r="I13" s="5"/>
      <c r="K13">
        <v>0</v>
      </c>
      <c r="L13">
        <v>0</v>
      </c>
      <c r="V13">
        <f t="shared" si="0"/>
        <v>6</v>
      </c>
      <c r="W13">
        <f t="shared" si="1"/>
        <v>2</v>
      </c>
      <c r="X13">
        <f t="shared" si="2"/>
        <v>0.66666666666666663</v>
      </c>
      <c r="Y13" s="13">
        <v>37906</v>
      </c>
    </row>
    <row r="14" spans="1:25">
      <c r="A14" s="3">
        <v>37622</v>
      </c>
      <c r="B14" s="13">
        <v>37638</v>
      </c>
      <c r="C14" s="5">
        <v>0</v>
      </c>
      <c r="D14" s="5">
        <v>0</v>
      </c>
      <c r="E14" s="5">
        <v>0</v>
      </c>
      <c r="F14" s="5"/>
      <c r="G14" s="5"/>
      <c r="H14" s="5"/>
      <c r="I14" s="5"/>
      <c r="M14">
        <v>0</v>
      </c>
      <c r="P14">
        <v>0</v>
      </c>
      <c r="Q14">
        <v>1</v>
      </c>
      <c r="R14">
        <v>1</v>
      </c>
      <c r="V14">
        <f t="shared" si="0"/>
        <v>7</v>
      </c>
      <c r="W14">
        <f t="shared" si="1"/>
        <v>2</v>
      </c>
      <c r="X14">
        <f t="shared" si="2"/>
        <v>0.7142857142857143</v>
      </c>
      <c r="Y14" s="13">
        <v>37622</v>
      </c>
    </row>
    <row r="15" spans="1:25">
      <c r="A15" s="3">
        <v>35916</v>
      </c>
      <c r="B15" s="13">
        <v>35937</v>
      </c>
      <c r="C15" s="5"/>
      <c r="D15" s="5"/>
      <c r="E15" s="5"/>
      <c r="F15" s="5"/>
      <c r="G15" s="5"/>
      <c r="H15" s="5"/>
      <c r="I15" s="5">
        <v>1</v>
      </c>
      <c r="J15">
        <v>1</v>
      </c>
      <c r="N15">
        <v>1</v>
      </c>
      <c r="O15">
        <v>1</v>
      </c>
      <c r="Q15">
        <v>1</v>
      </c>
      <c r="S15">
        <v>1</v>
      </c>
      <c r="T15">
        <v>1</v>
      </c>
      <c r="V15">
        <f t="shared" si="0"/>
        <v>7</v>
      </c>
      <c r="W15">
        <f t="shared" si="1"/>
        <v>7</v>
      </c>
      <c r="X15">
        <f t="shared" si="2"/>
        <v>0</v>
      </c>
      <c r="Y15" s="13">
        <v>35937</v>
      </c>
    </row>
    <row r="16" spans="1:25">
      <c r="A16" s="3">
        <v>35609</v>
      </c>
      <c r="B16" s="13">
        <v>35609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5">
        <v>0</v>
      </c>
      <c r="I16" s="5">
        <v>1</v>
      </c>
      <c r="K16">
        <v>1</v>
      </c>
      <c r="L16">
        <v>0</v>
      </c>
      <c r="M16" s="15">
        <v>1</v>
      </c>
      <c r="P16">
        <v>1</v>
      </c>
      <c r="Q16">
        <v>1</v>
      </c>
      <c r="R16">
        <v>1</v>
      </c>
      <c r="S16">
        <v>1</v>
      </c>
      <c r="T16">
        <v>1</v>
      </c>
      <c r="V16">
        <f t="shared" si="0"/>
        <v>15</v>
      </c>
      <c r="W16">
        <f t="shared" si="1"/>
        <v>10</v>
      </c>
      <c r="X16">
        <f t="shared" si="2"/>
        <v>0.33333333333333331</v>
      </c>
      <c r="Y16" s="13">
        <v>35609</v>
      </c>
    </row>
    <row r="17" spans="1:25" s="6" customFormat="1">
      <c r="A17" s="10">
        <v>33676</v>
      </c>
      <c r="B17" s="14">
        <v>33676</v>
      </c>
      <c r="C17" s="6">
        <v>1</v>
      </c>
      <c r="D17" s="6">
        <v>1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V17" s="6">
        <f t="shared" si="0"/>
        <v>18</v>
      </c>
      <c r="W17" s="6">
        <f t="shared" si="1"/>
        <v>14</v>
      </c>
      <c r="X17" s="6">
        <f t="shared" si="2"/>
        <v>0.22222222222222221</v>
      </c>
      <c r="Y17" s="14">
        <v>33676</v>
      </c>
    </row>
    <row r="18" spans="1:25">
      <c r="C18" s="5"/>
      <c r="D18" s="5"/>
      <c r="E18" s="5"/>
      <c r="F18" s="5"/>
      <c r="G18" s="5"/>
      <c r="H18" s="5"/>
      <c r="I18" s="5"/>
    </row>
    <row r="19" spans="1:25">
      <c r="B19" s="3" t="s">
        <v>19</v>
      </c>
      <c r="C19" s="5">
        <f t="shared" ref="C19:T19" si="3">COUNT(C2:C17)</f>
        <v>10</v>
      </c>
      <c r="D19" s="5">
        <f t="shared" si="3"/>
        <v>9</v>
      </c>
      <c r="E19" s="5">
        <f t="shared" si="3"/>
        <v>12</v>
      </c>
      <c r="F19" s="5">
        <f t="shared" si="3"/>
        <v>9</v>
      </c>
      <c r="G19" s="5">
        <f t="shared" si="3"/>
        <v>7</v>
      </c>
      <c r="H19" s="5">
        <f t="shared" si="3"/>
        <v>6</v>
      </c>
      <c r="I19" s="5">
        <f t="shared" si="3"/>
        <v>9</v>
      </c>
      <c r="J19">
        <f t="shared" si="3"/>
        <v>6</v>
      </c>
      <c r="K19">
        <f t="shared" si="3"/>
        <v>9</v>
      </c>
      <c r="L19">
        <f t="shared" si="3"/>
        <v>9</v>
      </c>
      <c r="M19">
        <f t="shared" si="3"/>
        <v>10</v>
      </c>
      <c r="N19">
        <f t="shared" si="3"/>
        <v>8</v>
      </c>
      <c r="O19">
        <f t="shared" si="3"/>
        <v>8</v>
      </c>
      <c r="P19">
        <f t="shared" si="3"/>
        <v>11</v>
      </c>
      <c r="Q19">
        <f t="shared" si="3"/>
        <v>10</v>
      </c>
      <c r="R19">
        <f t="shared" si="3"/>
        <v>10</v>
      </c>
      <c r="S19">
        <f t="shared" si="3"/>
        <v>9</v>
      </c>
      <c r="T19">
        <f t="shared" si="3"/>
        <v>9</v>
      </c>
    </row>
    <row r="20" spans="1:25">
      <c r="B20" s="3" t="s">
        <v>22</v>
      </c>
      <c r="C20" s="5">
        <f t="shared" ref="C20:T20" si="4">SUM(C2:C17)</f>
        <v>3</v>
      </c>
      <c r="D20" s="5">
        <f t="shared" si="4"/>
        <v>1</v>
      </c>
      <c r="E20" s="5">
        <f t="shared" si="4"/>
        <v>9</v>
      </c>
      <c r="F20" s="5">
        <f t="shared" si="4"/>
        <v>1</v>
      </c>
      <c r="G20" s="5">
        <f t="shared" si="4"/>
        <v>7</v>
      </c>
      <c r="H20" s="5">
        <f t="shared" si="4"/>
        <v>1</v>
      </c>
      <c r="I20" s="5">
        <f t="shared" si="4"/>
        <v>5</v>
      </c>
      <c r="J20">
        <f t="shared" si="4"/>
        <v>3</v>
      </c>
      <c r="K20">
        <f t="shared" si="4"/>
        <v>6</v>
      </c>
      <c r="L20">
        <f t="shared" si="4"/>
        <v>5</v>
      </c>
      <c r="M20">
        <f t="shared" si="4"/>
        <v>2</v>
      </c>
      <c r="N20">
        <f t="shared" si="4"/>
        <v>4</v>
      </c>
      <c r="O20">
        <f t="shared" si="4"/>
        <v>6</v>
      </c>
      <c r="P20">
        <f t="shared" si="4"/>
        <v>3</v>
      </c>
      <c r="Q20">
        <f t="shared" si="4"/>
        <v>10</v>
      </c>
      <c r="R20">
        <f t="shared" si="4"/>
        <v>10</v>
      </c>
      <c r="S20">
        <f t="shared" si="4"/>
        <v>9</v>
      </c>
      <c r="T20">
        <f t="shared" si="4"/>
        <v>8</v>
      </c>
    </row>
    <row r="21" spans="1:25">
      <c r="B21" s="3" t="s">
        <v>21</v>
      </c>
      <c r="C21" s="5">
        <f t="shared" ref="C21:T21" si="5">(C19-C20)/C19</f>
        <v>0.7</v>
      </c>
      <c r="D21" s="5">
        <f t="shared" si="5"/>
        <v>0.88888888888888884</v>
      </c>
      <c r="E21" s="5">
        <f t="shared" si="5"/>
        <v>0.25</v>
      </c>
      <c r="F21" s="5">
        <f t="shared" si="5"/>
        <v>0.88888888888888884</v>
      </c>
      <c r="G21" s="5">
        <f t="shared" si="5"/>
        <v>0</v>
      </c>
      <c r="H21" s="5">
        <f t="shared" si="5"/>
        <v>0.83333333333333337</v>
      </c>
      <c r="I21" s="5">
        <f t="shared" si="5"/>
        <v>0.44444444444444442</v>
      </c>
      <c r="J21">
        <f t="shared" si="5"/>
        <v>0.5</v>
      </c>
      <c r="K21">
        <f t="shared" si="5"/>
        <v>0.33333333333333331</v>
      </c>
      <c r="L21">
        <f t="shared" si="5"/>
        <v>0.44444444444444442</v>
      </c>
      <c r="M21">
        <f t="shared" si="5"/>
        <v>0.8</v>
      </c>
      <c r="N21">
        <f t="shared" si="5"/>
        <v>0.5</v>
      </c>
      <c r="O21">
        <f t="shared" si="5"/>
        <v>0.25</v>
      </c>
      <c r="P21">
        <f t="shared" si="5"/>
        <v>0.72727272727272729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0.1111111111111111</v>
      </c>
    </row>
    <row r="22" spans="1:25">
      <c r="B22" s="3" t="s">
        <v>63</v>
      </c>
      <c r="C22" s="16" t="s">
        <v>64</v>
      </c>
      <c r="D22" s="16" t="s">
        <v>64</v>
      </c>
      <c r="E22" s="16" t="s">
        <v>64</v>
      </c>
      <c r="F22" s="16" t="s">
        <v>64</v>
      </c>
      <c r="G22" s="16" t="s">
        <v>64</v>
      </c>
      <c r="H22" s="16" t="s">
        <v>64</v>
      </c>
      <c r="I22" s="16" t="s">
        <v>64</v>
      </c>
      <c r="J22" s="16" t="s">
        <v>64</v>
      </c>
      <c r="K22" s="16" t="s">
        <v>64</v>
      </c>
      <c r="L22" s="16" t="s">
        <v>64</v>
      </c>
      <c r="M22" s="16" t="s">
        <v>64</v>
      </c>
      <c r="N22" s="16" t="s">
        <v>64</v>
      </c>
      <c r="O22" s="16" t="s">
        <v>64</v>
      </c>
      <c r="P22" s="16" t="s">
        <v>64</v>
      </c>
      <c r="Q22" s="16" t="s">
        <v>64</v>
      </c>
      <c r="R22" s="16" t="s">
        <v>64</v>
      </c>
      <c r="S22" s="16" t="s">
        <v>64</v>
      </c>
      <c r="T22" s="16" t="s">
        <v>64</v>
      </c>
    </row>
    <row r="25" spans="1:25">
      <c r="A25" t="s">
        <v>71</v>
      </c>
    </row>
    <row r="26" spans="1:25">
      <c r="J26" t="s">
        <v>54</v>
      </c>
    </row>
    <row r="27" spans="1:25">
      <c r="J27" t="s">
        <v>34</v>
      </c>
    </row>
    <row r="28" spans="1:25">
      <c r="B28" s="3" t="s">
        <v>23</v>
      </c>
      <c r="J28" t="s">
        <v>35</v>
      </c>
      <c r="K28" t="s">
        <v>36</v>
      </c>
      <c r="L28" t="s">
        <v>37</v>
      </c>
      <c r="M28" t="s">
        <v>55</v>
      </c>
    </row>
    <row r="29" spans="1:25">
      <c r="B29" s="3" t="s">
        <v>24</v>
      </c>
      <c r="J29" t="s">
        <v>38</v>
      </c>
      <c r="K29" s="7">
        <v>38687</v>
      </c>
      <c r="L29" t="s">
        <v>39</v>
      </c>
      <c r="M29" t="s">
        <v>58</v>
      </c>
    </row>
    <row r="30" spans="1:25">
      <c r="B30" s="3" t="s">
        <v>25</v>
      </c>
      <c r="C30" t="s">
        <v>26</v>
      </c>
      <c r="J30" t="s">
        <v>38</v>
      </c>
      <c r="K30" s="7">
        <v>38534</v>
      </c>
      <c r="L30" t="s">
        <v>39</v>
      </c>
      <c r="M30" t="s">
        <v>59</v>
      </c>
    </row>
    <row r="31" spans="1:25">
      <c r="J31" t="s">
        <v>38</v>
      </c>
      <c r="K31" s="7">
        <v>37622</v>
      </c>
      <c r="L31" t="s">
        <v>39</v>
      </c>
      <c r="M31" t="s">
        <v>56</v>
      </c>
    </row>
    <row r="32" spans="1:25">
      <c r="B32" s="3" t="s">
        <v>61</v>
      </c>
      <c r="J32" t="s">
        <v>3</v>
      </c>
      <c r="K32" s="7">
        <v>40756</v>
      </c>
      <c r="L32" t="s">
        <v>39</v>
      </c>
      <c r="M32" t="s">
        <v>56</v>
      </c>
    </row>
    <row r="33" spans="2:13">
      <c r="J33" t="s">
        <v>3</v>
      </c>
      <c r="K33" s="7">
        <v>40026</v>
      </c>
      <c r="L33" t="s">
        <v>39</v>
      </c>
      <c r="M33" t="s">
        <v>60</v>
      </c>
    </row>
    <row r="34" spans="2:13">
      <c r="J34" t="s">
        <v>3</v>
      </c>
      <c r="K34" s="7">
        <v>39234</v>
      </c>
      <c r="L34" t="s">
        <v>39</v>
      </c>
      <c r="M34" t="s">
        <v>60</v>
      </c>
    </row>
    <row r="35" spans="2:13">
      <c r="B35" s="17">
        <v>161</v>
      </c>
      <c r="C35" t="s">
        <v>68</v>
      </c>
      <c r="J35" t="s">
        <v>3</v>
      </c>
      <c r="K35" s="7">
        <v>38231</v>
      </c>
      <c r="L35" t="s">
        <v>39</v>
      </c>
      <c r="M35" t="s">
        <v>62</v>
      </c>
    </row>
    <row r="36" spans="2:13">
      <c r="B36" s="17">
        <v>16</v>
      </c>
      <c r="C36" t="s">
        <v>69</v>
      </c>
      <c r="J36" t="s">
        <v>42</v>
      </c>
      <c r="K36" s="7">
        <v>40664</v>
      </c>
      <c r="L36" t="s">
        <v>43</v>
      </c>
      <c r="M36" t="s">
        <v>65</v>
      </c>
    </row>
    <row r="37" spans="2:13">
      <c r="B37" s="17">
        <v>18</v>
      </c>
      <c r="C37" t="s">
        <v>70</v>
      </c>
      <c r="J37" t="s">
        <v>44</v>
      </c>
      <c r="K37" s="7">
        <v>33664</v>
      </c>
      <c r="L37" t="s">
        <v>39</v>
      </c>
      <c r="M37" t="s">
        <v>60</v>
      </c>
    </row>
    <row r="38" spans="2:13">
      <c r="B38" s="17"/>
      <c r="J38" t="s">
        <v>45</v>
      </c>
      <c r="K38" s="3">
        <v>38534</v>
      </c>
      <c r="L38" t="s">
        <v>46</v>
      </c>
      <c r="M38" t="s">
        <v>56</v>
      </c>
    </row>
    <row r="39" spans="2:13">
      <c r="B39" s="17"/>
      <c r="J39" t="s">
        <v>45</v>
      </c>
      <c r="K39" s="3">
        <v>38258</v>
      </c>
      <c r="L39" t="s">
        <v>46</v>
      </c>
      <c r="M39" t="s">
        <v>62</v>
      </c>
    </row>
    <row r="40" spans="2:13">
      <c r="B40" s="17"/>
      <c r="J40" t="s">
        <v>47</v>
      </c>
      <c r="K40" s="1">
        <v>41640</v>
      </c>
      <c r="L40" t="s">
        <v>48</v>
      </c>
      <c r="M40" t="s">
        <v>60</v>
      </c>
    </row>
    <row r="41" spans="2:13">
      <c r="B41" s="17"/>
      <c r="J41" s="3" t="s">
        <v>47</v>
      </c>
      <c r="K41" s="3">
        <v>38258</v>
      </c>
      <c r="L41" t="s">
        <v>46</v>
      </c>
      <c r="M41" t="s">
        <v>62</v>
      </c>
    </row>
    <row r="42" spans="2:13">
      <c r="B42" s="17"/>
      <c r="J42" t="s">
        <v>47</v>
      </c>
      <c r="K42" s="3">
        <v>35609</v>
      </c>
      <c r="L42" t="s">
        <v>46</v>
      </c>
      <c r="M42" t="s">
        <v>60</v>
      </c>
    </row>
    <row r="43" spans="2:13">
      <c r="B43" s="17"/>
      <c r="J43" t="s">
        <v>8</v>
      </c>
      <c r="K43" s="3">
        <v>38258</v>
      </c>
      <c r="L43" t="s">
        <v>49</v>
      </c>
      <c r="M43" t="s">
        <v>62</v>
      </c>
    </row>
    <row r="44" spans="2:13">
      <c r="B44" s="17"/>
      <c r="J44" t="s">
        <v>50</v>
      </c>
      <c r="K44" s="3">
        <v>40756</v>
      </c>
      <c r="L44" t="s">
        <v>39</v>
      </c>
      <c r="M44" t="s">
        <v>56</v>
      </c>
    </row>
    <row r="45" spans="2:13">
      <c r="B45" s="17"/>
      <c r="J45" t="s">
        <v>50</v>
      </c>
      <c r="K45" s="3">
        <v>38258</v>
      </c>
      <c r="L45" t="s">
        <v>39</v>
      </c>
      <c r="M45" t="s">
        <v>62</v>
      </c>
    </row>
    <row r="46" spans="2:13">
      <c r="B46" s="17"/>
      <c r="J46" t="s">
        <v>51</v>
      </c>
      <c r="K46" s="3">
        <v>35609</v>
      </c>
      <c r="L46" t="s">
        <v>39</v>
      </c>
      <c r="M46" t="s">
        <v>56</v>
      </c>
    </row>
    <row r="47" spans="2:13">
      <c r="B47" s="17"/>
      <c r="J47" t="s">
        <v>11</v>
      </c>
      <c r="K47" s="3">
        <v>38534</v>
      </c>
      <c r="L47" t="s">
        <v>52</v>
      </c>
      <c r="M47" t="s">
        <v>66</v>
      </c>
    </row>
    <row r="48" spans="2:13">
      <c r="B48" s="17"/>
      <c r="J48" t="s">
        <v>11</v>
      </c>
      <c r="K48" s="3">
        <v>33676</v>
      </c>
      <c r="L48" t="s">
        <v>39</v>
      </c>
      <c r="M48" t="s">
        <v>60</v>
      </c>
    </row>
    <row r="49" spans="2:13">
      <c r="B49" s="17"/>
      <c r="J49" t="s">
        <v>14</v>
      </c>
      <c r="K49" s="3">
        <v>37622</v>
      </c>
      <c r="L49" t="s">
        <v>39</v>
      </c>
      <c r="M49" t="s">
        <v>56</v>
      </c>
    </row>
    <row r="50" spans="2:13">
      <c r="B50" s="17"/>
      <c r="J50" t="s">
        <v>53</v>
      </c>
      <c r="K50" s="3">
        <v>33676</v>
      </c>
      <c r="L50" t="s">
        <v>46</v>
      </c>
      <c r="M50" t="s">
        <v>60</v>
      </c>
    </row>
    <row r="51" spans="2:13">
      <c r="J51" t="s">
        <v>53</v>
      </c>
      <c r="K51" s="3">
        <v>38258</v>
      </c>
      <c r="L51" t="s">
        <v>46</v>
      </c>
      <c r="M51" t="s">
        <v>62</v>
      </c>
    </row>
    <row r="52" spans="2:13">
      <c r="J52" t="s">
        <v>16</v>
      </c>
      <c r="K52" s="3">
        <v>33676</v>
      </c>
      <c r="L52" t="s">
        <v>39</v>
      </c>
      <c r="M52" t="s">
        <v>60</v>
      </c>
    </row>
    <row r="53" spans="2:13">
      <c r="J53" t="s">
        <v>16</v>
      </c>
      <c r="K53" s="3">
        <v>38258</v>
      </c>
      <c r="L53" t="s">
        <v>39</v>
      </c>
      <c r="M53" t="s">
        <v>62</v>
      </c>
    </row>
    <row r="54" spans="2:13">
      <c r="J54" t="s">
        <v>16</v>
      </c>
      <c r="K54" s="1">
        <v>41640</v>
      </c>
      <c r="L54" t="s">
        <v>49</v>
      </c>
      <c r="M54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30"/>
    </sheetView>
  </sheetViews>
  <sheetFormatPr baseColWidth="10" defaultColWidth="8.83203125" defaultRowHeight="15" x14ac:dyDescent="0"/>
  <cols>
    <col min="1" max="1" width="18.6640625" customWidth="1"/>
    <col min="2" max="2" width="21.33203125" customWidth="1"/>
    <col min="3" max="3" width="15.33203125" customWidth="1"/>
  </cols>
  <sheetData>
    <row r="1" spans="1:3">
      <c r="A1" t="s">
        <v>34</v>
      </c>
    </row>
    <row r="2" spans="1:3">
      <c r="A2" t="s">
        <v>35</v>
      </c>
      <c r="B2" t="s">
        <v>36</v>
      </c>
      <c r="C2" t="s">
        <v>37</v>
      </c>
    </row>
    <row r="3" spans="1:3">
      <c r="A3" t="s">
        <v>38</v>
      </c>
      <c r="B3" s="7">
        <v>38687</v>
      </c>
      <c r="C3" t="s">
        <v>39</v>
      </c>
    </row>
    <row r="4" spans="1:3">
      <c r="A4" t="s">
        <v>38</v>
      </c>
      <c r="B4" s="7">
        <v>38534</v>
      </c>
      <c r="C4" t="s">
        <v>39</v>
      </c>
    </row>
    <row r="5" spans="1:3">
      <c r="A5" t="s">
        <v>38</v>
      </c>
      <c r="B5" s="7">
        <v>37622</v>
      </c>
      <c r="C5" t="s">
        <v>39</v>
      </c>
    </row>
    <row r="6" spans="1:3">
      <c r="A6" t="s">
        <v>2</v>
      </c>
      <c r="B6" s="7">
        <v>41640</v>
      </c>
      <c r="C6" t="s">
        <v>39</v>
      </c>
    </row>
    <row r="7" spans="1:3">
      <c r="A7" t="s">
        <v>2</v>
      </c>
      <c r="B7" s="7">
        <v>40026</v>
      </c>
      <c r="C7" t="s">
        <v>39</v>
      </c>
    </row>
    <row r="8" spans="1:3">
      <c r="A8" t="s">
        <v>3</v>
      </c>
      <c r="B8" s="7">
        <v>40756</v>
      </c>
      <c r="C8" t="s">
        <v>39</v>
      </c>
    </row>
    <row r="9" spans="1:3">
      <c r="A9" t="s">
        <v>3</v>
      </c>
      <c r="B9" s="7">
        <v>40026</v>
      </c>
      <c r="C9" t="s">
        <v>39</v>
      </c>
    </row>
    <row r="10" spans="1:3">
      <c r="A10" t="s">
        <v>3</v>
      </c>
      <c r="B10" s="7">
        <v>39234</v>
      </c>
      <c r="C10" t="s">
        <v>39</v>
      </c>
    </row>
    <row r="11" spans="1:3">
      <c r="A11" t="s">
        <v>3</v>
      </c>
      <c r="B11" s="7">
        <v>38231</v>
      </c>
      <c r="C11" t="s">
        <v>39</v>
      </c>
    </row>
    <row r="12" spans="1:3">
      <c r="A12" t="s">
        <v>42</v>
      </c>
      <c r="B12" s="7">
        <v>40664</v>
      </c>
      <c r="C12" t="s">
        <v>43</v>
      </c>
    </row>
    <row r="13" spans="1:3">
      <c r="A13" t="s">
        <v>44</v>
      </c>
      <c r="B13" s="7">
        <v>33664</v>
      </c>
      <c r="C13" t="s">
        <v>39</v>
      </c>
    </row>
    <row r="14" spans="1:3">
      <c r="A14" t="s">
        <v>45</v>
      </c>
      <c r="B14" s="3">
        <v>38534</v>
      </c>
      <c r="C14" t="s">
        <v>46</v>
      </c>
    </row>
    <row r="15" spans="1:3">
      <c r="A15" t="s">
        <v>45</v>
      </c>
      <c r="B15" s="3">
        <v>38258</v>
      </c>
      <c r="C15" t="s">
        <v>46</v>
      </c>
    </row>
    <row r="16" spans="1:3">
      <c r="A16" t="s">
        <v>47</v>
      </c>
      <c r="B16" s="1">
        <v>41640</v>
      </c>
      <c r="C16" t="s">
        <v>48</v>
      </c>
    </row>
    <row r="17" spans="1:3">
      <c r="A17" s="3" t="s">
        <v>47</v>
      </c>
      <c r="B17" s="3">
        <v>38258</v>
      </c>
      <c r="C17" t="s">
        <v>46</v>
      </c>
    </row>
    <row r="18" spans="1:3">
      <c r="A18" t="s">
        <v>47</v>
      </c>
      <c r="B18" s="3">
        <v>35609</v>
      </c>
      <c r="C18" t="s">
        <v>46</v>
      </c>
    </row>
    <row r="19" spans="1:3">
      <c r="A19" t="s">
        <v>8</v>
      </c>
      <c r="B19" s="3">
        <v>38258</v>
      </c>
      <c r="C19" t="s">
        <v>49</v>
      </c>
    </row>
    <row r="20" spans="1:3">
      <c r="A20" t="s">
        <v>50</v>
      </c>
      <c r="B20" s="3">
        <v>40756</v>
      </c>
      <c r="C20" t="s">
        <v>39</v>
      </c>
    </row>
    <row r="21" spans="1:3">
      <c r="A21" t="s">
        <v>50</v>
      </c>
      <c r="B21" s="3">
        <v>38258</v>
      </c>
      <c r="C21" t="s">
        <v>39</v>
      </c>
    </row>
    <row r="22" spans="1:3">
      <c r="A22" t="s">
        <v>51</v>
      </c>
      <c r="B22" s="3">
        <v>35609</v>
      </c>
      <c r="C22" t="s">
        <v>39</v>
      </c>
    </row>
    <row r="23" spans="1:3">
      <c r="A23" t="s">
        <v>11</v>
      </c>
      <c r="B23" s="3">
        <v>38534</v>
      </c>
      <c r="C23" t="s">
        <v>52</v>
      </c>
    </row>
    <row r="24" spans="1:3">
      <c r="A24" t="s">
        <v>11</v>
      </c>
      <c r="B24" s="3">
        <v>33676</v>
      </c>
      <c r="C24" t="s">
        <v>39</v>
      </c>
    </row>
    <row r="25" spans="1:3">
      <c r="A25" t="s">
        <v>14</v>
      </c>
      <c r="B25" s="3">
        <v>37622</v>
      </c>
      <c r="C25" t="s">
        <v>39</v>
      </c>
    </row>
    <row r="26" spans="1:3">
      <c r="A26" t="s">
        <v>53</v>
      </c>
      <c r="B26" s="3">
        <v>33676</v>
      </c>
      <c r="C26" t="s">
        <v>46</v>
      </c>
    </row>
    <row r="27" spans="1:3">
      <c r="A27" t="s">
        <v>53</v>
      </c>
      <c r="B27" s="3">
        <v>38258</v>
      </c>
      <c r="C27" t="s">
        <v>46</v>
      </c>
    </row>
    <row r="28" spans="1:3">
      <c r="A28" t="s">
        <v>16</v>
      </c>
      <c r="B28" s="3">
        <v>33676</v>
      </c>
      <c r="C28" t="s">
        <v>39</v>
      </c>
    </row>
    <row r="29" spans="1:3">
      <c r="A29" t="s">
        <v>16</v>
      </c>
      <c r="B29" s="3">
        <v>38258</v>
      </c>
      <c r="C29" t="s">
        <v>39</v>
      </c>
    </row>
    <row r="30" spans="1:3">
      <c r="A30" t="s">
        <v>16</v>
      </c>
      <c r="B30" s="1">
        <v>41640</v>
      </c>
      <c r="C30" t="s">
        <v>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O15" sqref="O15"/>
    </sheetView>
  </sheetViews>
  <sheetFormatPr baseColWidth="10" defaultColWidth="8.83203125" defaultRowHeight="15" x14ac:dyDescent="0"/>
  <cols>
    <col min="13" max="13" width="16.1640625" customWidth="1"/>
    <col min="14" max="14" width="14.83203125" customWidth="1"/>
  </cols>
  <sheetData>
    <row r="1" spans="1:19">
      <c r="A1" s="1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s="6" customFormat="1">
      <c r="A2" s="9">
        <v>41640</v>
      </c>
      <c r="Q2" s="6">
        <v>1</v>
      </c>
      <c r="R2" s="6">
        <v>1</v>
      </c>
      <c r="S2" s="6">
        <v>1</v>
      </c>
    </row>
    <row r="3" spans="1:19">
      <c r="A3" s="1">
        <v>41609</v>
      </c>
      <c r="B3" s="5">
        <v>1</v>
      </c>
      <c r="C3" s="5">
        <v>0</v>
      </c>
      <c r="D3" s="5">
        <v>1</v>
      </c>
      <c r="E3" s="5">
        <v>0</v>
      </c>
      <c r="F3" s="5">
        <v>1</v>
      </c>
      <c r="G3" s="5">
        <v>0</v>
      </c>
      <c r="H3" s="5">
        <v>1</v>
      </c>
      <c r="I3" s="5">
        <v>1</v>
      </c>
      <c r="J3">
        <v>0</v>
      </c>
      <c r="K3">
        <v>0</v>
      </c>
      <c r="L3" s="5">
        <v>0</v>
      </c>
      <c r="M3">
        <v>0</v>
      </c>
      <c r="N3">
        <v>1</v>
      </c>
      <c r="O3" s="5">
        <v>0</v>
      </c>
      <c r="P3">
        <v>1</v>
      </c>
      <c r="Q3">
        <v>1</v>
      </c>
      <c r="R3">
        <v>1</v>
      </c>
      <c r="S3">
        <v>1</v>
      </c>
    </row>
    <row r="4" spans="1:19">
      <c r="A4" s="1">
        <v>41030</v>
      </c>
      <c r="B4" s="5"/>
      <c r="C4" s="5"/>
      <c r="D4" s="5"/>
      <c r="E4" s="5"/>
      <c r="F4" s="5">
        <v>1</v>
      </c>
      <c r="G4" s="5"/>
      <c r="H4" s="5">
        <v>0</v>
      </c>
      <c r="I4" s="5">
        <v>0</v>
      </c>
      <c r="L4" s="5"/>
      <c r="O4" s="5"/>
      <c r="R4">
        <v>1</v>
      </c>
      <c r="S4">
        <v>1</v>
      </c>
    </row>
    <row r="5" spans="1:19">
      <c r="A5" s="3">
        <v>40756</v>
      </c>
      <c r="B5" s="5">
        <v>0</v>
      </c>
      <c r="C5" s="5">
        <v>0</v>
      </c>
      <c r="D5" s="5" t="s">
        <v>29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>
        <v>0</v>
      </c>
      <c r="K5">
        <v>1</v>
      </c>
      <c r="L5" s="5">
        <v>0</v>
      </c>
      <c r="M5">
        <v>0</v>
      </c>
      <c r="N5">
        <v>0</v>
      </c>
      <c r="O5" s="5">
        <v>0</v>
      </c>
      <c r="P5">
        <v>1</v>
      </c>
      <c r="Q5">
        <v>1</v>
      </c>
      <c r="R5">
        <v>1</v>
      </c>
      <c r="S5">
        <v>0</v>
      </c>
    </row>
    <row r="6" spans="1:19">
      <c r="A6" s="3">
        <v>40664</v>
      </c>
      <c r="B6" s="5">
        <v>0</v>
      </c>
      <c r="C6" s="5">
        <v>0</v>
      </c>
      <c r="D6" s="5" t="s">
        <v>29</v>
      </c>
      <c r="E6" s="5">
        <v>1</v>
      </c>
      <c r="F6" s="5"/>
      <c r="G6" s="5">
        <v>0</v>
      </c>
      <c r="H6" s="5"/>
      <c r="I6" s="5"/>
      <c r="J6">
        <v>1</v>
      </c>
      <c r="L6" s="5">
        <v>0</v>
      </c>
      <c r="M6">
        <v>0</v>
      </c>
      <c r="N6">
        <v>0</v>
      </c>
      <c r="O6" s="5">
        <v>0</v>
      </c>
      <c r="P6">
        <v>1</v>
      </c>
      <c r="Q6">
        <v>1</v>
      </c>
    </row>
    <row r="7" spans="1:19">
      <c r="A7" s="3">
        <v>40422</v>
      </c>
      <c r="B7" s="5">
        <v>0</v>
      </c>
      <c r="C7" s="5">
        <v>0</v>
      </c>
      <c r="D7" s="5">
        <v>1</v>
      </c>
      <c r="E7" s="5">
        <v>1</v>
      </c>
      <c r="F7" s="5"/>
      <c r="G7" s="5"/>
      <c r="H7" s="5"/>
      <c r="I7" s="5"/>
      <c r="J7">
        <v>1</v>
      </c>
      <c r="K7">
        <v>1</v>
      </c>
      <c r="L7" s="5">
        <v>0</v>
      </c>
      <c r="O7" s="5">
        <v>0</v>
      </c>
      <c r="P7">
        <v>1</v>
      </c>
      <c r="Q7">
        <v>1</v>
      </c>
    </row>
    <row r="8" spans="1:19">
      <c r="A8" s="3">
        <v>40034</v>
      </c>
      <c r="B8" s="5">
        <v>0</v>
      </c>
      <c r="C8" s="5"/>
      <c r="D8" s="5">
        <v>0</v>
      </c>
      <c r="E8" s="5">
        <v>0</v>
      </c>
      <c r="F8" s="5">
        <v>1</v>
      </c>
      <c r="G8" s="5">
        <v>0</v>
      </c>
      <c r="H8" s="5" t="s">
        <v>32</v>
      </c>
      <c r="I8" s="5">
        <v>0</v>
      </c>
      <c r="J8">
        <v>1</v>
      </c>
      <c r="K8">
        <v>0</v>
      </c>
      <c r="L8" s="5">
        <v>0</v>
      </c>
      <c r="M8">
        <v>0</v>
      </c>
      <c r="N8">
        <v>1</v>
      </c>
      <c r="O8" s="5">
        <v>0</v>
      </c>
      <c r="P8">
        <v>1</v>
      </c>
      <c r="Q8">
        <v>1</v>
      </c>
      <c r="R8">
        <v>1</v>
      </c>
      <c r="S8">
        <v>1</v>
      </c>
    </row>
    <row r="9" spans="1:19">
      <c r="A9" s="3">
        <v>39240</v>
      </c>
      <c r="B9" s="5">
        <v>0</v>
      </c>
      <c r="C9" s="5">
        <v>0</v>
      </c>
      <c r="D9" s="5">
        <v>0</v>
      </c>
      <c r="E9" s="5">
        <v>0</v>
      </c>
      <c r="F9" s="5"/>
      <c r="G9" s="5"/>
      <c r="H9" s="5"/>
      <c r="I9" s="5"/>
      <c r="J9">
        <v>1</v>
      </c>
      <c r="K9">
        <v>1</v>
      </c>
      <c r="L9" s="5">
        <v>0</v>
      </c>
      <c r="O9" s="5">
        <v>0</v>
      </c>
      <c r="P9">
        <v>1</v>
      </c>
      <c r="Q9">
        <v>1</v>
      </c>
    </row>
    <row r="10" spans="1:19">
      <c r="A10" s="3">
        <v>39052</v>
      </c>
      <c r="B10" s="5"/>
      <c r="C10" s="5"/>
      <c r="D10" s="5"/>
      <c r="E10" s="5"/>
      <c r="F10" s="5"/>
      <c r="G10" s="5"/>
      <c r="H10" s="5"/>
      <c r="I10" s="5"/>
      <c r="L10" s="5">
        <v>0</v>
      </c>
      <c r="M10">
        <v>1</v>
      </c>
      <c r="N10">
        <v>1</v>
      </c>
      <c r="O10" s="5">
        <v>0</v>
      </c>
      <c r="P10">
        <v>1</v>
      </c>
      <c r="Q10">
        <v>1</v>
      </c>
    </row>
    <row r="11" spans="1:19">
      <c r="A11" s="3">
        <v>38687</v>
      </c>
      <c r="B11" s="5">
        <v>0</v>
      </c>
      <c r="C11" s="5">
        <v>0</v>
      </c>
      <c r="D11" s="5">
        <v>1</v>
      </c>
      <c r="E11" s="5"/>
      <c r="F11" s="5"/>
      <c r="G11" s="5"/>
      <c r="H11" s="5"/>
      <c r="I11" s="5"/>
      <c r="L11" s="5"/>
      <c r="O11" s="5"/>
    </row>
    <row r="12" spans="1:19">
      <c r="A12" s="3">
        <v>38534</v>
      </c>
      <c r="B12" s="5">
        <v>0</v>
      </c>
      <c r="C12" s="5" t="s">
        <v>32</v>
      </c>
      <c r="D12" s="5">
        <v>1</v>
      </c>
      <c r="E12" s="5">
        <v>0</v>
      </c>
      <c r="F12" s="5">
        <v>1</v>
      </c>
      <c r="G12" s="5" t="s">
        <v>31</v>
      </c>
      <c r="H12" s="5" t="s">
        <v>29</v>
      </c>
      <c r="I12" s="5">
        <v>1</v>
      </c>
      <c r="J12">
        <v>1</v>
      </c>
      <c r="K12">
        <v>1</v>
      </c>
      <c r="L12" s="5" t="s">
        <v>32</v>
      </c>
      <c r="M12">
        <v>1</v>
      </c>
      <c r="N12">
        <v>1</v>
      </c>
      <c r="O12" s="5">
        <v>1</v>
      </c>
      <c r="P12">
        <v>1</v>
      </c>
      <c r="Q12">
        <v>1</v>
      </c>
      <c r="R12">
        <v>1</v>
      </c>
      <c r="S12">
        <v>1</v>
      </c>
    </row>
    <row r="13" spans="1:19">
      <c r="A13" s="3">
        <v>38258</v>
      </c>
      <c r="B13" s="5">
        <v>1</v>
      </c>
      <c r="C13" s="5">
        <v>0</v>
      </c>
      <c r="D13" s="5" t="s">
        <v>29</v>
      </c>
      <c r="E13" s="5">
        <v>0</v>
      </c>
      <c r="F13" s="5" t="s">
        <v>29</v>
      </c>
      <c r="G13" s="5" t="s">
        <v>31</v>
      </c>
      <c r="H13" s="5" t="s">
        <v>33</v>
      </c>
      <c r="I13" s="5" t="s">
        <v>29</v>
      </c>
      <c r="J13" t="s">
        <v>29</v>
      </c>
      <c r="K13">
        <v>0</v>
      </c>
      <c r="L13" s="5">
        <v>0</v>
      </c>
      <c r="M13">
        <v>1</v>
      </c>
      <c r="N13">
        <v>1</v>
      </c>
      <c r="O13" s="5" t="s">
        <v>32</v>
      </c>
      <c r="P13" t="s">
        <v>33</v>
      </c>
      <c r="Q13" t="s">
        <v>29</v>
      </c>
      <c r="R13" t="s">
        <v>29</v>
      </c>
      <c r="S13">
        <v>1</v>
      </c>
    </row>
    <row r="14" spans="1:19">
      <c r="A14" s="3">
        <v>37906</v>
      </c>
      <c r="B14" s="5">
        <v>1</v>
      </c>
      <c r="C14" s="5">
        <v>0</v>
      </c>
      <c r="D14" s="5">
        <v>1</v>
      </c>
      <c r="E14" s="5">
        <v>0</v>
      </c>
      <c r="F14" s="5"/>
      <c r="G14" s="5"/>
      <c r="H14" s="5"/>
      <c r="I14" s="5"/>
      <c r="J14">
        <v>0</v>
      </c>
      <c r="K14">
        <v>0</v>
      </c>
      <c r="L14" s="5"/>
      <c r="O14" s="5"/>
    </row>
    <row r="15" spans="1:19">
      <c r="A15" s="3">
        <v>37622</v>
      </c>
      <c r="B15" s="5" t="s">
        <v>29</v>
      </c>
      <c r="C15" s="5">
        <v>0</v>
      </c>
      <c r="D15" s="5">
        <v>0</v>
      </c>
      <c r="E15" s="5"/>
      <c r="F15" s="5"/>
      <c r="G15" s="5"/>
      <c r="H15" s="5"/>
      <c r="I15" s="5"/>
      <c r="L15" s="5">
        <v>0</v>
      </c>
      <c r="O15" s="5">
        <v>1</v>
      </c>
      <c r="P15">
        <v>1</v>
      </c>
      <c r="Q15">
        <v>1</v>
      </c>
    </row>
    <row r="16" spans="1:19">
      <c r="A16" s="3">
        <v>35916</v>
      </c>
      <c r="B16" s="5"/>
      <c r="C16" s="5"/>
      <c r="D16" s="5"/>
      <c r="E16" s="5"/>
      <c r="F16" s="5"/>
      <c r="G16" s="5">
        <v>0</v>
      </c>
      <c r="H16" s="5">
        <v>1</v>
      </c>
      <c r="I16" s="5">
        <v>1</v>
      </c>
      <c r="L16" s="5"/>
      <c r="M16">
        <v>1</v>
      </c>
      <c r="N16">
        <v>1</v>
      </c>
      <c r="O16" s="5">
        <v>1</v>
      </c>
      <c r="P16">
        <v>1</v>
      </c>
      <c r="R16">
        <v>1</v>
      </c>
      <c r="S16">
        <v>1</v>
      </c>
    </row>
    <row r="17" spans="1:19">
      <c r="A17" s="3">
        <v>35609</v>
      </c>
      <c r="B17" s="5">
        <v>0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H17" s="5">
        <v>0</v>
      </c>
      <c r="I17" s="5"/>
      <c r="J17">
        <v>1</v>
      </c>
      <c r="K17">
        <v>1</v>
      </c>
      <c r="L17" s="5">
        <v>0</v>
      </c>
      <c r="O17" s="5">
        <v>1</v>
      </c>
      <c r="P17">
        <v>1</v>
      </c>
      <c r="Q17">
        <v>1</v>
      </c>
      <c r="R17">
        <v>1</v>
      </c>
      <c r="S17">
        <v>1</v>
      </c>
    </row>
    <row r="18" spans="1:19" s="6" customFormat="1">
      <c r="A18" s="10">
        <v>33676</v>
      </c>
      <c r="B18" s="6">
        <v>1</v>
      </c>
      <c r="C18" s="6" t="s">
        <v>29</v>
      </c>
      <c r="D18" s="6">
        <v>1</v>
      </c>
      <c r="E18" s="6">
        <v>0</v>
      </c>
      <c r="F18" s="6">
        <v>1</v>
      </c>
      <c r="G18" s="6">
        <v>1</v>
      </c>
      <c r="H18" s="6">
        <v>0</v>
      </c>
      <c r="I18" s="6">
        <v>0</v>
      </c>
      <c r="J18" s="6">
        <v>1</v>
      </c>
      <c r="K18" s="6">
        <v>1</v>
      </c>
      <c r="L18" s="6" t="s">
        <v>29</v>
      </c>
      <c r="M18" s="6">
        <v>1</v>
      </c>
      <c r="N18" s="6">
        <v>1</v>
      </c>
      <c r="O18" s="6">
        <v>1</v>
      </c>
      <c r="P18" s="6" t="s">
        <v>33</v>
      </c>
      <c r="Q18" s="6" t="s">
        <v>29</v>
      </c>
      <c r="R18" s="6">
        <v>1</v>
      </c>
      <c r="S18" s="6">
        <v>1</v>
      </c>
    </row>
    <row r="19" spans="1:19">
      <c r="B19" s="5"/>
      <c r="C19" s="5"/>
      <c r="D19" s="5"/>
      <c r="E19" s="5"/>
      <c r="F19" s="5"/>
      <c r="G19" s="5"/>
      <c r="H19" s="5"/>
      <c r="I19" s="5"/>
    </row>
    <row r="20" spans="1:19">
      <c r="B20" s="5"/>
      <c r="C20" s="5"/>
      <c r="D20" s="5"/>
      <c r="E20" s="5"/>
      <c r="F20" s="5"/>
      <c r="G20" s="5"/>
      <c r="H20" s="5"/>
      <c r="I20" s="5"/>
    </row>
    <row r="22" spans="1:19">
      <c r="A22" t="s">
        <v>27</v>
      </c>
    </row>
    <row r="23" spans="1:19">
      <c r="A23" t="s">
        <v>28</v>
      </c>
    </row>
    <row r="26" spans="1:19">
      <c r="A26" t="s">
        <v>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:C18"/>
    </sheetView>
  </sheetViews>
  <sheetFormatPr baseColWidth="10" defaultColWidth="8.83203125" defaultRowHeight="15" x14ac:dyDescent="0"/>
  <sheetData>
    <row r="1" spans="1:4">
      <c r="B1" t="s">
        <v>40</v>
      </c>
      <c r="C1" t="s">
        <v>41</v>
      </c>
    </row>
    <row r="2" spans="1:4">
      <c r="A2" s="1">
        <v>41640</v>
      </c>
      <c r="B2" s="8">
        <v>1</v>
      </c>
      <c r="C2" s="6">
        <v>1</v>
      </c>
      <c r="D2">
        <f t="shared" ref="D2:D17" si="0">IF(B2=C2,0,1)</f>
        <v>0</v>
      </c>
    </row>
    <row r="3" spans="1:4">
      <c r="A3" s="1">
        <v>41609</v>
      </c>
      <c r="B3" s="2">
        <v>1</v>
      </c>
      <c r="C3">
        <v>1</v>
      </c>
      <c r="D3">
        <f t="shared" si="0"/>
        <v>0</v>
      </c>
    </row>
    <row r="4" spans="1:4">
      <c r="A4" s="1">
        <v>41030</v>
      </c>
      <c r="B4">
        <v>1</v>
      </c>
      <c r="C4">
        <v>1</v>
      </c>
      <c r="D4">
        <f t="shared" si="0"/>
        <v>0</v>
      </c>
    </row>
    <row r="5" spans="1:4">
      <c r="A5" s="3">
        <v>40756</v>
      </c>
      <c r="B5" s="2">
        <v>0</v>
      </c>
      <c r="C5">
        <v>0</v>
      </c>
      <c r="D5">
        <f t="shared" si="0"/>
        <v>0</v>
      </c>
    </row>
    <row r="6" spans="1:4">
      <c r="A6" s="3">
        <v>40664</v>
      </c>
      <c r="D6">
        <f t="shared" si="0"/>
        <v>0</v>
      </c>
    </row>
    <row r="7" spans="1:4">
      <c r="A7" s="3">
        <v>40422</v>
      </c>
      <c r="D7">
        <f t="shared" si="0"/>
        <v>0</v>
      </c>
    </row>
    <row r="8" spans="1:4">
      <c r="A8" s="3">
        <v>40034</v>
      </c>
      <c r="B8">
        <v>1</v>
      </c>
      <c r="C8">
        <v>1</v>
      </c>
      <c r="D8">
        <f t="shared" si="0"/>
        <v>0</v>
      </c>
    </row>
    <row r="9" spans="1:4">
      <c r="A9" s="3">
        <v>39240</v>
      </c>
      <c r="D9">
        <f t="shared" si="0"/>
        <v>0</v>
      </c>
    </row>
    <row r="10" spans="1:4">
      <c r="A10" s="3">
        <v>39052</v>
      </c>
      <c r="D10">
        <f t="shared" si="0"/>
        <v>0</v>
      </c>
    </row>
    <row r="11" spans="1:4">
      <c r="A11" s="3">
        <v>38687</v>
      </c>
      <c r="D11">
        <f t="shared" si="0"/>
        <v>0</v>
      </c>
    </row>
    <row r="12" spans="1:4">
      <c r="A12" s="3">
        <v>38534</v>
      </c>
      <c r="B12" s="2">
        <v>1</v>
      </c>
      <c r="C12">
        <v>1</v>
      </c>
      <c r="D12">
        <f t="shared" si="0"/>
        <v>0</v>
      </c>
    </row>
    <row r="13" spans="1:4">
      <c r="A13" s="3">
        <v>38258</v>
      </c>
      <c r="B13">
        <v>1</v>
      </c>
      <c r="C13">
        <v>1</v>
      </c>
      <c r="D13">
        <f t="shared" si="0"/>
        <v>0</v>
      </c>
    </row>
    <row r="14" spans="1:4">
      <c r="A14" s="3">
        <v>37906</v>
      </c>
      <c r="D14">
        <f t="shared" si="0"/>
        <v>0</v>
      </c>
    </row>
    <row r="15" spans="1:4">
      <c r="A15" s="3">
        <v>37622</v>
      </c>
      <c r="D15">
        <f t="shared" si="0"/>
        <v>0</v>
      </c>
    </row>
    <row r="16" spans="1:4">
      <c r="A16" s="3">
        <v>35916</v>
      </c>
      <c r="B16">
        <v>1</v>
      </c>
      <c r="C16">
        <v>1</v>
      </c>
      <c r="D16">
        <f t="shared" si="0"/>
        <v>0</v>
      </c>
    </row>
    <row r="17" spans="1:4">
      <c r="A17" s="3">
        <v>35609</v>
      </c>
      <c r="B17">
        <v>1</v>
      </c>
      <c r="C17">
        <v>1</v>
      </c>
      <c r="D17">
        <f t="shared" si="0"/>
        <v>0</v>
      </c>
    </row>
    <row r="18" spans="1:4">
      <c r="A18" s="3">
        <v>33676</v>
      </c>
      <c r="B18" s="6">
        <v>1</v>
      </c>
      <c r="C18" s="6">
        <v>1</v>
      </c>
      <c r="D18">
        <f>IF(B18=C18,0,1)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 calls</vt:lpstr>
      <vt:lpstr>Sheet3</vt:lpstr>
      <vt:lpstr>bds calls</vt:lpstr>
      <vt:lpstr>Sheet4</vt:lpstr>
    </vt:vector>
  </TitlesOfParts>
  <Company>University of Central Oklahoma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Stone</dc:creator>
  <cp:lastModifiedBy>Paul Stone</cp:lastModifiedBy>
  <dcterms:created xsi:type="dcterms:W3CDTF">2014-09-07T17:25:14Z</dcterms:created>
  <dcterms:modified xsi:type="dcterms:W3CDTF">2014-11-07T15:25:35Z</dcterms:modified>
</cp:coreProperties>
</file>