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3360" yWindow="320" windowWidth="27640" windowHeight="2230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1" i="1" l="1"/>
  <c r="J28" i="1"/>
  <c r="J21" i="1"/>
  <c r="J27" i="1"/>
  <c r="J26" i="1"/>
  <c r="J20" i="1"/>
  <c r="J19" i="1"/>
  <c r="J18" i="1"/>
  <c r="J45" i="1"/>
  <c r="J17" i="1"/>
  <c r="J16" i="1"/>
  <c r="J15" i="1"/>
  <c r="J25" i="1"/>
  <c r="J24" i="1"/>
  <c r="J12" i="1"/>
  <c r="J23" i="1"/>
  <c r="J14" i="1"/>
  <c r="J22" i="1"/>
  <c r="J13" i="1"/>
</calcChain>
</file>

<file path=xl/sharedStrings.xml><?xml version="1.0" encoding="utf-8"?>
<sst xmlns="http://schemas.openxmlformats.org/spreadsheetml/2006/main" count="168" uniqueCount="103">
  <si>
    <t>07Md</t>
  </si>
  <si>
    <t>13-OCT-12 9:13:45AM</t>
  </si>
  <si>
    <t>13-OCT-12 11:22:10AM</t>
  </si>
  <si>
    <t>13-OCT-12 10:36:05AM</t>
  </si>
  <si>
    <t>13-OCT-12 10:35:52AM</t>
  </si>
  <si>
    <t>13-OCT-12 10:35:26AM</t>
  </si>
  <si>
    <t>13-OCT-12 10:35:08AM</t>
  </si>
  <si>
    <t>13-OCT-12 10:17:27AM</t>
  </si>
  <si>
    <t>13-OCT-12 10:17:09AM</t>
  </si>
  <si>
    <t>13-OCT-12 10:16:55AM</t>
  </si>
  <si>
    <t>13-OCT-12 10:16:41AM</t>
  </si>
  <si>
    <t>Inv 112</t>
  </si>
  <si>
    <t>12-OCT-12 3:52:17PM</t>
  </si>
  <si>
    <t>12-OCT-12 3:20:26PM</t>
  </si>
  <si>
    <t>07Sm</t>
  </si>
  <si>
    <t>12-OCT-12 2:46:26PM</t>
  </si>
  <si>
    <t>06Md</t>
  </si>
  <si>
    <t>12-OCT-12 2:44:20PM</t>
  </si>
  <si>
    <t>04Sm</t>
  </si>
  <si>
    <t>12-OCT-12 2:37:34PM</t>
  </si>
  <si>
    <t>03Sm</t>
  </si>
  <si>
    <t>12-OCT-12 2:33:13PM</t>
  </si>
  <si>
    <t>05MD</t>
  </si>
  <si>
    <t>12-OCT-12 2:31:59PM</t>
  </si>
  <si>
    <t>04Md</t>
  </si>
  <si>
    <t>12-OCT-12 2:30:14PM</t>
  </si>
  <si>
    <t>03MD</t>
  </si>
  <si>
    <t>12-OCT-12 2:28:36PM</t>
  </si>
  <si>
    <t>12-OCT-12 2:20:56PM</t>
  </si>
  <si>
    <t>Inv 110M</t>
  </si>
  <si>
    <t>12-OCT-12 2:06:30PM</t>
  </si>
  <si>
    <t>02 Md</t>
  </si>
  <si>
    <t>12-OCT-12 1:54:49PM</t>
  </si>
  <si>
    <t>Inv 109M</t>
  </si>
  <si>
    <t>12-OCT-12 1:43:44PM</t>
  </si>
  <si>
    <t>03 Sm</t>
  </si>
  <si>
    <t>12-OCT-12 1:40:55PM</t>
  </si>
  <si>
    <t>Inv 108S</t>
  </si>
  <si>
    <t>12-OCT-12 1:26:57PM</t>
  </si>
  <si>
    <t>Inv 107L</t>
  </si>
  <si>
    <t>12-OCT-12 1:17:44PM</t>
  </si>
  <si>
    <t>02 Sm</t>
  </si>
  <si>
    <t>12-OCT-12 1:15:03PM</t>
  </si>
  <si>
    <t>01 Md</t>
  </si>
  <si>
    <t>12-OCT-12 1:14:34PM</t>
  </si>
  <si>
    <t>Dead Tur</t>
  </si>
  <si>
    <t>12-OCT-12 1:11:40PM</t>
  </si>
  <si>
    <t>01 Sm</t>
  </si>
  <si>
    <t>12-OCT-12 1:05:25PM</t>
  </si>
  <si>
    <t>Inv 106M</t>
  </si>
  <si>
    <t>12-OCT-12 12:02:58PM</t>
  </si>
  <si>
    <t>12-OCT-12 11:26:52AM</t>
  </si>
  <si>
    <t>Logger 10&amp;11</t>
  </si>
  <si>
    <t>12-OCT-12 10:35:15AM</t>
  </si>
  <si>
    <t>Soil 2</t>
  </si>
  <si>
    <t>11-OCT-12 6:40:40PM</t>
  </si>
  <si>
    <t>INv104</t>
  </si>
  <si>
    <t>11-OCT-12 6:32:40PM</t>
  </si>
  <si>
    <t>Soil 1</t>
  </si>
  <si>
    <t>11-OCT-12 6:04:22PM</t>
  </si>
  <si>
    <t>11-OCT-12 6:03:42PM</t>
  </si>
  <si>
    <t>Inv 102M</t>
  </si>
  <si>
    <t>11-OCT-12 5:48:04PM</t>
  </si>
  <si>
    <t>Inv 101L</t>
  </si>
  <si>
    <t>11-OCT-12 5:02:06PM</t>
  </si>
  <si>
    <t>Inv 100</t>
  </si>
  <si>
    <t>11-OCT-12 4:24:08PM</t>
  </si>
  <si>
    <t>lat</t>
  </si>
  <si>
    <t>long</t>
  </si>
  <si>
    <t>y</t>
  </si>
  <si>
    <t>x</t>
  </si>
  <si>
    <t>ID</t>
  </si>
  <si>
    <t>type</t>
  </si>
  <si>
    <t>date_time</t>
  </si>
  <si>
    <t>elev</t>
  </si>
  <si>
    <t>Inv 103L (3-way dam)</t>
  </si>
  <si>
    <t>Inv 105 (BW Hole)</t>
  </si>
  <si>
    <t>Inv 111 (Clanton Draw Dam)</t>
  </si>
  <si>
    <t>gps</t>
  </si>
  <si>
    <t>pool type</t>
  </si>
  <si>
    <t>locattion</t>
  </si>
  <si>
    <t>pool</t>
  </si>
  <si>
    <t>turtle</t>
  </si>
  <si>
    <t>invert_sample</t>
  </si>
  <si>
    <t>small</t>
  </si>
  <si>
    <t>data logger</t>
  </si>
  <si>
    <t>dead turtle</t>
  </si>
  <si>
    <t>soil sample</t>
  </si>
  <si>
    <t>geronimo seep tank</t>
  </si>
  <si>
    <t>clanton draw dam</t>
  </si>
  <si>
    <t>javalina tank</t>
  </si>
  <si>
    <t>blackwater hole</t>
  </si>
  <si>
    <t>blackwater canyon (dam)</t>
  </si>
  <si>
    <t>medium</t>
  </si>
  <si>
    <t>large</t>
  </si>
  <si>
    <t>blackwater canyon</t>
  </si>
  <si>
    <t>date</t>
  </si>
  <si>
    <t>med</t>
  </si>
  <si>
    <t>extras</t>
  </si>
  <si>
    <t>surface area</t>
  </si>
  <si>
    <t>site</t>
  </si>
  <si>
    <t>notes</t>
  </si>
  <si>
    <t>blackwater canyon (bwh to gtr)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</si>
</sst>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  <xf numFmtId="15" fontId="0" fillId="0" borderId="0" xfId="0" applyNumberFormat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Sheet1!$F$11:$F$28</c:f>
              <c:numCache>
                <c:formatCode>General</c:formatCode>
                <c:ptCount val="18"/>
                <c:pt idx="0">
                  <c:v>31.498088054</c:v>
                </c:pt>
                <c:pt idx="1">
                  <c:v>31.503808536</c:v>
                </c:pt>
                <c:pt idx="2">
                  <c:v>31.49805855</c:v>
                </c:pt>
                <c:pt idx="3">
                  <c:v>31.503117699</c:v>
                </c:pt>
                <c:pt idx="4">
                  <c:v>31.505839722</c:v>
                </c:pt>
                <c:pt idx="5">
                  <c:v>31.505836034</c:v>
                </c:pt>
                <c:pt idx="6">
                  <c:v>31.507968139</c:v>
                </c:pt>
                <c:pt idx="7">
                  <c:v>31.508097555</c:v>
                </c:pt>
                <c:pt idx="8">
                  <c:v>31.508208448</c:v>
                </c:pt>
                <c:pt idx="9">
                  <c:v>31.508349515</c:v>
                </c:pt>
                <c:pt idx="10">
                  <c:v>31.50928745</c:v>
                </c:pt>
                <c:pt idx="11">
                  <c:v>31.502822572</c:v>
                </c:pt>
                <c:pt idx="12">
                  <c:v>31.503159609</c:v>
                </c:pt>
                <c:pt idx="13">
                  <c:v>31.503907191</c:v>
                </c:pt>
                <c:pt idx="14">
                  <c:v>31.506337691</c:v>
                </c:pt>
                <c:pt idx="15">
                  <c:v>31.50833468</c:v>
                </c:pt>
                <c:pt idx="16">
                  <c:v>31.508606924</c:v>
                </c:pt>
                <c:pt idx="17">
                  <c:v>31.509825652</c:v>
                </c:pt>
              </c:numCache>
            </c:numRef>
          </c:xVal>
          <c:yVal>
            <c:numRef>
              <c:f>Sheet1!$G$11:$G$28</c:f>
              <c:numCache>
                <c:formatCode>General</c:formatCode>
                <c:ptCount val="18"/>
                <c:pt idx="0">
                  <c:v>-109.020560179</c:v>
                </c:pt>
                <c:pt idx="1">
                  <c:v>-109.016805254</c:v>
                </c:pt>
                <c:pt idx="2">
                  <c:v>-109.020482898</c:v>
                </c:pt>
                <c:pt idx="3">
                  <c:v>-109.017468514</c:v>
                </c:pt>
                <c:pt idx="4">
                  <c:v>-109.013139345</c:v>
                </c:pt>
                <c:pt idx="5">
                  <c:v>-109.012992159</c:v>
                </c:pt>
                <c:pt idx="6">
                  <c:v>-109.009704189</c:v>
                </c:pt>
                <c:pt idx="7">
                  <c:v>-109.009347707</c:v>
                </c:pt>
                <c:pt idx="8">
                  <c:v>-109.008874632</c:v>
                </c:pt>
                <c:pt idx="9">
                  <c:v>-109.008627199</c:v>
                </c:pt>
                <c:pt idx="10">
                  <c:v>-109.007058861</c:v>
                </c:pt>
                <c:pt idx="11">
                  <c:v>-109.017848466</c:v>
                </c:pt>
                <c:pt idx="12">
                  <c:v>-109.017430628</c:v>
                </c:pt>
                <c:pt idx="13">
                  <c:v>-109.016352044</c:v>
                </c:pt>
                <c:pt idx="14">
                  <c:v>-109.013548046</c:v>
                </c:pt>
                <c:pt idx="15">
                  <c:v>-109.008408599</c:v>
                </c:pt>
                <c:pt idx="16">
                  <c:v>-109.007255835</c:v>
                </c:pt>
                <c:pt idx="17">
                  <c:v>-109.006518396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979384"/>
        <c:axId val="-2121400632"/>
      </c:scatterChart>
      <c:valAx>
        <c:axId val="-209497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400632"/>
        <c:crosses val="autoZero"/>
        <c:crossBetween val="midCat"/>
      </c:valAx>
      <c:valAx>
        <c:axId val="-212140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979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8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5745" cy="58230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15" workbookViewId="0">
      <selection activeCell="H51" sqref="H51"/>
    </sheetView>
  </sheetViews>
  <sheetFormatPr baseColWidth="10" defaultColWidth="8.83203125" defaultRowHeight="14" x14ac:dyDescent="0"/>
  <cols>
    <col min="2" max="2" width="17.1640625" customWidth="1"/>
    <col min="3" max="3" width="22.6640625" customWidth="1"/>
    <col min="4" max="4" width="8.33203125" bestFit="1" customWidth="1"/>
    <col min="5" max="5" width="20.1640625" bestFit="1" customWidth="1"/>
    <col min="6" max="6" width="11" bestFit="1" customWidth="1"/>
    <col min="7" max="7" width="11.6640625" bestFit="1" customWidth="1"/>
    <col min="8" max="9" width="11" bestFit="1" customWidth="1"/>
    <col min="11" max="11" width="27" customWidth="1"/>
  </cols>
  <sheetData>
    <row r="1" spans="1:14">
      <c r="A1" t="s">
        <v>78</v>
      </c>
      <c r="B1" t="s">
        <v>72</v>
      </c>
      <c r="C1" t="s">
        <v>71</v>
      </c>
      <c r="D1" t="s">
        <v>79</v>
      </c>
      <c r="E1" t="s">
        <v>80</v>
      </c>
      <c r="F1" t="s">
        <v>67</v>
      </c>
      <c r="G1" t="s">
        <v>68</v>
      </c>
      <c r="H1" t="s">
        <v>69</v>
      </c>
      <c r="I1" t="s">
        <v>70</v>
      </c>
      <c r="K1" t="s">
        <v>73</v>
      </c>
      <c r="L1" t="s">
        <v>74</v>
      </c>
    </row>
    <row r="2" spans="1:14" ht="18.75" customHeight="1">
      <c r="B2" t="s">
        <v>83</v>
      </c>
      <c r="C2" s="1" t="s">
        <v>65</v>
      </c>
      <c r="D2" s="1"/>
      <c r="E2" s="1"/>
      <c r="F2" s="1">
        <v>31.485263155999998</v>
      </c>
      <c r="G2" s="1">
        <v>-108.94765589399999</v>
      </c>
      <c r="H2" s="1">
        <v>3485206.8219807898</v>
      </c>
      <c r="I2" s="1">
        <v>694950.09513611603</v>
      </c>
      <c r="K2" s="1" t="s">
        <v>66</v>
      </c>
      <c r="L2" s="1">
        <v>1643.487061</v>
      </c>
      <c r="M2" s="1"/>
      <c r="N2" s="1"/>
    </row>
    <row r="3" spans="1:14" ht="18.75" customHeight="1">
      <c r="B3" t="s">
        <v>83</v>
      </c>
      <c r="C3" s="1" t="s">
        <v>63</v>
      </c>
      <c r="D3" s="1"/>
      <c r="E3" s="1"/>
      <c r="F3" s="1">
        <v>31.485693482999999</v>
      </c>
      <c r="G3" s="1">
        <v>-108.947391361</v>
      </c>
      <c r="H3" s="1">
        <v>3485255.0010506301</v>
      </c>
      <c r="I3" s="1">
        <v>694974.33460222802</v>
      </c>
      <c r="K3" s="1" t="s">
        <v>64</v>
      </c>
      <c r="L3" s="1">
        <v>1638.440186</v>
      </c>
      <c r="M3" s="1"/>
      <c r="N3" s="1"/>
    </row>
    <row r="4" spans="1:14" ht="18.75" customHeight="1">
      <c r="B4" t="s">
        <v>83</v>
      </c>
      <c r="C4" s="1" t="s">
        <v>61</v>
      </c>
      <c r="D4" s="1"/>
      <c r="E4" s="1"/>
      <c r="F4" s="1">
        <v>31.493586218000001</v>
      </c>
      <c r="G4" s="1">
        <v>-108.93673486100001</v>
      </c>
      <c r="H4" s="1">
        <v>3486149.0415483201</v>
      </c>
      <c r="I4" s="1">
        <v>695970.30800539895</v>
      </c>
      <c r="K4" s="1" t="s">
        <v>62</v>
      </c>
      <c r="L4" s="1">
        <v>1613.9267580000001</v>
      </c>
      <c r="M4" s="1"/>
      <c r="N4" s="1"/>
    </row>
    <row r="5" spans="1:14" ht="18.75" customHeight="1">
      <c r="B5" t="s">
        <v>83</v>
      </c>
      <c r="C5" s="1" t="s">
        <v>75</v>
      </c>
      <c r="D5" s="1"/>
      <c r="E5" s="1"/>
      <c r="F5" s="1">
        <v>31.493489910000001</v>
      </c>
      <c r="G5" s="1">
        <v>-108.936814908</v>
      </c>
      <c r="H5" s="1">
        <v>3486138.2211023099</v>
      </c>
      <c r="I5" s="1">
        <v>695962.90456653398</v>
      </c>
      <c r="K5" s="1" t="s">
        <v>60</v>
      </c>
      <c r="L5" s="1">
        <v>1612.00415</v>
      </c>
      <c r="M5" s="1"/>
      <c r="N5" s="1"/>
    </row>
    <row r="6" spans="1:14" ht="18.75" customHeight="1">
      <c r="B6" s="1" t="s">
        <v>87</v>
      </c>
      <c r="C6" s="1" t="s">
        <v>58</v>
      </c>
      <c r="D6" s="1"/>
      <c r="E6" s="1"/>
      <c r="F6" s="1">
        <v>31.493539615</v>
      </c>
      <c r="G6" s="1">
        <v>-108.93677291500001</v>
      </c>
      <c r="H6" s="1">
        <v>3486143.80679972</v>
      </c>
      <c r="I6" s="1">
        <v>695966.79015235195</v>
      </c>
      <c r="K6" s="1" t="s">
        <v>59</v>
      </c>
      <c r="L6" s="1">
        <v>1612.244385</v>
      </c>
      <c r="M6" s="1"/>
      <c r="N6" s="1"/>
    </row>
    <row r="7" spans="1:14" ht="18.75" customHeight="1">
      <c r="B7" t="s">
        <v>83</v>
      </c>
      <c r="C7" s="1" t="s">
        <v>56</v>
      </c>
      <c r="D7" s="1"/>
      <c r="E7" s="1"/>
      <c r="F7" s="1">
        <v>31.509600262999999</v>
      </c>
      <c r="G7" s="1">
        <v>-108.953068508</v>
      </c>
      <c r="H7" s="1">
        <v>3487895.3689435599</v>
      </c>
      <c r="I7" s="1">
        <v>694385.47516435105</v>
      </c>
      <c r="K7" s="1" t="s">
        <v>57</v>
      </c>
      <c r="L7" s="1">
        <v>1647.0920410000001</v>
      </c>
      <c r="M7" s="1"/>
      <c r="N7" s="1"/>
    </row>
    <row r="8" spans="1:14" ht="18.75" customHeight="1">
      <c r="B8" s="1" t="s">
        <v>87</v>
      </c>
      <c r="C8" s="1" t="s">
        <v>54</v>
      </c>
      <c r="D8" s="1"/>
      <c r="E8" s="1"/>
      <c r="F8" s="1">
        <v>31.509624905999999</v>
      </c>
      <c r="G8" s="1">
        <v>-108.953149728</v>
      </c>
      <c r="H8" s="1">
        <v>3487897.9569182601</v>
      </c>
      <c r="I8" s="1">
        <v>694377.70966908499</v>
      </c>
      <c r="K8" s="1" t="s">
        <v>55</v>
      </c>
      <c r="L8" s="1">
        <v>1647.0920410000001</v>
      </c>
      <c r="M8" s="1"/>
      <c r="N8" s="1"/>
    </row>
    <row r="9" spans="1:14" ht="18.75" customHeight="1">
      <c r="B9" s="1"/>
      <c r="C9" s="1"/>
      <c r="D9" s="1"/>
      <c r="E9" s="1"/>
      <c r="F9" s="1"/>
      <c r="G9" s="1"/>
      <c r="H9" s="1"/>
      <c r="I9" s="1"/>
      <c r="K9" s="1"/>
      <c r="L9" s="1"/>
      <c r="M9" s="1"/>
      <c r="N9" s="1"/>
    </row>
    <row r="10" spans="1:14" ht="18.75" customHeight="1"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</row>
    <row r="11" spans="1:14" ht="18.75" customHeight="1">
      <c r="B11" t="s">
        <v>83</v>
      </c>
      <c r="C11" s="1" t="s">
        <v>76</v>
      </c>
      <c r="D11" s="1"/>
      <c r="E11" s="1" t="s">
        <v>91</v>
      </c>
      <c r="F11" s="1">
        <v>31.498088054</v>
      </c>
      <c r="G11" s="1">
        <v>-109.020560179</v>
      </c>
      <c r="H11" s="1">
        <v>3486501.30865154</v>
      </c>
      <c r="I11" s="1">
        <v>687998.07205957896</v>
      </c>
      <c r="K11" s="1" t="s">
        <v>51</v>
      </c>
      <c r="L11" s="1">
        <v>1729.764893</v>
      </c>
      <c r="M11" s="1"/>
      <c r="N11" s="1"/>
    </row>
    <row r="12" spans="1:14" ht="18.75" customHeight="1">
      <c r="B12" t="s">
        <v>83</v>
      </c>
      <c r="C12" s="1" t="s">
        <v>39</v>
      </c>
      <c r="D12" s="1" t="s">
        <v>94</v>
      </c>
      <c r="E12" s="1" t="s">
        <v>95</v>
      </c>
      <c r="F12" s="1">
        <v>31.503808536000001</v>
      </c>
      <c r="G12" s="1">
        <v>-109.016805254</v>
      </c>
      <c r="H12" s="1">
        <v>3487141.9518430298</v>
      </c>
      <c r="I12" s="1">
        <v>688343.28605966305</v>
      </c>
      <c r="J12" s="2">
        <f t="shared" ref="J12:J17" si="0">(((I12-I11)^2)+((H12-H11)^2))^0.5</f>
        <v>727.7337457177357</v>
      </c>
      <c r="K12" s="1" t="s">
        <v>40</v>
      </c>
      <c r="L12" s="1">
        <v>1715.344971</v>
      </c>
      <c r="M12" s="1"/>
      <c r="N12" s="1"/>
    </row>
    <row r="13" spans="1:14" ht="18.75" customHeight="1">
      <c r="B13" t="s">
        <v>83</v>
      </c>
      <c r="C13" s="1" t="s">
        <v>49</v>
      </c>
      <c r="D13" s="1" t="s">
        <v>93</v>
      </c>
      <c r="E13" s="1" t="s">
        <v>92</v>
      </c>
      <c r="F13" s="1">
        <v>31.49805855</v>
      </c>
      <c r="G13" s="1">
        <v>-109.020482898</v>
      </c>
      <c r="H13" s="1">
        <v>3486498.1702853101</v>
      </c>
      <c r="I13" s="1">
        <v>688005.47221639298</v>
      </c>
      <c r="J13" s="2">
        <f t="shared" si="0"/>
        <v>727.03018284310679</v>
      </c>
      <c r="K13" s="1" t="s">
        <v>50</v>
      </c>
      <c r="L13" s="1">
        <v>1725.919678</v>
      </c>
      <c r="M13" s="1"/>
      <c r="N13" s="1"/>
    </row>
    <row r="14" spans="1:14" ht="18.75" customHeight="1">
      <c r="B14" s="1" t="s">
        <v>81</v>
      </c>
      <c r="C14" s="1" t="s">
        <v>43</v>
      </c>
      <c r="D14" s="1" t="s">
        <v>93</v>
      </c>
      <c r="E14" s="1" t="s">
        <v>95</v>
      </c>
      <c r="F14" s="1">
        <v>31.503117699000001</v>
      </c>
      <c r="G14" s="1">
        <v>-109.017468514</v>
      </c>
      <c r="H14" s="1">
        <v>3487064.2230086201</v>
      </c>
      <c r="I14" s="1">
        <v>688281.67071540502</v>
      </c>
      <c r="J14" s="2">
        <f t="shared" si="0"/>
        <v>629.84227900572216</v>
      </c>
      <c r="K14" s="1" t="s">
        <v>44</v>
      </c>
      <c r="L14" s="1">
        <v>1716.546875</v>
      </c>
      <c r="M14" s="1"/>
      <c r="N14" s="1"/>
    </row>
    <row r="15" spans="1:14" ht="18.75" customHeight="1">
      <c r="B15" t="s">
        <v>83</v>
      </c>
      <c r="C15" s="1" t="s">
        <v>33</v>
      </c>
      <c r="D15" s="1" t="s">
        <v>93</v>
      </c>
      <c r="E15" s="1" t="s">
        <v>95</v>
      </c>
      <c r="F15" s="1">
        <v>31.505839722000001</v>
      </c>
      <c r="G15" s="1">
        <v>-109.013139345</v>
      </c>
      <c r="H15" s="1">
        <v>3487373.4444502601</v>
      </c>
      <c r="I15" s="1">
        <v>688687.41567368305</v>
      </c>
      <c r="J15" s="2">
        <f t="shared" si="0"/>
        <v>510.14397099053184</v>
      </c>
      <c r="K15" s="1" t="s">
        <v>34</v>
      </c>
      <c r="L15" s="1">
        <v>1696.8398440000001</v>
      </c>
      <c r="M15" s="1"/>
      <c r="N15" s="1"/>
    </row>
    <row r="16" spans="1:14" ht="18.75" customHeight="1">
      <c r="B16" s="1" t="s">
        <v>81</v>
      </c>
      <c r="C16" s="1" t="s">
        <v>31</v>
      </c>
      <c r="D16" s="1" t="s">
        <v>93</v>
      </c>
      <c r="E16" s="1" t="s">
        <v>95</v>
      </c>
      <c r="F16" s="1">
        <v>31.505836034000001</v>
      </c>
      <c r="G16" s="1">
        <v>-109.01299215900001</v>
      </c>
      <c r="H16" s="1">
        <v>3487373.2890456398</v>
      </c>
      <c r="I16" s="1">
        <v>688701.40347728704</v>
      </c>
      <c r="J16" s="2">
        <f t="shared" si="0"/>
        <v>13.988666850696177</v>
      </c>
      <c r="K16" s="1" t="s">
        <v>32</v>
      </c>
      <c r="L16" s="1">
        <v>1693.9560550000001</v>
      </c>
      <c r="M16" s="1"/>
      <c r="N16" s="1"/>
    </row>
    <row r="17" spans="2:14" ht="18.75" customHeight="1">
      <c r="B17" t="s">
        <v>83</v>
      </c>
      <c r="C17" s="1" t="s">
        <v>29</v>
      </c>
      <c r="D17" s="1" t="s">
        <v>93</v>
      </c>
      <c r="E17" s="1" t="s">
        <v>95</v>
      </c>
      <c r="F17" s="1">
        <v>31.507968138999999</v>
      </c>
      <c r="G17" s="1">
        <v>-109.009704189</v>
      </c>
      <c r="H17" s="1">
        <v>3487615.3306198898</v>
      </c>
      <c r="I17" s="1">
        <v>689009.41703757201</v>
      </c>
      <c r="J17" s="2">
        <f t="shared" si="0"/>
        <v>391.73521284770078</v>
      </c>
      <c r="K17" s="1" t="s">
        <v>30</v>
      </c>
      <c r="L17" s="1">
        <v>1690.8317870000001</v>
      </c>
      <c r="M17" s="1"/>
      <c r="N17" s="1"/>
    </row>
    <row r="18" spans="2:14" ht="18.75" customHeight="1">
      <c r="B18" s="1" t="s">
        <v>81</v>
      </c>
      <c r="C18" s="1" t="s">
        <v>26</v>
      </c>
      <c r="D18" s="1" t="s">
        <v>93</v>
      </c>
      <c r="E18" s="1" t="s">
        <v>95</v>
      </c>
      <c r="F18" s="1">
        <v>31.508097554999999</v>
      </c>
      <c r="G18" s="1">
        <v>-109.009347707</v>
      </c>
      <c r="H18" s="1">
        <v>3487630.2932554502</v>
      </c>
      <c r="I18" s="1">
        <v>689043.015947056</v>
      </c>
      <c r="J18" s="2">
        <f>(((I18-I41)^2)+((H18-H41)^2))^0.5</f>
        <v>1285.403203374098</v>
      </c>
      <c r="K18" s="1" t="s">
        <v>27</v>
      </c>
      <c r="L18" s="1">
        <v>1690.5913089999999</v>
      </c>
      <c r="M18" s="1"/>
      <c r="N18" s="1"/>
    </row>
    <row r="19" spans="2:14" ht="18.75" customHeight="1">
      <c r="B19" s="1" t="s">
        <v>81</v>
      </c>
      <c r="C19" s="1" t="s">
        <v>24</v>
      </c>
      <c r="D19" s="1" t="s">
        <v>93</v>
      </c>
      <c r="E19" s="1" t="s">
        <v>95</v>
      </c>
      <c r="F19" s="1">
        <v>31.508208448000001</v>
      </c>
      <c r="G19" s="1">
        <v>-109.008874632</v>
      </c>
      <c r="H19" s="1">
        <v>3487643.4036685298</v>
      </c>
      <c r="I19" s="1">
        <v>689087.72633717605</v>
      </c>
      <c r="J19" s="2">
        <f t="shared" ref="J19:J28" si="1">(((I19-I18)^2)+((H19-H18)^2))^0.5</f>
        <v>46.59293847574849</v>
      </c>
      <c r="K19" s="1" t="s">
        <v>25</v>
      </c>
      <c r="L19" s="1">
        <v>1691.5527340000001</v>
      </c>
      <c r="M19" s="1"/>
      <c r="N19" s="1"/>
    </row>
    <row r="20" spans="2:14" ht="18.75" customHeight="1">
      <c r="B20" s="1" t="s">
        <v>81</v>
      </c>
      <c r="C20" s="1" t="s">
        <v>22</v>
      </c>
      <c r="D20" s="1" t="s">
        <v>93</v>
      </c>
      <c r="E20" s="1" t="s">
        <v>95</v>
      </c>
      <c r="F20" s="1">
        <v>31.508349514999999</v>
      </c>
      <c r="G20" s="1">
        <v>-109.008627199</v>
      </c>
      <c r="H20" s="1">
        <v>3487659.4700268102</v>
      </c>
      <c r="I20" s="1">
        <v>689110.94388188794</v>
      </c>
      <c r="J20" s="2">
        <f t="shared" si="1"/>
        <v>28.234416070496739</v>
      </c>
      <c r="K20" s="1" t="s">
        <v>23</v>
      </c>
      <c r="L20" s="1">
        <v>1690.5913089999999</v>
      </c>
      <c r="M20" s="1"/>
      <c r="N20" s="1"/>
    </row>
    <row r="21" spans="2:14" ht="18.75" customHeight="1">
      <c r="B21" s="1" t="s">
        <v>81</v>
      </c>
      <c r="C21" s="1" t="s">
        <v>16</v>
      </c>
      <c r="D21" s="1" t="s">
        <v>93</v>
      </c>
      <c r="E21" s="1" t="s">
        <v>95</v>
      </c>
      <c r="F21" s="1">
        <v>31.509287449999999</v>
      </c>
      <c r="G21" s="1">
        <v>-109.007058861</v>
      </c>
      <c r="H21" s="1">
        <v>3487766.16175539</v>
      </c>
      <c r="I21" s="1">
        <v>689258.01685403101</v>
      </c>
      <c r="J21" s="2">
        <f t="shared" si="1"/>
        <v>181.69640635506289</v>
      </c>
      <c r="K21" s="1" t="s">
        <v>17</v>
      </c>
      <c r="L21" s="1">
        <v>1686.0251459999999</v>
      </c>
      <c r="M21" s="1"/>
      <c r="N21" s="1"/>
    </row>
    <row r="22" spans="2:14" ht="18.75" customHeight="1">
      <c r="B22" s="1" t="s">
        <v>81</v>
      </c>
      <c r="C22" s="1" t="s">
        <v>47</v>
      </c>
      <c r="D22" s="1" t="s">
        <v>84</v>
      </c>
      <c r="E22" s="1" t="s">
        <v>95</v>
      </c>
      <c r="F22" s="1">
        <v>31.502822571999999</v>
      </c>
      <c r="G22" s="1">
        <v>-109.017848466</v>
      </c>
      <c r="H22" s="1">
        <v>3487030.8512611398</v>
      </c>
      <c r="I22" s="1">
        <v>688246.17187212501</v>
      </c>
      <c r="J22" s="2">
        <f t="shared" si="1"/>
        <v>1250.8044572844972</v>
      </c>
      <c r="K22" s="1" t="s">
        <v>48</v>
      </c>
      <c r="L22" s="1">
        <v>1720.1518550000001</v>
      </c>
      <c r="M22" s="1"/>
      <c r="N22" s="1"/>
    </row>
    <row r="23" spans="2:14" ht="18.75" customHeight="1">
      <c r="B23" s="1" t="s">
        <v>81</v>
      </c>
      <c r="C23" s="1" t="s">
        <v>41</v>
      </c>
      <c r="D23" s="1" t="s">
        <v>84</v>
      </c>
      <c r="E23" s="1" t="s">
        <v>95</v>
      </c>
      <c r="F23" s="1">
        <v>31.503159609000001</v>
      </c>
      <c r="G23" s="1">
        <v>-109.017430628</v>
      </c>
      <c r="H23" s="1">
        <v>3487068.9344189698</v>
      </c>
      <c r="I23" s="1">
        <v>688285.18535325397</v>
      </c>
      <c r="J23" s="2">
        <f t="shared" si="1"/>
        <v>54.519525127241607</v>
      </c>
      <c r="K23" s="1" t="s">
        <v>42</v>
      </c>
      <c r="L23" s="1">
        <v>1716.7871090000001</v>
      </c>
      <c r="M23" s="1"/>
      <c r="N23" s="1"/>
    </row>
    <row r="24" spans="2:14" ht="18.75" customHeight="1">
      <c r="B24" t="s">
        <v>83</v>
      </c>
      <c r="C24" s="1" t="s">
        <v>37</v>
      </c>
      <c r="D24" s="1" t="s">
        <v>84</v>
      </c>
      <c r="E24" s="1" t="s">
        <v>95</v>
      </c>
      <c r="F24" s="1">
        <v>31.503907191</v>
      </c>
      <c r="G24" s="1">
        <v>-109.016352044</v>
      </c>
      <c r="H24" s="1">
        <v>3487153.6681925901</v>
      </c>
      <c r="I24" s="1">
        <v>688386.136928953</v>
      </c>
      <c r="J24" s="2">
        <f t="shared" si="1"/>
        <v>131.7992148233775</v>
      </c>
      <c r="K24" s="1" t="s">
        <v>38</v>
      </c>
      <c r="L24" s="1">
        <v>1709.336914</v>
      </c>
      <c r="M24" s="1"/>
      <c r="N24" s="1"/>
    </row>
    <row r="25" spans="2:14" ht="18.75" customHeight="1">
      <c r="B25" s="1" t="s">
        <v>81</v>
      </c>
      <c r="C25" s="1" t="s">
        <v>35</v>
      </c>
      <c r="D25" s="1" t="s">
        <v>84</v>
      </c>
      <c r="E25" s="1" t="s">
        <v>95</v>
      </c>
      <c r="F25" s="1">
        <v>31.506337690999999</v>
      </c>
      <c r="G25" s="1">
        <v>-109.013548046</v>
      </c>
      <c r="H25" s="1">
        <v>3487427.9477238702</v>
      </c>
      <c r="I25" s="1">
        <v>688647.59475054801</v>
      </c>
      <c r="J25" s="2">
        <f t="shared" si="1"/>
        <v>378.93199093295431</v>
      </c>
      <c r="K25" s="1" t="s">
        <v>36</v>
      </c>
      <c r="L25" s="1">
        <v>1698.2817379999999</v>
      </c>
      <c r="M25" s="1"/>
      <c r="N25" s="1"/>
    </row>
    <row r="26" spans="2:14" ht="18.75" customHeight="1">
      <c r="B26" s="1" t="s">
        <v>81</v>
      </c>
      <c r="C26" s="1" t="s">
        <v>20</v>
      </c>
      <c r="D26" s="1" t="s">
        <v>84</v>
      </c>
      <c r="E26" s="1" t="s">
        <v>95</v>
      </c>
      <c r="F26" s="1">
        <v>31.508334680000001</v>
      </c>
      <c r="G26" s="1">
        <v>-109.00840859900001</v>
      </c>
      <c r="H26" s="1">
        <v>3487658.2026738599</v>
      </c>
      <c r="I26" s="1">
        <v>689131.736856765</v>
      </c>
      <c r="J26" s="2">
        <f t="shared" si="1"/>
        <v>536.10719171354981</v>
      </c>
      <c r="K26" s="1" t="s">
        <v>21</v>
      </c>
      <c r="L26" s="1">
        <v>1686.986572</v>
      </c>
      <c r="M26" s="1"/>
      <c r="N26" s="1"/>
    </row>
    <row r="27" spans="2:14" ht="18.75" customHeight="1">
      <c r="B27" s="1" t="s">
        <v>81</v>
      </c>
      <c r="C27" s="1" t="s">
        <v>18</v>
      </c>
      <c r="D27" s="1" t="s">
        <v>84</v>
      </c>
      <c r="E27" s="1" t="s">
        <v>95</v>
      </c>
      <c r="F27" s="1">
        <v>31.508606923999999</v>
      </c>
      <c r="G27" s="1">
        <v>-109.007255835</v>
      </c>
      <c r="H27" s="1">
        <v>3487690.3753272099</v>
      </c>
      <c r="I27" s="1">
        <v>689240.67998728505</v>
      </c>
      <c r="J27" s="2">
        <f t="shared" si="1"/>
        <v>113.59438943492015</v>
      </c>
      <c r="K27" s="1" t="s">
        <v>19</v>
      </c>
      <c r="L27" s="1">
        <v>1684.102539</v>
      </c>
      <c r="M27" s="1"/>
      <c r="N27" s="1"/>
    </row>
    <row r="28" spans="2:14" ht="18.75" customHeight="1">
      <c r="B28" s="1" t="s">
        <v>81</v>
      </c>
      <c r="C28" s="1" t="s">
        <v>14</v>
      </c>
      <c r="D28" s="1" t="s">
        <v>84</v>
      </c>
      <c r="E28" s="1" t="s">
        <v>95</v>
      </c>
      <c r="F28" s="1">
        <v>31.509825652</v>
      </c>
      <c r="G28" s="1">
        <v>-109.006518396</v>
      </c>
      <c r="H28" s="1">
        <v>3487826.7629995402</v>
      </c>
      <c r="I28" s="1">
        <v>689308.26541262097</v>
      </c>
      <c r="J28" s="2">
        <f t="shared" si="1"/>
        <v>152.21493645993093</v>
      </c>
      <c r="K28" s="1" t="s">
        <v>15</v>
      </c>
      <c r="L28" s="1">
        <v>1681.939453</v>
      </c>
      <c r="M28" s="1"/>
      <c r="N28" s="1"/>
    </row>
    <row r="29" spans="2:14" ht="18.75" customHeight="1"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</row>
    <row r="30" spans="2:14" ht="18.75" customHeight="1">
      <c r="B30" s="1" t="s">
        <v>85</v>
      </c>
      <c r="C30" s="1" t="s">
        <v>52</v>
      </c>
      <c r="D30" s="1"/>
      <c r="E30" s="1" t="s">
        <v>90</v>
      </c>
      <c r="F30" s="1">
        <v>31.484995605000002</v>
      </c>
      <c r="G30" s="1">
        <v>-109.024959002</v>
      </c>
      <c r="H30" s="1">
        <v>3485042.2940166802</v>
      </c>
      <c r="I30" s="1">
        <v>687606.365417375</v>
      </c>
      <c r="K30" s="1" t="s">
        <v>53</v>
      </c>
      <c r="L30" s="1">
        <v>1807.1501459999999</v>
      </c>
      <c r="M30" s="1"/>
      <c r="N30" s="1"/>
    </row>
    <row r="31" spans="2:14" ht="18.75" customHeight="1">
      <c r="B31" t="s">
        <v>83</v>
      </c>
      <c r="C31" s="1" t="s">
        <v>77</v>
      </c>
      <c r="D31" s="1"/>
      <c r="E31" s="1" t="s">
        <v>89</v>
      </c>
      <c r="F31" s="1">
        <v>31.519125793000001</v>
      </c>
      <c r="G31" s="1">
        <v>-109.007785488</v>
      </c>
      <c r="H31" s="1">
        <v>3488855.6307455101</v>
      </c>
      <c r="I31" s="1">
        <v>689169.168949974</v>
      </c>
      <c r="K31" s="1" t="s">
        <v>13</v>
      </c>
      <c r="L31" s="1">
        <v>1682.6604</v>
      </c>
      <c r="M31" s="1"/>
      <c r="N31" s="1"/>
    </row>
    <row r="32" spans="2:14" ht="18.75" customHeight="1">
      <c r="B32" t="s">
        <v>83</v>
      </c>
      <c r="C32" s="1" t="s">
        <v>11</v>
      </c>
      <c r="D32" s="1"/>
      <c r="E32" s="1" t="s">
        <v>88</v>
      </c>
      <c r="F32" s="1">
        <v>31.520745344000002</v>
      </c>
      <c r="G32" s="1">
        <v>-109.01711764700001</v>
      </c>
      <c r="H32" s="1">
        <v>3489019.1019880702</v>
      </c>
      <c r="I32" s="1">
        <v>688279.63394314004</v>
      </c>
      <c r="K32" s="1" t="s">
        <v>12</v>
      </c>
      <c r="L32" s="1">
        <v>1704.0498050000001</v>
      </c>
      <c r="M32" s="1"/>
      <c r="N32" s="1"/>
    </row>
    <row r="33" spans="2:14" ht="18.75" customHeight="1">
      <c r="B33" s="1" t="s">
        <v>82</v>
      </c>
      <c r="C33" s="1">
        <v>283</v>
      </c>
      <c r="D33" s="1"/>
      <c r="E33" s="1"/>
      <c r="F33" s="1">
        <v>31.498051593</v>
      </c>
      <c r="G33" s="1">
        <v>-109.020745922</v>
      </c>
      <c r="H33" s="1">
        <v>3486496.9478476802</v>
      </c>
      <c r="I33" s="1">
        <v>687980.50091493002</v>
      </c>
      <c r="K33" s="1" t="s">
        <v>10</v>
      </c>
      <c r="L33" s="1">
        <v>1723.2761230000001</v>
      </c>
      <c r="M33" s="1"/>
      <c r="N33" s="1"/>
    </row>
    <row r="34" spans="2:14" ht="18.75" customHeight="1">
      <c r="B34" s="1" t="s">
        <v>82</v>
      </c>
      <c r="C34" s="1">
        <v>118</v>
      </c>
      <c r="D34" s="1"/>
      <c r="E34" s="1"/>
      <c r="F34" s="1">
        <v>31.498051425</v>
      </c>
      <c r="G34" s="1">
        <v>-109.02074567</v>
      </c>
      <c r="H34" s="1">
        <v>3486496.92965475</v>
      </c>
      <c r="I34" s="1">
        <v>687980.52518925804</v>
      </c>
      <c r="K34" s="1" t="s">
        <v>9</v>
      </c>
      <c r="L34" s="1">
        <v>1722.7954099999999</v>
      </c>
      <c r="M34" s="1"/>
      <c r="N34" s="1"/>
    </row>
    <row r="35" spans="2:14" ht="18.75" customHeight="1">
      <c r="B35" s="1" t="s">
        <v>82</v>
      </c>
      <c r="C35" s="1">
        <v>93</v>
      </c>
      <c r="D35" s="1"/>
      <c r="E35" s="1"/>
      <c r="F35" s="1">
        <v>31.498051342</v>
      </c>
      <c r="G35" s="1">
        <v>-109.02074122800001</v>
      </c>
      <c r="H35" s="1">
        <v>3486496.9280717699</v>
      </c>
      <c r="I35" s="1">
        <v>687980.94731075398</v>
      </c>
      <c r="K35" s="1" t="s">
        <v>8</v>
      </c>
      <c r="L35" s="1">
        <v>1722.554932</v>
      </c>
      <c r="M35" s="1"/>
      <c r="N35" s="1"/>
    </row>
    <row r="36" spans="2:14" ht="18.75" customHeight="1">
      <c r="B36" s="1" t="s">
        <v>82</v>
      </c>
      <c r="C36" s="1">
        <v>167</v>
      </c>
      <c r="D36" s="1"/>
      <c r="E36" s="1"/>
      <c r="F36" s="1">
        <v>31.498052095999999</v>
      </c>
      <c r="G36" s="1">
        <v>-109.02073653399999</v>
      </c>
      <c r="H36" s="1">
        <v>3486497.0197141599</v>
      </c>
      <c r="I36" s="1">
        <v>687981.39169483201</v>
      </c>
      <c r="K36" s="1" t="s">
        <v>7</v>
      </c>
      <c r="L36" s="1">
        <v>1721.8339840000001</v>
      </c>
      <c r="M36" s="1"/>
      <c r="N36" s="1"/>
    </row>
    <row r="37" spans="2:14" ht="18.75" customHeight="1">
      <c r="B37" s="1" t="s">
        <v>82</v>
      </c>
      <c r="C37" s="1">
        <v>394</v>
      </c>
      <c r="D37" s="1"/>
      <c r="E37" s="1"/>
      <c r="F37" s="1">
        <v>31.498020328999999</v>
      </c>
      <c r="G37" s="1">
        <v>-109.02075137</v>
      </c>
      <c r="H37" s="1">
        <v>3486493.47245294</v>
      </c>
      <c r="I37" s="1">
        <v>687980.04597936897</v>
      </c>
      <c r="K37" s="1" t="s">
        <v>6</v>
      </c>
      <c r="L37" s="1">
        <v>1723.516357</v>
      </c>
      <c r="M37" s="1"/>
      <c r="N37" s="1"/>
    </row>
    <row r="38" spans="2:14" ht="18.75" customHeight="1">
      <c r="B38" s="1" t="s">
        <v>82</v>
      </c>
      <c r="C38" s="1">
        <v>75</v>
      </c>
      <c r="D38" s="1"/>
      <c r="E38" s="1"/>
      <c r="F38" s="1">
        <v>31.498009432</v>
      </c>
      <c r="G38" s="1">
        <v>-109.02074768200001</v>
      </c>
      <c r="H38" s="1">
        <v>3486492.2706939401</v>
      </c>
      <c r="I38" s="1">
        <v>687980.41812354897</v>
      </c>
      <c r="K38" s="1" t="s">
        <v>5</v>
      </c>
      <c r="L38" s="1">
        <v>1723.2761230000001</v>
      </c>
      <c r="M38" s="1"/>
      <c r="N38" s="1"/>
    </row>
    <row r="39" spans="2:14" ht="18.75" customHeight="1">
      <c r="B39" s="1" t="s">
        <v>82</v>
      </c>
      <c r="C39" s="1">
        <v>1109</v>
      </c>
      <c r="D39" s="1"/>
      <c r="E39" s="1"/>
      <c r="F39" s="1">
        <v>31.497994596000002</v>
      </c>
      <c r="G39" s="1">
        <v>-109.020743575</v>
      </c>
      <c r="H39" s="1">
        <v>3486490.6329605002</v>
      </c>
      <c r="I39" s="1">
        <v>687980.83795437706</v>
      </c>
      <c r="K39" s="1" t="s">
        <v>4</v>
      </c>
      <c r="L39" s="1">
        <v>1723.756592</v>
      </c>
      <c r="M39" s="1"/>
      <c r="N39" s="1"/>
    </row>
    <row r="40" spans="2:14" ht="18.75" customHeight="1">
      <c r="B40" s="1" t="s">
        <v>82</v>
      </c>
      <c r="C40" s="1">
        <v>321</v>
      </c>
      <c r="D40" s="1"/>
      <c r="E40" s="1"/>
      <c r="F40" s="1">
        <v>31.497999289999999</v>
      </c>
      <c r="G40" s="1">
        <v>-109.020745754</v>
      </c>
      <c r="H40" s="1">
        <v>3486491.14961856</v>
      </c>
      <c r="I40" s="1">
        <v>687980.62157013104</v>
      </c>
      <c r="K40" s="1" t="s">
        <v>3</v>
      </c>
      <c r="L40" s="1">
        <v>1723.9970699999999</v>
      </c>
      <c r="M40" s="1"/>
      <c r="N40" s="1"/>
    </row>
    <row r="41" spans="2:14" ht="18.75" customHeight="1">
      <c r="B41" s="1" t="s">
        <v>82</v>
      </c>
      <c r="C41" s="1">
        <v>322</v>
      </c>
      <c r="D41" s="1"/>
      <c r="E41" s="1"/>
      <c r="F41" s="1">
        <v>31.514849345999998</v>
      </c>
      <c r="G41" s="1">
        <v>-108.99834838699999</v>
      </c>
      <c r="H41" s="1">
        <v>3488397.85975117</v>
      </c>
      <c r="I41" s="1">
        <v>690074.08484382904</v>
      </c>
      <c r="K41" s="1" t="s">
        <v>2</v>
      </c>
      <c r="L41" s="1">
        <v>1681.6992190000001</v>
      </c>
      <c r="M41" s="1"/>
      <c r="N41" s="1"/>
    </row>
    <row r="42" spans="2:14" ht="18.75" customHeight="1">
      <c r="B42" s="1" t="s">
        <v>81</v>
      </c>
      <c r="C42" s="1" t="s">
        <v>0</v>
      </c>
      <c r="D42" s="1"/>
      <c r="E42" s="1"/>
      <c r="F42" s="1">
        <v>31.512340643000002</v>
      </c>
      <c r="G42" s="1">
        <v>-109.001152469</v>
      </c>
      <c r="H42" s="1">
        <v>3488114.8709400301</v>
      </c>
      <c r="I42" s="1">
        <v>689812.83887694799</v>
      </c>
      <c r="K42" s="1" t="s">
        <v>1</v>
      </c>
      <c r="L42" s="1">
        <v>1641.8046879999999</v>
      </c>
      <c r="M42" s="1"/>
      <c r="N42" s="1"/>
    </row>
    <row r="44" spans="2:14" ht="18.75" customHeight="1">
      <c r="B44" s="1" t="s">
        <v>86</v>
      </c>
      <c r="C44" s="1" t="s">
        <v>45</v>
      </c>
      <c r="D44" s="1"/>
      <c r="E44" s="1"/>
      <c r="F44" s="1">
        <v>31.502920640999999</v>
      </c>
      <c r="G44" s="1">
        <v>-109.01780043700001</v>
      </c>
      <c r="H44" s="1">
        <v>3487041.8061000798</v>
      </c>
      <c r="I44" s="1">
        <v>688250.53739661002</v>
      </c>
      <c r="K44" s="1" t="s">
        <v>46</v>
      </c>
      <c r="L44" s="1">
        <v>1717.267822</v>
      </c>
      <c r="M44" s="1"/>
      <c r="N44" s="1"/>
    </row>
    <row r="45" spans="2:14" ht="18.75" customHeight="1">
      <c r="B45" s="1" t="s">
        <v>82</v>
      </c>
      <c r="C45" s="1">
        <v>361</v>
      </c>
      <c r="D45" s="1"/>
      <c r="E45" s="1"/>
      <c r="F45" s="1">
        <v>31.508005774000001</v>
      </c>
      <c r="G45" s="1">
        <v>-109.00968491099999</v>
      </c>
      <c r="H45" s="1">
        <v>3487619.5362587101</v>
      </c>
      <c r="I45" s="1">
        <v>689011.17233086994</v>
      </c>
      <c r="J45" s="2">
        <f>(((I45-I21)^2)+((H45-H21)^2))^0.5</f>
        <v>287.10843751315844</v>
      </c>
      <c r="K45" s="1" t="s">
        <v>28</v>
      </c>
      <c r="L45" s="1">
        <v>1690.1108400000001</v>
      </c>
      <c r="M45" s="1"/>
      <c r="N45" s="1"/>
    </row>
    <row r="50" spans="3:10">
      <c r="C50" t="s">
        <v>96</v>
      </c>
      <c r="D50" t="s">
        <v>84</v>
      </c>
      <c r="E50" t="s">
        <v>97</v>
      </c>
      <c r="F50" t="s">
        <v>94</v>
      </c>
      <c r="G50" t="s">
        <v>98</v>
      </c>
      <c r="H50" t="s">
        <v>99</v>
      </c>
      <c r="I50" t="s">
        <v>100</v>
      </c>
      <c r="J50" t="s">
        <v>101</v>
      </c>
    </row>
    <row r="51" spans="3:10">
      <c r="C51" s="3">
        <v>41194</v>
      </c>
      <c r="D51">
        <v>7</v>
      </c>
      <c r="E51">
        <v>9</v>
      </c>
      <c r="F51">
        <v>1</v>
      </c>
      <c r="G51">
        <v>0</v>
      </c>
      <c r="H51">
        <f t="shared" ref="H51" si="2">D51+(E51*8)+(F51*16)+G51</f>
        <v>95</v>
      </c>
      <c r="I51" t="s">
        <v>102</v>
      </c>
    </row>
  </sheetData>
  <sortState ref="A12:N28">
    <sortCondition ref="D12:D2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paulstone</dc:creator>
  <cp:lastModifiedBy>Paul Stone</cp:lastModifiedBy>
  <dcterms:created xsi:type="dcterms:W3CDTF">2012-12-19T18:53:22Z</dcterms:created>
  <dcterms:modified xsi:type="dcterms:W3CDTF">2014-11-09T17:05:20Z</dcterms:modified>
</cp:coreProperties>
</file>