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a4cbff34489d91e/Documents/"/>
    </mc:Choice>
  </mc:AlternateContent>
  <xr:revisionPtr revIDLastSave="2" documentId="13_ncr:1_{A930311F-E21A-4EEA-BD04-37652F29F0E0}" xr6:coauthVersionLast="47" xr6:coauthVersionMax="47" xr10:uidLastSave="{485513E6-DD8E-443E-9577-DB32B285D84F}"/>
  <bookViews>
    <workbookView xWindow="-110" yWindow="-110" windowWidth="19420" windowHeight="10300" activeTab="3" xr2:uid="{0EAF6B08-65C4-4723-811F-FD33A8815084}"/>
  </bookViews>
  <sheets>
    <sheet name="Cholera Analysis" sheetId="7" r:id="rId1"/>
    <sheet name="Extrd Cholera Outbreak 2022&amp;23" sheetId="1" r:id="rId2"/>
    <sheet name="Measles Analysis" sheetId="18" r:id="rId3"/>
    <sheet name="Extrd. Measles Outbreak 2023" sheetId="5" r:id="rId4"/>
  </sheets>
  <definedNames>
    <definedName name="ExternalData_1" localSheetId="3" hidden="1">'Extrd. Measles Outbreak 2023'!$A$2:$K$40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D3D93-1564-4925-86B7-DFF5403C7E4F}" keepAlive="1" name="Query - Table004 (Page 2)" description="Connection to the 'Table004 (Page 2)' query in the workbook." type="5" refreshedVersion="8" background="1" saveData="1">
    <dbPr connection="Provider=Microsoft.Mashup.OleDb.1;Data Source=$Workbook$;Location=&quot;Table004 (Page 2)&quot;;Extended Properties=&quot;&quot;" command="SELECT * FROM [Table004 (Page 2)]"/>
  </connection>
</connections>
</file>

<file path=xl/sharedStrings.xml><?xml version="1.0" encoding="utf-8"?>
<sst xmlns="http://schemas.openxmlformats.org/spreadsheetml/2006/main" count="723" uniqueCount="541">
  <si>
    <t>SUMMARY OF MONTHLY REPORTED CASES</t>
  </si>
  <si>
    <t>Months</t>
  </si>
  <si>
    <t>EpiWeeks</t>
  </si>
  <si>
    <t>Suspected Cases</t>
  </si>
  <si>
    <t>Deaths (Suspected
cases)</t>
  </si>
  <si>
    <t>Case Fatality
Ratio (%)</t>
  </si>
  <si>
    <t>States Reporting
Cases</t>
  </si>
  <si>
    <t>LGAs Reporting Cases.</t>
  </si>
  <si>
    <t>January</t>
  </si>
  <si>
    <t>February</t>
  </si>
  <si>
    <t>March</t>
  </si>
  <si>
    <t>April</t>
  </si>
  <si>
    <t>14-17</t>
  </si>
  <si>
    <t>May</t>
  </si>
  <si>
    <t>18-21</t>
  </si>
  <si>
    <t>June</t>
  </si>
  <si>
    <t>22-26</t>
  </si>
  <si>
    <t>July</t>
  </si>
  <si>
    <t>27-30</t>
  </si>
  <si>
    <t>August</t>
  </si>
  <si>
    <t>31-34</t>
  </si>
  <si>
    <t>September</t>
  </si>
  <si>
    <t>35-39</t>
  </si>
  <si>
    <t>October</t>
  </si>
  <si>
    <t>40-43</t>
  </si>
  <si>
    <t>November</t>
  </si>
  <si>
    <t>44-47</t>
  </si>
  <si>
    <t>December</t>
  </si>
  <si>
    <t>48-52</t>
  </si>
  <si>
    <t>Cross River</t>
  </si>
  <si>
    <t>Ebonyi</t>
  </si>
  <si>
    <t>Niger</t>
  </si>
  <si>
    <t>Abia</t>
  </si>
  <si>
    <t>Ondo</t>
  </si>
  <si>
    <t>Katsina</t>
  </si>
  <si>
    <t>Bayelsa</t>
  </si>
  <si>
    <t>Zamfara</t>
  </si>
  <si>
    <t>Sokoto</t>
  </si>
  <si>
    <t>Kano</t>
  </si>
  <si>
    <t>Jigawa</t>
  </si>
  <si>
    <t>Plateau</t>
  </si>
  <si>
    <t>Ogun</t>
  </si>
  <si>
    <t>Adamawa</t>
  </si>
  <si>
    <t>Geopolitical zone</t>
  </si>
  <si>
    <t>States</t>
  </si>
  <si>
    <t>% of confirmed cases</t>
  </si>
  <si>
    <t>% of
confirmed
cases aged
9-59 months</t>
  </si>
  <si>
    <t>Confirmed cases aged 9-59 months</t>
  </si>
  <si>
    <t>Confirmed cases that are 'zero dose'</t>
  </si>
  <si>
    <t>NORTH</t>
  </si>
  <si>
    <t>North-East</t>
  </si>
  <si>
    <t>Bauchi</t>
  </si>
  <si>
    <t>North-Central</t>
  </si>
  <si>
    <t>Benue</t>
  </si>
  <si>
    <t>Borno</t>
  </si>
  <si>
    <t>Gombe</t>
  </si>
  <si>
    <t>North-West</t>
  </si>
  <si>
    <t>Kaduna</t>
  </si>
  <si>
    <t>Kebbi</t>
  </si>
  <si>
    <t>Kogi</t>
  </si>
  <si>
    <t>Kwara</t>
  </si>
  <si>
    <t>Nasarawa</t>
  </si>
  <si>
    <t>Taraba</t>
  </si>
  <si>
    <t>Yobe</t>
  </si>
  <si>
    <t>SOUTH</t>
  </si>
  <si>
    <t>Anambra</t>
  </si>
  <si>
    <t>Delta</t>
  </si>
  <si>
    <t>Edo</t>
  </si>
  <si>
    <t>Ekiti</t>
  </si>
  <si>
    <t>Enugu</t>
  </si>
  <si>
    <t>Imo</t>
  </si>
  <si>
    <t>Lagos</t>
  </si>
  <si>
    <t>Osun</t>
  </si>
  <si>
    <t>Oyo</t>
  </si>
  <si>
    <t>Rivers</t>
  </si>
  <si>
    <t>1-4</t>
  </si>
  <si>
    <t>5-9</t>
  </si>
  <si>
    <t>10-13</t>
  </si>
  <si>
    <t>13-17</t>
  </si>
  <si>
    <t>01-05</t>
  </si>
  <si>
    <t>06-09</t>
  </si>
  <si>
    <t>10-12</t>
  </si>
  <si>
    <t>31-35</t>
  </si>
  <si>
    <t>36-39</t>
  </si>
  <si>
    <t>Clin.
Compatible</t>
  </si>
  <si>
    <t>% of
confirmed
cases that are
“zero dose”</t>
  </si>
  <si>
    <t>13,542</t>
  </si>
  <si>
    <t>1,253</t>
  </si>
  <si>
    <t>3093</t>
  </si>
  <si>
    <t>6447</t>
  </si>
  <si>
    <t>65.5%</t>
  </si>
  <si>
    <t>87.2%</t>
  </si>
  <si>
    <t>91</t>
  </si>
  <si>
    <t>11</t>
  </si>
  <si>
    <t>0</t>
  </si>
  <si>
    <t>2</t>
  </si>
  <si>
    <t>9.1%</t>
  </si>
  <si>
    <t>100.0%</t>
  </si>
  <si>
    <t>459</t>
  </si>
  <si>
    <t>134</t>
  </si>
  <si>
    <t>8</t>
  </si>
  <si>
    <t>75</t>
  </si>
  <si>
    <t>33.3%</t>
  </si>
  <si>
    <t>88.5%</t>
  </si>
  <si>
    <t>155</t>
  </si>
  <si>
    <t>42</t>
  </si>
  <si>
    <t>14</t>
  </si>
  <si>
    <t>13</t>
  </si>
  <si>
    <t>11.1%</t>
  </si>
  <si>
    <t>95.7%</t>
  </si>
  <si>
    <t>7,635</t>
  </si>
  <si>
    <t>147</t>
  </si>
  <si>
    <t>2515</t>
  </si>
  <si>
    <t>4783</t>
  </si>
  <si>
    <t>71.0%</t>
  </si>
  <si>
    <t>85.2%</t>
  </si>
  <si>
    <t>FCT, Abuja</t>
  </si>
  <si>
    <t>49</t>
  </si>
  <si>
    <t>7</t>
  </si>
  <si>
    <t>9</t>
  </si>
  <si>
    <t>44.4%</t>
  </si>
  <si>
    <t>93.8%</t>
  </si>
  <si>
    <t>164</t>
  </si>
  <si>
    <t>19</t>
  </si>
  <si>
    <t>40</t>
  </si>
  <si>
    <t>50</t>
  </si>
  <si>
    <t>14.7%</t>
  </si>
  <si>
    <t>90.8%</t>
  </si>
  <si>
    <t>492</t>
  </si>
  <si>
    <t>163</t>
  </si>
  <si>
    <t>85</t>
  </si>
  <si>
    <t>42.7%</t>
  </si>
  <si>
    <t>97.2%</t>
  </si>
  <si>
    <t>247</t>
  </si>
  <si>
    <t>18</t>
  </si>
  <si>
    <t>43.7%</t>
  </si>
  <si>
    <t>221</t>
  </si>
  <si>
    <t>55</t>
  </si>
  <si>
    <t>38</t>
  </si>
  <si>
    <t>17.1%</t>
  </si>
  <si>
    <t>91.5%</t>
  </si>
  <si>
    <t>451</t>
  </si>
  <si>
    <t>139</t>
  </si>
  <si>
    <t>46</t>
  </si>
  <si>
    <t>12.9%</t>
  </si>
  <si>
    <t>92.2%</t>
  </si>
  <si>
    <t>552</t>
  </si>
  <si>
    <t>106</t>
  </si>
  <si>
    <t>52</t>
  </si>
  <si>
    <t>114</t>
  </si>
  <si>
    <t>6.7%</t>
  </si>
  <si>
    <t>79.0%</t>
  </si>
  <si>
    <t>136</t>
  </si>
  <si>
    <t>30</t>
  </si>
  <si>
    <t>36.4%</t>
  </si>
  <si>
    <t>86.8%</t>
  </si>
  <si>
    <t>264</t>
  </si>
  <si>
    <t>45</t>
  </si>
  <si>
    <t>4</t>
  </si>
  <si>
    <t>21.6%</t>
  </si>
  <si>
    <t>91.8%</t>
  </si>
  <si>
    <t>100</t>
  </si>
  <si>
    <t>29</t>
  </si>
  <si>
    <t>27.3%</t>
  </si>
  <si>
    <t>62.1%</t>
  </si>
  <si>
    <t>189</t>
  </si>
  <si>
    <t>3</t>
  </si>
  <si>
    <t>143</t>
  </si>
  <si>
    <t>22</t>
  </si>
  <si>
    <t>1</t>
  </si>
  <si>
    <t>25.0%</t>
  </si>
  <si>
    <t>74</t>
  </si>
  <si>
    <t>27</t>
  </si>
  <si>
    <t>194</t>
  </si>
  <si>
    <t>23.1%</t>
  </si>
  <si>
    <t>19.0%</t>
  </si>
  <si>
    <t>1,325</t>
  </si>
  <si>
    <t>98</t>
  </si>
  <si>
    <t>286</t>
  </si>
  <si>
    <t>749</t>
  </si>
  <si>
    <t>40.9%</t>
  </si>
  <si>
    <t>94.4%</t>
  </si>
  <si>
    <t>601</t>
  </si>
  <si>
    <t>28</t>
  </si>
  <si>
    <t>135</t>
  </si>
  <si>
    <t>397</t>
  </si>
  <si>
    <t>83.9%</t>
  </si>
  <si>
    <t>99.6%</t>
  </si>
  <si>
    <t>5,927</t>
  </si>
  <si>
    <t>608</t>
  </si>
  <si>
    <t>5</t>
  </si>
  <si>
    <t>30.1%</t>
  </si>
  <si>
    <t>23.0%</t>
  </si>
  <si>
    <t>416</t>
  </si>
  <si>
    <t>47</t>
  </si>
  <si>
    <t>32.6%</t>
  </si>
  <si>
    <t>56.3%</t>
  </si>
  <si>
    <t>Akwa Ibom</t>
  </si>
  <si>
    <t>141</t>
  </si>
  <si>
    <t>24</t>
  </si>
  <si>
    <t>10.0%</t>
  </si>
  <si>
    <t>16.7%</t>
  </si>
  <si>
    <t>235</t>
  </si>
  <si>
    <t>31.3%</t>
  </si>
  <si>
    <t>52.6%</t>
  </si>
  <si>
    <t>370</t>
  </si>
  <si>
    <t>86</t>
  </si>
  <si>
    <t>33.8%</t>
  </si>
  <si>
    <t>10.3%</t>
  </si>
  <si>
    <t>347</t>
  </si>
  <si>
    <t>93</t>
  </si>
  <si>
    <t>36.6%</t>
  </si>
  <si>
    <t>11.7%</t>
  </si>
  <si>
    <t>217</t>
  </si>
  <si>
    <t>26</t>
  </si>
  <si>
    <t>44.0%</t>
  </si>
  <si>
    <t>19.2%</t>
  </si>
  <si>
    <t>60.0%</t>
  </si>
  <si>
    <t>47.4%</t>
  </si>
  <si>
    <t>151</t>
  </si>
  <si>
    <t>7.1%</t>
  </si>
  <si>
    <t>557</t>
  </si>
  <si>
    <t>7.7%</t>
  </si>
  <si>
    <t>331</t>
  </si>
  <si>
    <t>62.5%</t>
  </si>
  <si>
    <t>314</t>
  </si>
  <si>
    <t>4.3%</t>
  </si>
  <si>
    <t>66.7%</t>
  </si>
  <si>
    <t>563</t>
  </si>
  <si>
    <t>17</t>
  </si>
  <si>
    <t>20</t>
  </si>
  <si>
    <t>26.7%</t>
  </si>
  <si>
    <t>5.4%</t>
  </si>
  <si>
    <t>611</t>
  </si>
  <si>
    <t>36</t>
  </si>
  <si>
    <t>13.9%</t>
  </si>
  <si>
    <t>538</t>
  </si>
  <si>
    <t>28.3%</t>
  </si>
  <si>
    <t>14.5%</t>
  </si>
  <si>
    <t>341</t>
  </si>
  <si>
    <t>23.5%</t>
  </si>
  <si>
    <t>11.8%</t>
  </si>
  <si>
    <t>513</t>
  </si>
  <si>
    <t>32</t>
  </si>
  <si>
    <t>21.4%</t>
  </si>
  <si>
    <t>9.4%</t>
  </si>
  <si>
    <t>26.9%</t>
  </si>
  <si>
    <t>Cholera Outbreak 2022 and 2023</t>
  </si>
  <si>
    <t>TOTAL CASES BY YEAR</t>
  </si>
  <si>
    <t>Y0Y</t>
  </si>
  <si>
    <r>
      <rPr>
        <sz val="11"/>
        <color theme="1"/>
        <rFont val="Aptos Narrow"/>
        <family val="2"/>
      </rPr>
      <t>↓</t>
    </r>
    <r>
      <rPr>
        <sz val="11"/>
        <color theme="1"/>
        <rFont val="Aptos Narrow"/>
        <family val="2"/>
        <scheme val="minor"/>
      </rPr>
      <t>84.51%</t>
    </r>
  </si>
  <si>
    <t>TOP 5 MONTHS WITH MOST CHOLERA DEATHS 2022</t>
  </si>
  <si>
    <t>TOP 5 MONTHS WITH MOST CHOLERA DEATHS 2023</t>
  </si>
  <si>
    <t>TOTAL DEATHS BY YEAR</t>
  </si>
  <si>
    <r>
      <rPr>
        <sz val="11"/>
        <color theme="1"/>
        <rFont val="Aptos Narrow"/>
        <family val="2"/>
      </rPr>
      <t>↓</t>
    </r>
    <r>
      <rPr>
        <sz val="11"/>
        <color theme="1"/>
        <rFont val="Aptos Narrow"/>
        <family val="2"/>
        <scheme val="minor"/>
      </rPr>
      <t>78.38%</t>
    </r>
  </si>
  <si>
    <t>TOP 5 MONTHS WITH THE HIGHEST CASE FATALITY RATIO 2022</t>
  </si>
  <si>
    <t>Lab.
Confirmed</t>
  </si>
  <si>
    <t>Epid.
Linked</t>
  </si>
  <si>
    <t>South East</t>
  </si>
  <si>
    <t>South South</t>
  </si>
  <si>
    <t>South West</t>
  </si>
  <si>
    <t>Confirmed Cases</t>
  </si>
  <si>
    <t>Suspected cases</t>
  </si>
  <si>
    <t>MEASLES CASES BY GEOPOLITICAL ZONES 2023</t>
  </si>
  <si>
    <t>TOTAL CONFIRMED MEASLES CASES 2023</t>
  </si>
  <si>
    <t>U-5 MEASLES CASES BY GEOPOLITICAL ZONE</t>
  </si>
  <si>
    <t>ZERO- DOSE' MEASLES CASES BY GEOPOLITICAL ZONES</t>
  </si>
  <si>
    <t>TOTAL CASES THAT WERE 'ZERO DOSE'</t>
  </si>
  <si>
    <t>U-5 MORTALITY</t>
  </si>
  <si>
    <t>TOP 10 COUNTRIES WORLDWIDE</t>
  </si>
  <si>
    <t>STATES BY % OPEN DEFEACATION</t>
  </si>
  <si>
    <t>STATES BY % OF POPULATION WITH A LIMITED HAND-WASHING FACILITY</t>
  </si>
  <si>
    <t>North-East: 8884 (78.9%)</t>
  </si>
  <si>
    <t>North-West: 1502 (13.3%)</t>
  </si>
  <si>
    <t>South South: 274 (2.4%)</t>
  </si>
  <si>
    <t>North-Central: 261 (2.3%)</t>
  </si>
  <si>
    <t>South West: 205 (1.8%)</t>
  </si>
  <si>
    <t>South East: 138 (1.2%)</t>
  </si>
  <si>
    <t>North-East: 5786 (86.3%)</t>
  </si>
  <si>
    <t>North-West: 683 (10.2%)</t>
  </si>
  <si>
    <t>South South: 89 (1.3%)</t>
  </si>
  <si>
    <t>North-Central: 54 (0.8%)</t>
  </si>
  <si>
    <t>South West: 45 (0.7%)</t>
  </si>
  <si>
    <t>South East: 51 (0.8%)</t>
  </si>
  <si>
    <t>North-East: 7635 (81.1%)</t>
  </si>
  <si>
    <t>North-West: 1412 (15.0%)</t>
  </si>
  <si>
    <t>North-Central: 234 (2.5%)</t>
  </si>
  <si>
    <t>South East: 80 (0.8%)</t>
  </si>
  <si>
    <t>South South: 37 (0.4%)</t>
  </si>
  <si>
    <t>South West: 22 (0.2%)</t>
  </si>
  <si>
    <t>8 Kaduna: 106</t>
  </si>
  <si>
    <t>1 Borno: 6264</t>
  </si>
  <si>
    <t>2 Yobe: 1067</t>
  </si>
  <si>
    <t>3 Zamfara: 558</t>
  </si>
  <si>
    <t>4 Jigawa: 237</t>
  </si>
  <si>
    <t>5 Kebbi: 215</t>
  </si>
  <si>
    <t>6 Bauchi: 183</t>
  </si>
  <si>
    <t>7 Katsina: 174</t>
  </si>
  <si>
    <t>9 Gombe: 98</t>
  </si>
  <si>
    <t>10 Kano: 95</t>
  </si>
  <si>
    <t>1 Borno: 5220</t>
  </si>
  <si>
    <t>2 Zamfara: 470</t>
  </si>
  <si>
    <t>3 Yobe: 462</t>
  </si>
  <si>
    <t>4 Jigawa: 104</t>
  </si>
  <si>
    <t>5 Bauchi: 69</t>
  </si>
  <si>
    <t>6 Kaduna: 46</t>
  </si>
  <si>
    <t>7 Cross River: 33</t>
  </si>
  <si>
    <t>8 Bayelsa: 28</t>
  </si>
  <si>
    <t>9 Katsina: 24</t>
  </si>
  <si>
    <t>10 Enugu: 20</t>
  </si>
  <si>
    <t>TOP 10 STATES WITH THE MOST U-5 CHILDREN MEASLES CASES 2023</t>
  </si>
  <si>
    <t>TOP 10 STATES WITH THE MOST 'ZERO DOSE' CASES 2023</t>
  </si>
  <si>
    <t>1 Borno: 7352</t>
  </si>
  <si>
    <t>2 Yobe: 1130</t>
  </si>
  <si>
    <t>3 Zamfara: 560</t>
  </si>
  <si>
    <t>4 Kebbi: 272</t>
  </si>
  <si>
    <t>5 Jigawa: 244</t>
  </si>
  <si>
    <t>6 Bauchi: 207</t>
  </si>
  <si>
    <t>7 Katsina: 189</t>
  </si>
  <si>
    <t>8 Gombe: 108</t>
  </si>
  <si>
    <t>9 Kaduna: 106</t>
  </si>
  <si>
    <t>10 Kano: 104</t>
  </si>
  <si>
    <t>1 Nigeria: 1,198,090</t>
  </si>
  <si>
    <t>2 India: 753,356</t>
  </si>
  <si>
    <t>3 Congo DR: 502,629</t>
  </si>
  <si>
    <t>4 Pakistan: 493,803</t>
  </si>
  <si>
    <t>5 Ethiopia: 237,451</t>
  </si>
  <si>
    <t>6 Angola: 176,337</t>
  </si>
  <si>
    <t>7 Somalia: 170,294</t>
  </si>
  <si>
    <t>8 Niger: 164,265</t>
  </si>
  <si>
    <t>9 Indonesia: 126,389</t>
  </si>
  <si>
    <t>10 Mozambique: 122,075</t>
  </si>
  <si>
    <t>North-East: 15.7%</t>
  </si>
  <si>
    <t>North-West: 9.3%</t>
  </si>
  <si>
    <t>South South: 18.3%</t>
  </si>
  <si>
    <t>North-Central: 15.9%</t>
  </si>
  <si>
    <t>South West: 23.0%</t>
  </si>
  <si>
    <t>South East: 23.2%</t>
  </si>
  <si>
    <t>#Statisense</t>
  </si>
  <si>
    <t>(NCDC,2023)</t>
  </si>
  <si>
    <t>(NDHS,2018)</t>
  </si>
  <si>
    <t>(UNICEF, Child Mortality Estimates, 2023)</t>
  </si>
  <si>
    <t>TOTAL MEASLES CASES OF U-5 CHILDREN</t>
  </si>
  <si>
    <t>1 September: 7322</t>
  </si>
  <si>
    <t>2 October: 6306</t>
  </si>
  <si>
    <t>3 August: 2806</t>
  </si>
  <si>
    <t>4 July: 1450</t>
  </si>
  <si>
    <t>5 November: 1426</t>
  </si>
  <si>
    <t>1 February: 1097</t>
  </si>
  <si>
    <t>2 January: 572</t>
  </si>
  <si>
    <t>3 September: 374</t>
  </si>
  <si>
    <t>4 March: 320</t>
  </si>
  <si>
    <t>5 June: 240</t>
  </si>
  <si>
    <t>(NCDC,2022)</t>
  </si>
  <si>
    <t>(NCDC)</t>
  </si>
  <si>
    <t>1 September: 171</t>
  </si>
  <si>
    <t>2 October: 102</t>
  </si>
  <si>
    <t>3 August: 96</t>
  </si>
  <si>
    <t>4 July: 65</t>
  </si>
  <si>
    <t>5 April: 43</t>
  </si>
  <si>
    <t>1 February: 31</t>
  </si>
  <si>
    <t>2 January: 21</t>
  </si>
  <si>
    <t>3 November: 13</t>
  </si>
  <si>
    <t>4 September: 12</t>
  </si>
  <si>
    <t>4 July: 12</t>
  </si>
  <si>
    <t>6 August: 10</t>
  </si>
  <si>
    <t>TOP 10 STATES WITH MOST CHOLERA CASES IN JANUARY 2023</t>
  </si>
  <si>
    <t>TOP 10 STATES WITH MOST CHOLERA CASES IN JULY 2023</t>
  </si>
  <si>
    <t>TOP 9 STATES WITH MOST CHOLERA CASES IN DECEMBER 2023</t>
  </si>
  <si>
    <t>1 Cross River: 242</t>
  </si>
  <si>
    <t>2 Ebonyi: 86</t>
  </si>
  <si>
    <t>3 Niger: 38</t>
  </si>
  <si>
    <t>4 Abia: 35</t>
  </si>
  <si>
    <t>5 Ondo: 10</t>
  </si>
  <si>
    <t>6 Katsina: 5</t>
  </si>
  <si>
    <t>7 Bayelsa: 5</t>
  </si>
  <si>
    <t>8 Zamfara: 3</t>
  </si>
  <si>
    <t>9 Sokoto: 3</t>
  </si>
  <si>
    <t>10 Kano: 1</t>
  </si>
  <si>
    <t>1 Cross River: 718</t>
  </si>
  <si>
    <t>2 Katsina: 302</t>
  </si>
  <si>
    <t>3 Zamfara: 271</t>
  </si>
  <si>
    <t>4 Bayelsa: 254</t>
  </si>
  <si>
    <t>5 Ebonyi: 227</t>
  </si>
  <si>
    <t>6 Niger: 137</t>
  </si>
  <si>
    <t>7 Abia: 118</t>
  </si>
  <si>
    <t>8 Jigawa: 56</t>
  </si>
  <si>
    <t>9 Ondo: 42</t>
  </si>
  <si>
    <t>10 Kano: 40</t>
  </si>
  <si>
    <t>1 Zamfara: 914</t>
  </si>
  <si>
    <t>2 Cross River: 718</t>
  </si>
  <si>
    <t>3 Katsina: 343</t>
  </si>
  <si>
    <t>4 Bayelsa: 319</t>
  </si>
  <si>
    <t>5 Ogun: 295</t>
  </si>
  <si>
    <t>6 Ebonyi: 236</t>
  </si>
  <si>
    <t>7 Niger: 195</t>
  </si>
  <si>
    <t>8 Jigawa: 84</t>
  </si>
  <si>
    <t>9 Adamawa: 62</t>
  </si>
  <si>
    <t>TOP 5  MONTHS WITH THE HIGHEST CHOLERA CASE FATALITY RATIO 2023</t>
  </si>
  <si>
    <t>1 November: 12.6%</t>
  </si>
  <si>
    <t>2 December: 7.7%</t>
  </si>
  <si>
    <t>3 July: 6.5%</t>
  </si>
  <si>
    <t>4 August: 4.8%</t>
  </si>
  <si>
    <t>5 January: 3.7%</t>
  </si>
  <si>
    <t>5 April: 3.7%</t>
  </si>
  <si>
    <t>1 April: 5.9%</t>
  </si>
  <si>
    <t>2 July: 4.5%</t>
  </si>
  <si>
    <t>3 December: 4.1%</t>
  </si>
  <si>
    <t>4 August: 3.4%</t>
  </si>
  <si>
    <t>5 January: 2.9%</t>
  </si>
  <si>
    <t>(NCDC, 2022)</t>
  </si>
  <si>
    <t xml:space="preserve">STATES BY % OF UNIMPROVED SANITATION FACILITY </t>
  </si>
  <si>
    <t>3 Katsina: 59.0%</t>
  </si>
  <si>
    <t>5 Ebonyi: 30.2%</t>
  </si>
  <si>
    <t>1 Bayelsa: 61.5%</t>
  </si>
  <si>
    <t>2 Niger: 57.7%</t>
  </si>
  <si>
    <t>3 Ebonyi: 52.6%</t>
  </si>
  <si>
    <t>4 Adamawa: 22.8%</t>
  </si>
  <si>
    <t>6 Cross River: 11.4%</t>
  </si>
  <si>
    <t>7 Zamfara: 6.4%</t>
  </si>
  <si>
    <t>(NDHS, 2018)</t>
  </si>
  <si>
    <t>8 Katsina: 5.1%</t>
  </si>
  <si>
    <t>1 Jigawa: 94.9%</t>
  </si>
  <si>
    <t>2 Zamfara: 89.6%</t>
  </si>
  <si>
    <t>3 Bayelsa: 84.8%</t>
  </si>
  <si>
    <t>4 Adamawa: 84.8%</t>
  </si>
  <si>
    <t>5 Ebonyi: 53.7%</t>
  </si>
  <si>
    <t>6 Niger: 51.0%</t>
  </si>
  <si>
    <t>7 Cross River: 33.3%</t>
  </si>
  <si>
    <t>5 Jigawa: 16.0%</t>
  </si>
  <si>
    <t>8 Katsina: 1.7%</t>
  </si>
  <si>
    <t>8 Adamawa: 0.8%</t>
  </si>
  <si>
    <t>1 Jigawa: 66.1%</t>
  </si>
  <si>
    <t>2 Zamfara: 66.0%</t>
  </si>
  <si>
    <t>4 Cross River: 42.1%</t>
  </si>
  <si>
    <t>6 Bayelsa: 7.0%</t>
  </si>
  <si>
    <t>7 Niger: 3.8%</t>
  </si>
  <si>
    <t>% OF U-5 CHILDREN WHO RECEIVED THE COMPLETE MEASLES DOSE</t>
  </si>
  <si>
    <t>1 Sokoto: 100%</t>
  </si>
  <si>
    <t>2 Plateau: 100%</t>
  </si>
  <si>
    <t>3 Kaduna: 100%</t>
  </si>
  <si>
    <t>4 Adamawa: 100%</t>
  </si>
  <si>
    <t>5 Zamfara: 99.6%</t>
  </si>
  <si>
    <t>6 Jigawa: 97.2%</t>
  </si>
  <si>
    <t>7 Benue: 95.7%</t>
  </si>
  <si>
    <t>8 Yobe: 94.4%</t>
  </si>
  <si>
    <t>9 FCT: 93.8%</t>
  </si>
  <si>
    <t>10 Katsina: 92.2%</t>
  </si>
  <si>
    <t>1 Zamfara: 83.9%</t>
  </si>
  <si>
    <t>2 Borno: 71.0%</t>
  </si>
  <si>
    <t>3 Ebonyi: 60.0%</t>
  </si>
  <si>
    <t>4 Enugu: 52.6%</t>
  </si>
  <si>
    <t>5 FCT, Abuja: 44.4%</t>
  </si>
  <si>
    <t>6 Delta: 44.0%</t>
  </si>
  <si>
    <t>7 Kaduna: 43.7%</t>
  </si>
  <si>
    <t>8 Jigawa: 42.7%</t>
  </si>
  <si>
    <t>9 Kogi: 36.4%</t>
  </si>
  <si>
    <t>10 Edo: 33.3%</t>
  </si>
  <si>
    <t>TOP 10 STATES WITH THE HIGHEST % OF CONFIRMED MEASLES CASES</t>
  </si>
  <si>
    <t>1 Borno: 97.4%</t>
  </si>
  <si>
    <t>2 Zamfara: 93.2%</t>
  </si>
  <si>
    <t>3 Yobe: 85.3%</t>
  </si>
  <si>
    <t>4 Gombe: 65.9%</t>
  </si>
  <si>
    <t>5 Jigawa: 51.9%</t>
  </si>
  <si>
    <t>6 Kebbi: 49.5%</t>
  </si>
  <si>
    <t>7 Bauchi: 48.1%</t>
  </si>
  <si>
    <t>8 Kano: 47.3%</t>
  </si>
  <si>
    <t>9 Kaduna: 42.9%</t>
  </si>
  <si>
    <t>10 Benue: 41.9%</t>
  </si>
  <si>
    <t>South South: 77.2%</t>
  </si>
  <si>
    <t>South West: 74.3%</t>
  </si>
  <si>
    <t>South East: 78.6%</t>
  </si>
  <si>
    <t>North Central: 65.8%</t>
  </si>
  <si>
    <t>North West: 46.7%</t>
  </si>
  <si>
    <t>North East: 46.4%</t>
  </si>
  <si>
    <t>(MICS, 2021)</t>
  </si>
  <si>
    <t>TOP 10 STATES WITH THE HIGHEST % OF CONFIRMED MEASLES CASES IN U-5 CHILDREN</t>
  </si>
  <si>
    <t>TOP 10 STATES WITH THE HIGHEST % OF CONFIRMED MEASLES CASES THAT ARE 'ZERO DOSE'</t>
  </si>
  <si>
    <t>(MICS,2021)</t>
  </si>
  <si>
    <t>% OF CHILDREN &lt; 2 WHO FAILED TO RECEIVE THE FIRST MEASLES VACCINE</t>
  </si>
  <si>
    <t>% OF U-2 CHILDREN WHO RECEIVED FIRST MEASLES VACCINE</t>
  </si>
  <si>
    <t>North East: 27.7%</t>
  </si>
  <si>
    <t>North West: 25.8%</t>
  </si>
  <si>
    <t>North Central: 21.3%</t>
  </si>
  <si>
    <t>South West: 17.4%</t>
  </si>
  <si>
    <t>South East: 16.6%</t>
  </si>
  <si>
    <t>South South: 16.1%</t>
  </si>
  <si>
    <t>STATES BY % OF POPULATION WITH NO HAND WASHING FACILITY</t>
  </si>
  <si>
    <t>1 Jigawa: 74.0%</t>
  </si>
  <si>
    <t>2 Niger: 70.6%</t>
  </si>
  <si>
    <t>3 Zamfara: 66.4%</t>
  </si>
  <si>
    <t>4 Bayelsa: 49.7%</t>
  </si>
  <si>
    <t>5 Ebonyi: 46.6%</t>
  </si>
  <si>
    <t>6 Katsina: 44.1%</t>
  </si>
  <si>
    <t>7 Adamawa: 30.5%</t>
  </si>
  <si>
    <t>8 Cross River: 22.7%</t>
  </si>
  <si>
    <t>6 January: 979</t>
  </si>
  <si>
    <t>7 June: 836</t>
  </si>
  <si>
    <t>8 May: 783</t>
  </si>
  <si>
    <t>9 February: 745</t>
  </si>
  <si>
    <t>10 April: 576</t>
  </si>
  <si>
    <t>6 August: 205</t>
  </si>
  <si>
    <t>7 October: 197</t>
  </si>
  <si>
    <t>8 July: 184</t>
  </si>
  <si>
    <t>9 May: 180</t>
  </si>
  <si>
    <t>10 April: 159</t>
  </si>
  <si>
    <t>TOP 10 MONTHS BY TOTAL SUSPECTED CHOLERA CASES 2022</t>
  </si>
  <si>
    <t>TOP 10 MONTHS BY TOTAL SUSPECTED CHOLERA CASES 2023</t>
  </si>
  <si>
    <t>TOP 10 STATES WITH THE MOST CHOLERA CASES IN JANUARY 2022</t>
  </si>
  <si>
    <t>1 Taraba: 201</t>
  </si>
  <si>
    <t>2 Borno: 88</t>
  </si>
  <si>
    <t>3 Adamawa: 56</t>
  </si>
  <si>
    <t>4 Bayelsa: 34</t>
  </si>
  <si>
    <t>5 Kwara: 30</t>
  </si>
  <si>
    <t>6 Zamfara: 28</t>
  </si>
  <si>
    <t>7 Lagos: 24</t>
  </si>
  <si>
    <t>8 Bauchi: 4</t>
  </si>
  <si>
    <t>9 Cross River: 1</t>
  </si>
  <si>
    <t>TOP 10 STATES WITH THE MOST CHOLERA CASES IN JULY 2022</t>
  </si>
  <si>
    <t>1 Taraba: 676</t>
  </si>
  <si>
    <t>2 Cross River: 650</t>
  </si>
  <si>
    <t>3 Katsina: 378</t>
  </si>
  <si>
    <t>4 Borno: 342</t>
  </si>
  <si>
    <t>5 Kano: 318</t>
  </si>
  <si>
    <t>6 Ondo: 283</t>
  </si>
  <si>
    <t>7 Zamfara: 178</t>
  </si>
  <si>
    <t>8 Bayelsa: 144</t>
  </si>
  <si>
    <t>9 Bauchi: 100</t>
  </si>
  <si>
    <t>10 Adamawa: 56</t>
  </si>
  <si>
    <t>1 Borno: 12465</t>
  </si>
  <si>
    <t>2 Yobe: 1888</t>
  </si>
  <si>
    <t>3 Katsina: 1639</t>
  </si>
  <si>
    <t>4 Gombe: 1407</t>
  </si>
  <si>
    <t>5 Taraba: 1153</t>
  </si>
  <si>
    <t>6 Kano: 1131</t>
  </si>
  <si>
    <t>7 Cross River: 802</t>
  </si>
  <si>
    <t>8 Bauchi: 653</t>
  </si>
  <si>
    <t>9 Zamfara: 652</t>
  </si>
  <si>
    <t>10 Jigawa: 417</t>
  </si>
  <si>
    <t>TOP 10 STATES WITH THE MOST CHOLERA CASES IN DECEMBER 2022</t>
  </si>
  <si>
    <t>TOP 10 STATES WITH THE MOST MEASLES CASES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</si>
</sst>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09EE6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6373B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49" fontId="0" fillId="0" borderId="0" xfId="0" applyNumberFormat="1"/>
    <xf numFmtId="9" fontId="0" fillId="0" borderId="0" xfId="1" applyFont="1"/>
    <xf numFmtId="1" fontId="0" fillId="0" borderId="0" xfId="1" applyNumberFormat="1" applyFont="1"/>
    <xf numFmtId="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0" fontId="4" fillId="2" borderId="0" xfId="0" applyFont="1" applyFill="1" applyAlignment="1">
      <alignment wrapText="1"/>
    </xf>
    <xf numFmtId="165" fontId="0" fillId="0" borderId="0" xfId="1" applyNumberFormat="1" applyFont="1"/>
    <xf numFmtId="0" fontId="0" fillId="12" borderId="0" xfId="0" applyFill="1"/>
    <xf numFmtId="0" fontId="0" fillId="22" borderId="0" xfId="0" applyFill="1" applyAlignment="1">
      <alignment horizontal="center" wrapText="1"/>
    </xf>
    <xf numFmtId="0" fontId="0" fillId="18" borderId="0" xfId="0" applyFill="1" applyAlignment="1">
      <alignment horizontal="center" wrapText="1"/>
    </xf>
    <xf numFmtId="0" fontId="0" fillId="19" borderId="0" xfId="0" applyFill="1" applyAlignment="1">
      <alignment horizontal="center" wrapText="1"/>
    </xf>
    <xf numFmtId="0" fontId="0" fillId="20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17" borderId="0" xfId="0" applyFill="1" applyAlignment="1">
      <alignment horizontal="center" wrapText="1"/>
    </xf>
    <xf numFmtId="0" fontId="0" fillId="26" borderId="0" xfId="0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6" borderId="0" xfId="0" quotePrefix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23" borderId="0" xfId="0" applyFill="1" applyAlignment="1">
      <alignment horizontal="center" wrapText="1"/>
    </xf>
    <xf numFmtId="0" fontId="0" fillId="24" borderId="0" xfId="0" applyFill="1" applyAlignment="1">
      <alignment horizontal="center" wrapText="1"/>
    </xf>
    <xf numFmtId="0" fontId="0" fillId="25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 wrapText="1"/>
    </xf>
    <xf numFmtId="0" fontId="0" fillId="21" borderId="0" xfId="0" applyFill="1" applyAlignment="1">
      <alignment horizontal="center"/>
    </xf>
    <xf numFmtId="0" fontId="3" fillId="15" borderId="0" xfId="0" applyFont="1" applyFill="1" applyAlignment="1">
      <alignment wrapText="1"/>
    </xf>
    <xf numFmtId="0" fontId="0" fillId="21" borderId="0" xfId="0" applyFill="1" applyAlignment="1"/>
    <xf numFmtId="0" fontId="0" fillId="21" borderId="0" xfId="0" quotePrefix="1" applyFill="1" applyAlignment="1">
      <alignment wrapText="1"/>
    </xf>
    <xf numFmtId="0" fontId="0" fillId="21" borderId="0" xfId="0" applyFill="1" applyAlignment="1">
      <alignment wrapText="1"/>
    </xf>
    <xf numFmtId="0" fontId="0" fillId="21" borderId="0" xfId="0" applyFill="1" applyAlignment="1">
      <alignment horizontal="center" wrapText="1"/>
    </xf>
  </cellXfs>
  <cellStyles count="2">
    <cellStyle name="Normal" xfId="0" builtinId="0"/>
    <cellStyle name="Percent" xfId="1" builtinId="5"/>
  </cellStyles>
  <dxfs count="6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14" formatCode="0.00%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EA7A11-925B-4E8B-A77F-92027DD9212F}" name="Table2" displayName="Table2" ref="A2:H26" totalsRowShown="0" headerRowDxfId="5">
  <autoFilter ref="A2:H26" xr:uid="{B0EA7A11-925B-4E8B-A77F-92027DD9212F}"/>
  <sortState xmlns:xlrd2="http://schemas.microsoft.com/office/spreadsheetml/2017/richdata2" ref="A15:H26">
    <sortCondition descending="1" ref="F2:F26"/>
  </sortState>
  <tableColumns count="8">
    <tableColumn id="1" xr3:uid="{2B917C92-BDB4-4A23-B6D7-8C2EDC2ECDEC}" name="Cholera Outbreak 2022 and 2023"/>
    <tableColumn id="2" xr3:uid="{471C276A-7107-4ACC-B162-14D2771BC170}" name="Months"/>
    <tableColumn id="3" xr3:uid="{73F60FE2-64AA-4251-92F3-6574A132E128}" name="EpiWeeks"/>
    <tableColumn id="4" xr3:uid="{C92FEC77-5264-4439-8C01-2FD437377256}" name="Suspected Cases"/>
    <tableColumn id="5" xr3:uid="{B89CB60A-0223-45DA-BD8E-D58605F103F2}" name="Deaths (Suspected_x000a_cases)"/>
    <tableColumn id="6" xr3:uid="{B3B1BA59-2184-4012-9883-A1E4D168FED3}" name="Case Fatality_x000a_Ratio (%)" dataDxfId="4"/>
    <tableColumn id="7" xr3:uid="{6A231482-7DC9-41A5-9107-69C35718B148}" name="States Reporting_x000a_Cases"/>
    <tableColumn id="8" xr3:uid="{1E12C7C4-694F-4FF9-A073-3ADDE443EBCA}" name="LGAs Reporting Cases.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61881-F78E-4B9B-A668-23CD48D9A3CB}" name="Table1" displayName="Table1" ref="A1:L40" totalsRowShown="0" headerRowDxfId="3">
  <autoFilter ref="A1:L40" xr:uid="{F5161881-F78E-4B9B-A668-23CD48D9A3CB}"/>
  <tableColumns count="12">
    <tableColumn id="1" xr3:uid="{AD030FDE-D4D1-46A6-B8C7-3731992C842C}" name="States"/>
    <tableColumn id="2" xr3:uid="{53EDF6AE-3BF5-4763-B77E-41FF4757A28D}" name="Geopolitical zone"/>
    <tableColumn id="3" xr3:uid="{2C2B0AEA-950D-48B1-A1CB-B5F4617A7413}" name="Suspected cases"/>
    <tableColumn id="4" xr3:uid="{56B8A072-FDD8-44A1-95AC-0DF6411E7E5E}" name="Confirmed Cases"/>
    <tableColumn id="5" xr3:uid="{19340C63-143F-46EA-BD1F-8E385C20E85C}" name="% of confirmed cases" dataDxfId="2"/>
    <tableColumn id="6" xr3:uid="{D8F78A2B-11B4-4FE3-A9BF-10B0E5918033}" name="Lab._x000a_Confirmed"/>
    <tableColumn id="7" xr3:uid="{4A056F51-5997-4945-9CB1-08E2914CA685}" name="Epid._x000a_Linked"/>
    <tableColumn id="8" xr3:uid="{E3941E29-488D-4D86-B040-1B62A1DE0599}" name="Clin._x000a_Compatible"/>
    <tableColumn id="9" xr3:uid="{2788371D-6576-488B-91EB-C7455F7C96F4}" name="% of_x000a_confirmed_x000a_cases aged_x000a_9-59 months"/>
    <tableColumn id="10" xr3:uid="{AA56F5C7-BCC1-4137-826D-31E90B895348}" name="Confirmed cases aged 9-59 months" dataDxfId="1" dataCellStyle="Percent">
      <calculatedColumnFormula>Table1[[#This Row],[% of
confirmed
cases aged
9-59 months]]*Table1[[#This Row],[Confirmed Cases]]</calculatedColumnFormula>
    </tableColumn>
    <tableColumn id="11" xr3:uid="{70A71825-6AD8-4E69-A24F-4442F5168D73}" name="% of_x000a_confirmed_x000a_cases that are_x000a_“zero dose”"/>
    <tableColumn id="12" xr3:uid="{E30C0C87-883A-41CB-90B9-F60A55BF9AD1}" name="Confirmed cases that are 'zero dose'" dataDxfId="0">
      <calculatedColumnFormula>Table1[[#This Row],[% of
confirmed
cases that are
“zero dose”]]*Table1[[#This Row],[Confirmed Cases]]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8253-D205-452E-8138-AE5978FD75AA}">
  <dimension ref="A1:S72"/>
  <sheetViews>
    <sheetView topLeftCell="A32" workbookViewId="0">
      <selection activeCell="H36" sqref="H36"/>
    </sheetView>
  </sheetViews>
  <sheetFormatPr defaultRowHeight="14.5" x14ac:dyDescent="0.35"/>
  <cols>
    <col min="1" max="1" width="11.54296875" customWidth="1"/>
    <col min="3" max="3" width="11" customWidth="1"/>
    <col min="5" max="5" width="9.81640625" customWidth="1"/>
    <col min="6" max="6" width="9.90625" bestFit="1" customWidth="1"/>
    <col min="7" max="7" width="16.08984375" customWidth="1"/>
    <col min="8" max="8" width="13.90625" customWidth="1"/>
    <col min="12" max="12" width="11.26953125" customWidth="1"/>
    <col min="13" max="13" width="14.81640625" customWidth="1"/>
  </cols>
  <sheetData>
    <row r="1" spans="1:9" ht="36.5" customHeight="1" x14ac:dyDescent="0.35">
      <c r="A1" s="22" t="s">
        <v>506</v>
      </c>
      <c r="B1" s="22"/>
      <c r="C1" s="22"/>
      <c r="F1" s="23" t="s">
        <v>507</v>
      </c>
      <c r="G1" s="23"/>
      <c r="H1" s="23"/>
    </row>
    <row r="2" spans="1:9" x14ac:dyDescent="0.35">
      <c r="B2" t="s">
        <v>343</v>
      </c>
      <c r="G2" t="s">
        <v>348</v>
      </c>
    </row>
    <row r="3" spans="1:9" x14ac:dyDescent="0.35">
      <c r="B3" t="s">
        <v>344</v>
      </c>
      <c r="G3" t="s">
        <v>349</v>
      </c>
    </row>
    <row r="4" spans="1:9" x14ac:dyDescent="0.35">
      <c r="B4" t="s">
        <v>345</v>
      </c>
      <c r="G4" t="s">
        <v>350</v>
      </c>
    </row>
    <row r="5" spans="1:9" x14ac:dyDescent="0.35">
      <c r="B5" t="s">
        <v>346</v>
      </c>
      <c r="G5" t="s">
        <v>351</v>
      </c>
    </row>
    <row r="6" spans="1:9" x14ac:dyDescent="0.35">
      <c r="B6" t="s">
        <v>347</v>
      </c>
      <c r="G6" t="s">
        <v>352</v>
      </c>
    </row>
    <row r="7" spans="1:9" x14ac:dyDescent="0.35">
      <c r="B7" t="s">
        <v>496</v>
      </c>
      <c r="G7" t="s">
        <v>501</v>
      </c>
    </row>
    <row r="8" spans="1:9" x14ac:dyDescent="0.35">
      <c r="B8" t="s">
        <v>497</v>
      </c>
      <c r="G8" t="s">
        <v>502</v>
      </c>
    </row>
    <row r="9" spans="1:9" x14ac:dyDescent="0.35">
      <c r="B9" t="s">
        <v>498</v>
      </c>
      <c r="G9" t="s">
        <v>503</v>
      </c>
    </row>
    <row r="10" spans="1:9" x14ac:dyDescent="0.35">
      <c r="B10" t="s">
        <v>499</v>
      </c>
      <c r="G10" t="s">
        <v>504</v>
      </c>
    </row>
    <row r="11" spans="1:9" x14ac:dyDescent="0.35">
      <c r="B11" t="s">
        <v>500</v>
      </c>
      <c r="G11" t="s">
        <v>505</v>
      </c>
    </row>
    <row r="13" spans="1:9" x14ac:dyDescent="0.35">
      <c r="B13" t="s">
        <v>338</v>
      </c>
      <c r="G13" t="s">
        <v>338</v>
      </c>
    </row>
    <row r="14" spans="1:9" x14ac:dyDescent="0.35">
      <c r="B14" t="s">
        <v>353</v>
      </c>
      <c r="G14" t="s">
        <v>339</v>
      </c>
    </row>
    <row r="16" spans="1:9" ht="32" customHeight="1" x14ac:dyDescent="0.35">
      <c r="A16" s="25" t="s">
        <v>248</v>
      </c>
      <c r="B16" s="25"/>
      <c r="C16" s="25"/>
      <c r="D16" s="13" t="s">
        <v>249</v>
      </c>
      <c r="F16" s="24" t="s">
        <v>253</v>
      </c>
      <c r="G16" s="24"/>
      <c r="H16" s="24"/>
      <c r="I16" s="24"/>
    </row>
    <row r="17" spans="1:9" x14ac:dyDescent="0.35">
      <c r="A17">
        <v>1</v>
      </c>
      <c r="B17">
        <v>2022</v>
      </c>
      <c r="C17">
        <v>23775</v>
      </c>
      <c r="F17">
        <v>1</v>
      </c>
      <c r="G17">
        <v>2022</v>
      </c>
      <c r="H17">
        <v>592</v>
      </c>
    </row>
    <row r="18" spans="1:9" x14ac:dyDescent="0.35">
      <c r="A18">
        <v>2</v>
      </c>
      <c r="B18">
        <v>2023</v>
      </c>
      <c r="C18">
        <v>3683</v>
      </c>
      <c r="D18" s="8" t="s">
        <v>250</v>
      </c>
      <c r="F18">
        <v>2</v>
      </c>
      <c r="G18">
        <v>2023</v>
      </c>
      <c r="H18">
        <v>128</v>
      </c>
      <c r="I18" s="6" t="s">
        <v>254</v>
      </c>
    </row>
    <row r="20" spans="1:9" x14ac:dyDescent="0.35">
      <c r="B20" t="s">
        <v>338</v>
      </c>
      <c r="G20" t="s">
        <v>338</v>
      </c>
    </row>
    <row r="21" spans="1:9" x14ac:dyDescent="0.35">
      <c r="B21" t="s">
        <v>354</v>
      </c>
      <c r="G21" t="s">
        <v>354</v>
      </c>
    </row>
    <row r="24" spans="1:9" ht="42" customHeight="1" x14ac:dyDescent="0.35">
      <c r="A24" s="24" t="s">
        <v>251</v>
      </c>
      <c r="B24" s="24"/>
      <c r="C24" s="24"/>
      <c r="F24" s="26" t="s">
        <v>252</v>
      </c>
      <c r="G24" s="26"/>
      <c r="H24" s="26"/>
    </row>
    <row r="25" spans="1:9" x14ac:dyDescent="0.35">
      <c r="B25" t="s">
        <v>355</v>
      </c>
      <c r="G25" t="s">
        <v>360</v>
      </c>
    </row>
    <row r="26" spans="1:9" x14ac:dyDescent="0.35">
      <c r="B26" t="s">
        <v>356</v>
      </c>
      <c r="G26" t="s">
        <v>361</v>
      </c>
    </row>
    <row r="27" spans="1:9" x14ac:dyDescent="0.35">
      <c r="B27" t="s">
        <v>357</v>
      </c>
      <c r="G27" t="s">
        <v>362</v>
      </c>
    </row>
    <row r="28" spans="1:9" x14ac:dyDescent="0.35">
      <c r="B28" t="s">
        <v>358</v>
      </c>
      <c r="G28" t="s">
        <v>363</v>
      </c>
    </row>
    <row r="29" spans="1:9" x14ac:dyDescent="0.35">
      <c r="B29" t="s">
        <v>359</v>
      </c>
      <c r="G29" t="s">
        <v>364</v>
      </c>
    </row>
    <row r="30" spans="1:9" x14ac:dyDescent="0.35">
      <c r="G30" t="s">
        <v>365</v>
      </c>
    </row>
    <row r="31" spans="1:9" x14ac:dyDescent="0.35">
      <c r="B31" t="s">
        <v>338</v>
      </c>
    </row>
    <row r="32" spans="1:9" x14ac:dyDescent="0.35">
      <c r="B32" t="s">
        <v>353</v>
      </c>
      <c r="G32" t="s">
        <v>338</v>
      </c>
    </row>
    <row r="33" spans="1:19" x14ac:dyDescent="0.35">
      <c r="G33" t="s">
        <v>339</v>
      </c>
    </row>
    <row r="35" spans="1:19" ht="57.5" customHeight="1" x14ac:dyDescent="0.35">
      <c r="A35" s="18" t="s">
        <v>366</v>
      </c>
      <c r="B35" s="18"/>
      <c r="C35" s="18"/>
      <c r="E35" s="18" t="s">
        <v>367</v>
      </c>
      <c r="F35" s="18"/>
      <c r="G35" s="18"/>
      <c r="H35" s="1"/>
      <c r="I35" s="18" t="s">
        <v>368</v>
      </c>
      <c r="J35" s="18"/>
      <c r="K35" s="18"/>
      <c r="M35" s="43" t="s">
        <v>508</v>
      </c>
      <c r="O35" s="18" t="s">
        <v>518</v>
      </c>
      <c r="P35" s="18"/>
      <c r="Q35" s="1"/>
      <c r="R35" s="14" t="s">
        <v>539</v>
      </c>
      <c r="S35" s="14"/>
    </row>
    <row r="36" spans="1:19" x14ac:dyDescent="0.35">
      <c r="B36" t="s">
        <v>369</v>
      </c>
      <c r="F36" s="6" t="s">
        <v>379</v>
      </c>
      <c r="J36" t="s">
        <v>389</v>
      </c>
      <c r="L36" s="10"/>
      <c r="M36" t="s">
        <v>509</v>
      </c>
      <c r="O36" t="s">
        <v>519</v>
      </c>
      <c r="R36" t="s">
        <v>529</v>
      </c>
    </row>
    <row r="37" spans="1:19" x14ac:dyDescent="0.35">
      <c r="B37" t="s">
        <v>370</v>
      </c>
      <c r="F37" s="6" t="s">
        <v>380</v>
      </c>
      <c r="J37" t="s">
        <v>390</v>
      </c>
      <c r="L37" s="10"/>
      <c r="M37" t="s">
        <v>510</v>
      </c>
      <c r="O37" t="s">
        <v>520</v>
      </c>
      <c r="R37" t="s">
        <v>530</v>
      </c>
    </row>
    <row r="38" spans="1:19" x14ac:dyDescent="0.35">
      <c r="B38" t="s">
        <v>371</v>
      </c>
      <c r="F38" s="6" t="s">
        <v>381</v>
      </c>
      <c r="J38" t="s">
        <v>391</v>
      </c>
      <c r="L38" s="10"/>
      <c r="M38" t="s">
        <v>511</v>
      </c>
      <c r="O38" t="s">
        <v>521</v>
      </c>
      <c r="R38" t="s">
        <v>531</v>
      </c>
    </row>
    <row r="39" spans="1:19" x14ac:dyDescent="0.35">
      <c r="B39" t="s">
        <v>372</v>
      </c>
      <c r="F39" s="6" t="s">
        <v>382</v>
      </c>
      <c r="J39" t="s">
        <v>392</v>
      </c>
      <c r="L39" s="10"/>
      <c r="M39" t="s">
        <v>512</v>
      </c>
      <c r="O39" t="s">
        <v>522</v>
      </c>
      <c r="R39" t="s">
        <v>532</v>
      </c>
    </row>
    <row r="40" spans="1:19" x14ac:dyDescent="0.35">
      <c r="B40" t="s">
        <v>373</v>
      </c>
      <c r="F40" s="6" t="s">
        <v>383</v>
      </c>
      <c r="J40" t="s">
        <v>393</v>
      </c>
      <c r="L40" s="10"/>
      <c r="M40" t="s">
        <v>513</v>
      </c>
      <c r="O40" t="s">
        <v>523</v>
      </c>
      <c r="R40" t="s">
        <v>533</v>
      </c>
    </row>
    <row r="41" spans="1:19" x14ac:dyDescent="0.35">
      <c r="B41" t="s">
        <v>374</v>
      </c>
      <c r="F41" s="6" t="s">
        <v>384</v>
      </c>
      <c r="J41" t="s">
        <v>394</v>
      </c>
      <c r="L41" s="10"/>
      <c r="M41" t="s">
        <v>514</v>
      </c>
      <c r="O41" t="s">
        <v>524</v>
      </c>
      <c r="R41" t="s">
        <v>534</v>
      </c>
    </row>
    <row r="42" spans="1:19" x14ac:dyDescent="0.35">
      <c r="B42" t="s">
        <v>375</v>
      </c>
      <c r="F42" s="6" t="s">
        <v>385</v>
      </c>
      <c r="J42" t="s">
        <v>395</v>
      </c>
      <c r="L42" s="10"/>
      <c r="M42" t="s">
        <v>515</v>
      </c>
      <c r="O42" t="s">
        <v>525</v>
      </c>
      <c r="R42" t="s">
        <v>535</v>
      </c>
    </row>
    <row r="43" spans="1:19" x14ac:dyDescent="0.35">
      <c r="B43" t="s">
        <v>376</v>
      </c>
      <c r="F43" s="6" t="s">
        <v>386</v>
      </c>
      <c r="J43" t="s">
        <v>396</v>
      </c>
      <c r="L43" s="10"/>
      <c r="M43" t="s">
        <v>516</v>
      </c>
      <c r="O43" t="s">
        <v>526</v>
      </c>
      <c r="R43" t="s">
        <v>536</v>
      </c>
    </row>
    <row r="44" spans="1:19" x14ac:dyDescent="0.35">
      <c r="B44" t="s">
        <v>377</v>
      </c>
      <c r="F44" s="6" t="s">
        <v>387</v>
      </c>
      <c r="J44" t="s">
        <v>397</v>
      </c>
      <c r="L44" s="10"/>
      <c r="M44" t="s">
        <v>517</v>
      </c>
      <c r="O44" t="s">
        <v>527</v>
      </c>
      <c r="R44" t="s">
        <v>537</v>
      </c>
    </row>
    <row r="45" spans="1:19" x14ac:dyDescent="0.35">
      <c r="B45" t="s">
        <v>378</v>
      </c>
      <c r="F45" s="6" t="s">
        <v>388</v>
      </c>
      <c r="O45" t="s">
        <v>528</v>
      </c>
      <c r="R45" t="s">
        <v>538</v>
      </c>
    </row>
    <row r="46" spans="1:19" x14ac:dyDescent="0.35">
      <c r="J46" t="s">
        <v>338</v>
      </c>
      <c r="M46" t="s">
        <v>338</v>
      </c>
    </row>
    <row r="47" spans="1:19" x14ac:dyDescent="0.35">
      <c r="B47" t="s">
        <v>338</v>
      </c>
      <c r="F47" s="6" t="s">
        <v>338</v>
      </c>
      <c r="J47" t="s">
        <v>339</v>
      </c>
      <c r="M47" t="s">
        <v>410</v>
      </c>
      <c r="O47" t="s">
        <v>338</v>
      </c>
      <c r="R47" t="s">
        <v>338</v>
      </c>
    </row>
    <row r="48" spans="1:19" x14ac:dyDescent="0.35">
      <c r="B48" t="s">
        <v>339</v>
      </c>
      <c r="F48" s="6" t="s">
        <v>339</v>
      </c>
      <c r="O48" t="s">
        <v>410</v>
      </c>
      <c r="R48" t="s">
        <v>410</v>
      </c>
    </row>
    <row r="49" spans="1:16" x14ac:dyDescent="0.35">
      <c r="F49" s="6"/>
    </row>
    <row r="50" spans="1:16" ht="49" customHeight="1" x14ac:dyDescent="0.35">
      <c r="A50" s="19" t="s">
        <v>398</v>
      </c>
      <c r="B50" s="19"/>
      <c r="C50" s="19"/>
      <c r="E50" s="20" t="s">
        <v>255</v>
      </c>
      <c r="F50" s="20"/>
      <c r="G50" s="20"/>
    </row>
    <row r="51" spans="1:16" x14ac:dyDescent="0.35">
      <c r="A51" t="s">
        <v>399</v>
      </c>
      <c r="C51" s="9"/>
      <c r="F51" t="s">
        <v>405</v>
      </c>
      <c r="G51" s="9"/>
    </row>
    <row r="52" spans="1:16" x14ac:dyDescent="0.35">
      <c r="A52" t="s">
        <v>400</v>
      </c>
      <c r="C52" s="9"/>
      <c r="F52" t="s">
        <v>406</v>
      </c>
      <c r="G52" s="9"/>
    </row>
    <row r="53" spans="1:16" x14ac:dyDescent="0.35">
      <c r="A53" t="s">
        <v>401</v>
      </c>
      <c r="C53" s="9"/>
      <c r="F53" t="s">
        <v>407</v>
      </c>
      <c r="G53" s="9"/>
    </row>
    <row r="54" spans="1:16" x14ac:dyDescent="0.35">
      <c r="A54" t="s">
        <v>402</v>
      </c>
      <c r="C54" s="9"/>
      <c r="F54" t="s">
        <v>408</v>
      </c>
      <c r="G54" s="9"/>
    </row>
    <row r="55" spans="1:16" x14ac:dyDescent="0.35">
      <c r="A55" t="s">
        <v>403</v>
      </c>
      <c r="C55" s="9"/>
      <c r="F55" t="s">
        <v>409</v>
      </c>
      <c r="G55" s="9"/>
    </row>
    <row r="56" spans="1:16" x14ac:dyDescent="0.35">
      <c r="A56" t="s">
        <v>404</v>
      </c>
      <c r="C56" s="9"/>
    </row>
    <row r="57" spans="1:16" x14ac:dyDescent="0.35">
      <c r="F57" t="s">
        <v>338</v>
      </c>
    </row>
    <row r="58" spans="1:16" x14ac:dyDescent="0.35">
      <c r="A58" t="s">
        <v>338</v>
      </c>
      <c r="F58" t="s">
        <v>410</v>
      </c>
    </row>
    <row r="59" spans="1:16" x14ac:dyDescent="0.35">
      <c r="A59" t="s">
        <v>339</v>
      </c>
    </row>
    <row r="61" spans="1:16" ht="48.5" customHeight="1" x14ac:dyDescent="0.35">
      <c r="A61" s="15" t="s">
        <v>411</v>
      </c>
      <c r="B61" s="15"/>
      <c r="C61" s="42"/>
      <c r="D61" s="16" t="s">
        <v>270</v>
      </c>
      <c r="E61" s="16"/>
      <c r="F61" s="16"/>
      <c r="H61" s="17" t="s">
        <v>271</v>
      </c>
      <c r="I61" s="17"/>
      <c r="J61" s="17"/>
      <c r="L61" s="21" t="s">
        <v>487</v>
      </c>
      <c r="M61" s="21"/>
    </row>
    <row r="62" spans="1:16" x14ac:dyDescent="0.35">
      <c r="A62" t="s">
        <v>432</v>
      </c>
      <c r="D62" t="s">
        <v>414</v>
      </c>
      <c r="H62" t="s">
        <v>422</v>
      </c>
      <c r="I62" s="2"/>
      <c r="L62" t="s">
        <v>488</v>
      </c>
      <c r="M62" s="2"/>
      <c r="P62" s="2"/>
    </row>
    <row r="63" spans="1:16" x14ac:dyDescent="0.35">
      <c r="A63" t="s">
        <v>433</v>
      </c>
      <c r="D63" t="s">
        <v>415</v>
      </c>
      <c r="H63" t="s">
        <v>423</v>
      </c>
      <c r="I63" s="2"/>
      <c r="L63" t="s">
        <v>489</v>
      </c>
      <c r="M63" s="2"/>
      <c r="P63" s="2"/>
    </row>
    <row r="64" spans="1:16" x14ac:dyDescent="0.35">
      <c r="A64" t="s">
        <v>412</v>
      </c>
      <c r="D64" t="s">
        <v>416</v>
      </c>
      <c r="H64" t="s">
        <v>424</v>
      </c>
      <c r="I64" s="2"/>
      <c r="L64" t="s">
        <v>490</v>
      </c>
      <c r="M64" s="2"/>
      <c r="P64" s="2"/>
    </row>
    <row r="65" spans="1:16" x14ac:dyDescent="0.35">
      <c r="A65" t="s">
        <v>434</v>
      </c>
      <c r="D65" t="s">
        <v>417</v>
      </c>
      <c r="H65" t="s">
        <v>425</v>
      </c>
      <c r="I65" s="2"/>
      <c r="L65" t="s">
        <v>491</v>
      </c>
      <c r="M65" s="2"/>
      <c r="P65" s="2"/>
    </row>
    <row r="66" spans="1:16" x14ac:dyDescent="0.35">
      <c r="A66" t="s">
        <v>413</v>
      </c>
      <c r="D66" t="s">
        <v>429</v>
      </c>
      <c r="H66" t="s">
        <v>426</v>
      </c>
      <c r="I66" s="2"/>
      <c r="L66" t="s">
        <v>492</v>
      </c>
      <c r="M66" s="2"/>
      <c r="P66" s="2"/>
    </row>
    <row r="67" spans="1:16" x14ac:dyDescent="0.35">
      <c r="A67" t="s">
        <v>435</v>
      </c>
      <c r="D67" t="s">
        <v>418</v>
      </c>
      <c r="H67" t="s">
        <v>427</v>
      </c>
      <c r="I67" s="2"/>
      <c r="L67" t="s">
        <v>493</v>
      </c>
      <c r="M67" s="2"/>
      <c r="P67" s="2"/>
    </row>
    <row r="68" spans="1:16" x14ac:dyDescent="0.35">
      <c r="A68" t="s">
        <v>436</v>
      </c>
      <c r="D68" t="s">
        <v>419</v>
      </c>
      <c r="H68" t="s">
        <v>428</v>
      </c>
      <c r="I68" s="2"/>
      <c r="L68" t="s">
        <v>494</v>
      </c>
      <c r="M68" s="2"/>
      <c r="P68" s="2"/>
    </row>
    <row r="69" spans="1:16" x14ac:dyDescent="0.35">
      <c r="A69" t="s">
        <v>431</v>
      </c>
      <c r="D69" t="s">
        <v>430</v>
      </c>
      <c r="H69" t="s">
        <v>421</v>
      </c>
      <c r="I69" s="2"/>
      <c r="L69" t="s">
        <v>495</v>
      </c>
      <c r="M69" s="2"/>
      <c r="P69" s="2"/>
    </row>
    <row r="71" spans="1:16" x14ac:dyDescent="0.35">
      <c r="A71" t="s">
        <v>338</v>
      </c>
      <c r="D71" t="s">
        <v>338</v>
      </c>
      <c r="H71" t="s">
        <v>338</v>
      </c>
      <c r="L71" t="s">
        <v>338</v>
      </c>
    </row>
    <row r="72" spans="1:16" x14ac:dyDescent="0.35">
      <c r="A72" t="s">
        <v>340</v>
      </c>
      <c r="D72" t="s">
        <v>420</v>
      </c>
      <c r="H72" t="s">
        <v>420</v>
      </c>
      <c r="L72" t="s">
        <v>478</v>
      </c>
    </row>
  </sheetData>
  <sortState xmlns:xlrd2="http://schemas.microsoft.com/office/spreadsheetml/2017/richdata2" ref="O62:P69">
    <sortCondition descending="1" ref="P62:P69"/>
  </sortState>
  <mergeCells count="17">
    <mergeCell ref="A1:C1"/>
    <mergeCell ref="F1:H1"/>
    <mergeCell ref="F16:I16"/>
    <mergeCell ref="A16:C16"/>
    <mergeCell ref="F24:H24"/>
    <mergeCell ref="A24:C24"/>
    <mergeCell ref="I35:K35"/>
    <mergeCell ref="O35:P35"/>
    <mergeCell ref="R35:S35"/>
    <mergeCell ref="D61:F61"/>
    <mergeCell ref="H61:J61"/>
    <mergeCell ref="A35:C35"/>
    <mergeCell ref="E35:G35"/>
    <mergeCell ref="A50:C50"/>
    <mergeCell ref="E50:G50"/>
    <mergeCell ref="L61:M61"/>
    <mergeCell ref="A61:B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FBE1-1874-4320-A402-9D510DCF3094}">
  <dimension ref="A1:H26"/>
  <sheetViews>
    <sheetView workbookViewId="0">
      <selection activeCell="C2" sqref="C2"/>
    </sheetView>
  </sheetViews>
  <sheetFormatPr defaultRowHeight="14.5" x14ac:dyDescent="0.35"/>
  <cols>
    <col min="1" max="1" width="29.7265625" customWidth="1"/>
    <col min="2" max="2" width="9" customWidth="1"/>
    <col min="3" max="3" width="20.1796875" customWidth="1"/>
    <col min="4" max="4" width="18" customWidth="1"/>
    <col min="5" max="5" width="13.81640625" customWidth="1"/>
    <col min="6" max="6" width="14.36328125" customWidth="1"/>
    <col min="7" max="7" width="17.90625" customWidth="1"/>
    <col min="8" max="8" width="21.453125" customWidth="1"/>
  </cols>
  <sheetData>
    <row r="1" spans="1:8" x14ac:dyDescent="0.35">
      <c r="A1" s="40" t="s">
        <v>0</v>
      </c>
      <c r="B1" s="40"/>
      <c r="C1" s="40"/>
      <c r="D1" s="40"/>
      <c r="E1" s="40"/>
      <c r="F1" s="40"/>
      <c r="G1" s="40"/>
      <c r="H1" s="40"/>
    </row>
    <row r="2" spans="1:8" ht="58" x14ac:dyDescent="0.35">
      <c r="A2" s="1" t="s">
        <v>247</v>
      </c>
      <c r="B2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35">
      <c r="A3">
        <v>2023</v>
      </c>
      <c r="B3" t="s">
        <v>25</v>
      </c>
      <c r="C3" t="s">
        <v>26</v>
      </c>
      <c r="D3">
        <v>103</v>
      </c>
      <c r="E3">
        <v>13</v>
      </c>
      <c r="F3" s="2">
        <v>0.126</v>
      </c>
      <c r="G3">
        <v>10</v>
      </c>
      <c r="H3">
        <v>10</v>
      </c>
    </row>
    <row r="4" spans="1:8" x14ac:dyDescent="0.35">
      <c r="A4">
        <v>2023</v>
      </c>
      <c r="B4" t="s">
        <v>27</v>
      </c>
      <c r="C4" t="s">
        <v>28</v>
      </c>
      <c r="D4">
        <v>52</v>
      </c>
      <c r="E4">
        <v>4</v>
      </c>
      <c r="F4" s="2">
        <v>7.6999999999999999E-2</v>
      </c>
      <c r="G4">
        <v>13</v>
      </c>
      <c r="H4">
        <v>16</v>
      </c>
    </row>
    <row r="5" spans="1:8" x14ac:dyDescent="0.35">
      <c r="A5">
        <v>2023</v>
      </c>
      <c r="B5" t="s">
        <v>17</v>
      </c>
      <c r="C5" t="s">
        <v>18</v>
      </c>
      <c r="D5">
        <v>184</v>
      </c>
      <c r="E5">
        <v>12</v>
      </c>
      <c r="F5" s="2">
        <v>6.5000000000000002E-2</v>
      </c>
      <c r="G5">
        <v>12</v>
      </c>
      <c r="H5">
        <v>35</v>
      </c>
    </row>
    <row r="6" spans="1:8" x14ac:dyDescent="0.35">
      <c r="A6">
        <v>2023</v>
      </c>
      <c r="B6" t="s">
        <v>19</v>
      </c>
      <c r="C6" t="s">
        <v>20</v>
      </c>
      <c r="D6">
        <v>205</v>
      </c>
      <c r="E6">
        <v>10</v>
      </c>
      <c r="F6" s="2">
        <v>4.8000000000000001E-2</v>
      </c>
      <c r="G6">
        <v>8</v>
      </c>
      <c r="H6">
        <v>22</v>
      </c>
    </row>
    <row r="7" spans="1:8" x14ac:dyDescent="0.35">
      <c r="A7">
        <v>2023</v>
      </c>
      <c r="B7" t="s">
        <v>8</v>
      </c>
      <c r="C7" s="5" t="s">
        <v>75</v>
      </c>
      <c r="D7">
        <v>572</v>
      </c>
      <c r="E7">
        <v>21</v>
      </c>
      <c r="F7" s="2">
        <v>3.6999999999999998E-2</v>
      </c>
      <c r="G7">
        <v>14</v>
      </c>
      <c r="H7">
        <v>44</v>
      </c>
    </row>
    <row r="8" spans="1:8" x14ac:dyDescent="0.35">
      <c r="A8">
        <v>2023</v>
      </c>
      <c r="B8" t="s">
        <v>11</v>
      </c>
      <c r="C8" t="s">
        <v>12</v>
      </c>
      <c r="D8">
        <v>159</v>
      </c>
      <c r="E8">
        <v>6</v>
      </c>
      <c r="F8" s="2">
        <v>3.6999999999999998E-2</v>
      </c>
      <c r="G8">
        <v>10</v>
      </c>
      <c r="H8">
        <v>29</v>
      </c>
    </row>
    <row r="9" spans="1:8" x14ac:dyDescent="0.35">
      <c r="A9">
        <v>2023</v>
      </c>
      <c r="B9" t="s">
        <v>23</v>
      </c>
      <c r="C9" t="s">
        <v>24</v>
      </c>
      <c r="D9">
        <v>197</v>
      </c>
      <c r="E9">
        <v>7</v>
      </c>
      <c r="F9" s="2">
        <v>3.5999999999999997E-2</v>
      </c>
      <c r="G9">
        <v>5</v>
      </c>
      <c r="H9">
        <v>11</v>
      </c>
    </row>
    <row r="10" spans="1:8" x14ac:dyDescent="0.35">
      <c r="A10">
        <v>2023</v>
      </c>
      <c r="B10" t="s">
        <v>15</v>
      </c>
      <c r="C10" t="s">
        <v>16</v>
      </c>
      <c r="D10">
        <v>240</v>
      </c>
      <c r="E10">
        <v>8</v>
      </c>
      <c r="F10" s="2">
        <v>3.3000000000000002E-2</v>
      </c>
      <c r="G10">
        <v>13</v>
      </c>
      <c r="H10">
        <v>29</v>
      </c>
    </row>
    <row r="11" spans="1:8" x14ac:dyDescent="0.35">
      <c r="A11">
        <v>2023</v>
      </c>
      <c r="B11" t="s">
        <v>21</v>
      </c>
      <c r="C11" t="s">
        <v>22</v>
      </c>
      <c r="D11">
        <v>374</v>
      </c>
      <c r="E11">
        <v>12</v>
      </c>
      <c r="F11" s="2">
        <v>3.1E-2</v>
      </c>
      <c r="G11">
        <v>12</v>
      </c>
      <c r="H11">
        <v>30</v>
      </c>
    </row>
    <row r="12" spans="1:8" x14ac:dyDescent="0.35">
      <c r="A12">
        <v>2023</v>
      </c>
      <c r="B12" t="s">
        <v>9</v>
      </c>
      <c r="C12" s="5" t="s">
        <v>76</v>
      </c>
      <c r="D12">
        <v>1097</v>
      </c>
      <c r="E12">
        <v>31</v>
      </c>
      <c r="F12" s="2">
        <v>2.8000000000000001E-2</v>
      </c>
      <c r="G12">
        <v>14</v>
      </c>
      <c r="H12">
        <v>54</v>
      </c>
    </row>
    <row r="13" spans="1:8" x14ac:dyDescent="0.35">
      <c r="A13">
        <v>2023</v>
      </c>
      <c r="B13" t="s">
        <v>13</v>
      </c>
      <c r="C13" t="s">
        <v>14</v>
      </c>
      <c r="D13">
        <v>180</v>
      </c>
      <c r="E13">
        <v>2</v>
      </c>
      <c r="F13" s="2">
        <v>1.0999999999999999E-2</v>
      </c>
      <c r="G13">
        <v>11</v>
      </c>
      <c r="H13">
        <v>26</v>
      </c>
    </row>
    <row r="14" spans="1:8" x14ac:dyDescent="0.35">
      <c r="A14">
        <v>2023</v>
      </c>
      <c r="B14" t="s">
        <v>10</v>
      </c>
      <c r="C14" s="5" t="s">
        <v>77</v>
      </c>
      <c r="D14">
        <v>320</v>
      </c>
      <c r="E14">
        <v>2</v>
      </c>
      <c r="F14" s="2">
        <v>6.0000000000000001E-3</v>
      </c>
      <c r="G14">
        <v>14</v>
      </c>
      <c r="H14">
        <v>41</v>
      </c>
    </row>
    <row r="15" spans="1:8" x14ac:dyDescent="0.35">
      <c r="A15">
        <v>2022</v>
      </c>
      <c r="B15" t="s">
        <v>11</v>
      </c>
      <c r="C15" t="s">
        <v>78</v>
      </c>
      <c r="D15">
        <v>576</v>
      </c>
      <c r="E15">
        <v>43</v>
      </c>
      <c r="F15" s="2">
        <v>5.8999999999999997E-2</v>
      </c>
      <c r="G15">
        <v>15</v>
      </c>
      <c r="H15">
        <v>48</v>
      </c>
    </row>
    <row r="16" spans="1:8" x14ac:dyDescent="0.35">
      <c r="A16">
        <v>2022</v>
      </c>
      <c r="B16" t="s">
        <v>17</v>
      </c>
      <c r="C16" t="s">
        <v>18</v>
      </c>
      <c r="D16">
        <v>1450</v>
      </c>
      <c r="E16">
        <v>65</v>
      </c>
      <c r="F16" s="2">
        <v>4.4999999999999998E-2</v>
      </c>
      <c r="G16">
        <v>18</v>
      </c>
      <c r="H16">
        <v>103</v>
      </c>
    </row>
    <row r="17" spans="1:8" x14ac:dyDescent="0.35">
      <c r="A17">
        <v>2022</v>
      </c>
      <c r="B17" t="s">
        <v>27</v>
      </c>
      <c r="C17" t="s">
        <v>28</v>
      </c>
      <c r="D17">
        <v>219</v>
      </c>
      <c r="E17">
        <v>9</v>
      </c>
      <c r="F17" s="2">
        <v>4.1000000000000002E-2</v>
      </c>
      <c r="G17">
        <v>8</v>
      </c>
      <c r="H17">
        <v>20</v>
      </c>
    </row>
    <row r="18" spans="1:8" x14ac:dyDescent="0.35">
      <c r="A18">
        <v>2022</v>
      </c>
      <c r="B18" t="s">
        <v>19</v>
      </c>
      <c r="C18" t="s">
        <v>82</v>
      </c>
      <c r="D18">
        <v>2806</v>
      </c>
      <c r="E18">
        <v>96</v>
      </c>
      <c r="F18" s="2">
        <v>3.4000000000000002E-2</v>
      </c>
      <c r="G18">
        <v>17</v>
      </c>
      <c r="H18">
        <v>101</v>
      </c>
    </row>
    <row r="19" spans="1:8" x14ac:dyDescent="0.35">
      <c r="A19">
        <v>2022</v>
      </c>
      <c r="B19" t="s">
        <v>8</v>
      </c>
      <c r="C19" s="5" t="s">
        <v>79</v>
      </c>
      <c r="D19">
        <v>979</v>
      </c>
      <c r="E19">
        <v>29</v>
      </c>
      <c r="F19" s="2">
        <v>2.9000000000000001E-2</v>
      </c>
      <c r="G19">
        <v>21</v>
      </c>
      <c r="H19">
        <v>72</v>
      </c>
    </row>
    <row r="20" spans="1:8" x14ac:dyDescent="0.35">
      <c r="A20">
        <v>2022</v>
      </c>
      <c r="B20" t="s">
        <v>10</v>
      </c>
      <c r="C20" s="5" t="s">
        <v>81</v>
      </c>
      <c r="D20">
        <v>327</v>
      </c>
      <c r="E20">
        <v>9</v>
      </c>
      <c r="F20" s="2">
        <v>2.8000000000000001E-2</v>
      </c>
      <c r="G20">
        <v>13</v>
      </c>
      <c r="H20">
        <v>47</v>
      </c>
    </row>
    <row r="21" spans="1:8" x14ac:dyDescent="0.35">
      <c r="A21">
        <v>2022</v>
      </c>
      <c r="B21" t="s">
        <v>21</v>
      </c>
      <c r="C21" t="s">
        <v>83</v>
      </c>
      <c r="D21">
        <v>7322</v>
      </c>
      <c r="E21">
        <v>171</v>
      </c>
      <c r="F21" s="2">
        <v>2.3E-2</v>
      </c>
      <c r="G21">
        <v>12</v>
      </c>
      <c r="H21">
        <v>82</v>
      </c>
    </row>
    <row r="22" spans="1:8" x14ac:dyDescent="0.35">
      <c r="A22">
        <v>2022</v>
      </c>
      <c r="B22" t="s">
        <v>25</v>
      </c>
      <c r="C22" t="s">
        <v>26</v>
      </c>
      <c r="D22">
        <v>1426</v>
      </c>
      <c r="E22">
        <v>33</v>
      </c>
      <c r="F22" s="2">
        <v>2.3E-2</v>
      </c>
      <c r="G22">
        <v>6</v>
      </c>
      <c r="H22">
        <v>28</v>
      </c>
    </row>
    <row r="23" spans="1:8" x14ac:dyDescent="0.35">
      <c r="A23">
        <v>2022</v>
      </c>
      <c r="B23" t="s">
        <v>15</v>
      </c>
      <c r="C23" t="s">
        <v>16</v>
      </c>
      <c r="D23">
        <v>836</v>
      </c>
      <c r="E23">
        <v>18</v>
      </c>
      <c r="F23" s="2">
        <v>2.1999999999999999E-2</v>
      </c>
      <c r="G23">
        <v>18</v>
      </c>
      <c r="H23">
        <v>76</v>
      </c>
    </row>
    <row r="24" spans="1:8" x14ac:dyDescent="0.35">
      <c r="A24">
        <v>2022</v>
      </c>
      <c r="B24" t="s">
        <v>23</v>
      </c>
      <c r="C24" t="s">
        <v>24</v>
      </c>
      <c r="D24">
        <v>6306</v>
      </c>
      <c r="E24">
        <v>102</v>
      </c>
      <c r="F24" s="2">
        <v>1.6E-2</v>
      </c>
      <c r="G24">
        <v>10</v>
      </c>
      <c r="H24">
        <v>73</v>
      </c>
    </row>
    <row r="25" spans="1:8" x14ac:dyDescent="0.35">
      <c r="A25">
        <v>2022</v>
      </c>
      <c r="B25" t="s">
        <v>9</v>
      </c>
      <c r="C25" s="5" t="s">
        <v>80</v>
      </c>
      <c r="D25">
        <v>745</v>
      </c>
      <c r="E25">
        <v>9</v>
      </c>
      <c r="F25" s="2">
        <v>1.2E-2</v>
      </c>
      <c r="G25">
        <v>20</v>
      </c>
      <c r="H25">
        <v>63</v>
      </c>
    </row>
    <row r="26" spans="1:8" x14ac:dyDescent="0.35">
      <c r="A26">
        <v>2022</v>
      </c>
      <c r="B26" t="s">
        <v>13</v>
      </c>
      <c r="C26" t="s">
        <v>14</v>
      </c>
      <c r="D26">
        <v>783</v>
      </c>
      <c r="E26">
        <v>8</v>
      </c>
      <c r="F26" s="2">
        <v>0.01</v>
      </c>
      <c r="G26">
        <v>18</v>
      </c>
      <c r="H26">
        <v>71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7B85-F943-4B86-9FBC-2438AEBC8172}">
  <dimension ref="A1:P64"/>
  <sheetViews>
    <sheetView workbookViewId="0">
      <selection activeCell="K62" sqref="K62"/>
    </sheetView>
  </sheetViews>
  <sheetFormatPr defaultRowHeight="14.5" x14ac:dyDescent="0.35"/>
  <cols>
    <col min="1" max="1" width="15.1796875" customWidth="1"/>
    <col min="2" max="2" width="13.54296875" customWidth="1"/>
    <col min="3" max="3" width="13.1796875" customWidth="1"/>
    <col min="5" max="5" width="19.81640625" customWidth="1"/>
    <col min="7" max="7" width="12.453125" customWidth="1"/>
    <col min="13" max="13" width="8.90625" bestFit="1" customWidth="1"/>
  </cols>
  <sheetData>
    <row r="1" spans="1:14" ht="51" customHeight="1" x14ac:dyDescent="0.35">
      <c r="A1" s="11" t="s">
        <v>264</v>
      </c>
      <c r="C1" s="27" t="s">
        <v>267</v>
      </c>
      <c r="D1" s="27"/>
      <c r="E1" s="1"/>
      <c r="F1" s="28" t="s">
        <v>342</v>
      </c>
      <c r="G1" s="28"/>
    </row>
    <row r="2" spans="1:14" x14ac:dyDescent="0.35">
      <c r="A2">
        <v>11264</v>
      </c>
      <c r="C2">
        <v>9420</v>
      </c>
      <c r="D2" s="6">
        <v>0.83630000000000004</v>
      </c>
      <c r="F2">
        <v>6709</v>
      </c>
      <c r="G2" s="6">
        <v>0.59560000000000002</v>
      </c>
    </row>
    <row r="4" spans="1:14" x14ac:dyDescent="0.35">
      <c r="A4" t="s">
        <v>338</v>
      </c>
      <c r="C4" t="s">
        <v>338</v>
      </c>
      <c r="F4" t="s">
        <v>338</v>
      </c>
    </row>
    <row r="5" spans="1:14" x14ac:dyDescent="0.35">
      <c r="A5" t="s">
        <v>339</v>
      </c>
      <c r="C5" t="s">
        <v>339</v>
      </c>
      <c r="F5" t="s">
        <v>339</v>
      </c>
    </row>
    <row r="7" spans="1:14" ht="44" customHeight="1" x14ac:dyDescent="0.35">
      <c r="A7" s="33" t="s">
        <v>263</v>
      </c>
      <c r="B7" s="33"/>
      <c r="C7" s="44"/>
      <c r="D7" s="27" t="s">
        <v>265</v>
      </c>
      <c r="E7" s="27"/>
      <c r="G7" s="32" t="s">
        <v>266</v>
      </c>
      <c r="H7" s="32"/>
      <c r="I7" s="45"/>
    </row>
    <row r="8" spans="1:14" x14ac:dyDescent="0.35">
      <c r="A8" t="s">
        <v>272</v>
      </c>
      <c r="C8" s="10"/>
      <c r="D8" t="s">
        <v>278</v>
      </c>
      <c r="E8" s="6"/>
      <c r="G8" t="s">
        <v>284</v>
      </c>
      <c r="I8" s="6"/>
      <c r="M8" s="8"/>
      <c r="N8" s="12"/>
    </row>
    <row r="9" spans="1:14" x14ac:dyDescent="0.35">
      <c r="A9" t="s">
        <v>273</v>
      </c>
      <c r="C9" s="10"/>
      <c r="D9" t="s">
        <v>279</v>
      </c>
      <c r="E9" s="6"/>
      <c r="G9" t="s">
        <v>285</v>
      </c>
      <c r="I9" s="6"/>
      <c r="M9" s="8"/>
      <c r="N9" s="12"/>
    </row>
    <row r="10" spans="1:14" x14ac:dyDescent="0.35">
      <c r="A10" t="s">
        <v>274</v>
      </c>
      <c r="C10" s="10"/>
      <c r="D10" t="s">
        <v>280</v>
      </c>
      <c r="E10" s="6"/>
      <c r="G10" t="s">
        <v>286</v>
      </c>
      <c r="I10" s="12"/>
      <c r="M10" s="8"/>
      <c r="N10" s="12"/>
    </row>
    <row r="11" spans="1:14" x14ac:dyDescent="0.35">
      <c r="A11" t="s">
        <v>275</v>
      </c>
      <c r="C11" s="10"/>
      <c r="D11" t="s">
        <v>281</v>
      </c>
      <c r="E11" s="6"/>
      <c r="G11" t="s">
        <v>287</v>
      </c>
      <c r="I11" s="12"/>
      <c r="M11" s="8"/>
      <c r="N11" s="12"/>
    </row>
    <row r="12" spans="1:14" x14ac:dyDescent="0.35">
      <c r="A12" t="s">
        <v>276</v>
      </c>
      <c r="C12" s="10"/>
      <c r="D12" t="s">
        <v>282</v>
      </c>
      <c r="E12" s="6"/>
      <c r="G12" t="s">
        <v>288</v>
      </c>
      <c r="I12" s="12"/>
      <c r="M12" s="8"/>
      <c r="N12" s="12"/>
    </row>
    <row r="13" spans="1:14" x14ac:dyDescent="0.35">
      <c r="A13" t="s">
        <v>277</v>
      </c>
      <c r="C13" s="10"/>
      <c r="D13" t="s">
        <v>283</v>
      </c>
      <c r="E13" s="6"/>
      <c r="G13" t="s">
        <v>289</v>
      </c>
      <c r="I13" s="12"/>
      <c r="M13" s="8"/>
      <c r="N13" s="12"/>
    </row>
    <row r="14" spans="1:14" x14ac:dyDescent="0.35">
      <c r="C14" s="10"/>
      <c r="E14" s="6"/>
      <c r="I14" s="12"/>
      <c r="M14" s="8"/>
      <c r="N14" s="12"/>
    </row>
    <row r="15" spans="1:14" x14ac:dyDescent="0.35">
      <c r="A15" t="s">
        <v>338</v>
      </c>
      <c r="C15" s="10"/>
      <c r="D15" t="s">
        <v>338</v>
      </c>
      <c r="E15" s="6"/>
      <c r="G15" t="s">
        <v>338</v>
      </c>
      <c r="I15" s="12"/>
      <c r="M15" s="8"/>
      <c r="N15" s="12"/>
    </row>
    <row r="16" spans="1:14" x14ac:dyDescent="0.35">
      <c r="A16" t="s">
        <v>339</v>
      </c>
      <c r="D16" t="s">
        <v>339</v>
      </c>
      <c r="G16" t="s">
        <v>339</v>
      </c>
      <c r="M16" s="8"/>
    </row>
    <row r="17" spans="1:15" x14ac:dyDescent="0.35">
      <c r="M17" s="8"/>
    </row>
    <row r="18" spans="1:15" ht="38.5" customHeight="1" x14ac:dyDescent="0.35">
      <c r="A18" s="31" t="s">
        <v>311</v>
      </c>
      <c r="B18" s="31"/>
      <c r="C18" s="46"/>
      <c r="D18" s="29" t="s">
        <v>310</v>
      </c>
      <c r="E18" s="29"/>
      <c r="G18" s="30" t="s">
        <v>540</v>
      </c>
      <c r="H18" s="30"/>
    </row>
    <row r="19" spans="1:15" ht="16" customHeight="1" x14ac:dyDescent="0.35">
      <c r="A19" t="s">
        <v>291</v>
      </c>
      <c r="C19" s="8"/>
      <c r="D19" t="s">
        <v>300</v>
      </c>
      <c r="G19" t="s">
        <v>312</v>
      </c>
      <c r="H19" s="8"/>
      <c r="I19" s="1"/>
      <c r="O19" s="1"/>
    </row>
    <row r="20" spans="1:15" ht="18.5" customHeight="1" x14ac:dyDescent="0.35">
      <c r="A20" t="s">
        <v>292</v>
      </c>
      <c r="C20" s="8"/>
      <c r="D20" t="s">
        <v>301</v>
      </c>
      <c r="G20" t="s">
        <v>313</v>
      </c>
      <c r="H20" s="8"/>
    </row>
    <row r="21" spans="1:15" x14ac:dyDescent="0.35">
      <c r="A21" t="s">
        <v>293</v>
      </c>
      <c r="C21" s="8"/>
      <c r="D21" t="s">
        <v>302</v>
      </c>
      <c r="G21" t="s">
        <v>314</v>
      </c>
      <c r="H21" s="8"/>
    </row>
    <row r="22" spans="1:15" x14ac:dyDescent="0.35">
      <c r="A22" t="s">
        <v>294</v>
      </c>
      <c r="C22" s="8"/>
      <c r="D22" t="s">
        <v>303</v>
      </c>
      <c r="G22" t="s">
        <v>315</v>
      </c>
      <c r="H22" s="8"/>
    </row>
    <row r="23" spans="1:15" x14ac:dyDescent="0.35">
      <c r="A23" t="s">
        <v>295</v>
      </c>
      <c r="C23" s="8"/>
      <c r="D23" t="s">
        <v>304</v>
      </c>
      <c r="G23" t="s">
        <v>316</v>
      </c>
      <c r="H23" s="8"/>
    </row>
    <row r="24" spans="1:15" x14ac:dyDescent="0.35">
      <c r="A24" t="s">
        <v>296</v>
      </c>
      <c r="C24" s="8"/>
      <c r="D24" t="s">
        <v>305</v>
      </c>
      <c r="G24" t="s">
        <v>317</v>
      </c>
      <c r="H24" s="8"/>
    </row>
    <row r="25" spans="1:15" x14ac:dyDescent="0.35">
      <c r="A25" t="s">
        <v>297</v>
      </c>
      <c r="C25" s="8"/>
      <c r="D25" t="s">
        <v>306</v>
      </c>
      <c r="G25" t="s">
        <v>318</v>
      </c>
      <c r="H25" s="8"/>
    </row>
    <row r="26" spans="1:15" x14ac:dyDescent="0.35">
      <c r="A26" t="s">
        <v>290</v>
      </c>
      <c r="C26" s="8"/>
      <c r="D26" t="s">
        <v>307</v>
      </c>
      <c r="G26" t="s">
        <v>319</v>
      </c>
      <c r="H26" s="8"/>
    </row>
    <row r="27" spans="1:15" x14ac:dyDescent="0.35">
      <c r="A27" t="s">
        <v>298</v>
      </c>
      <c r="C27" s="8"/>
      <c r="D27" t="s">
        <v>308</v>
      </c>
      <c r="G27" t="s">
        <v>320</v>
      </c>
      <c r="H27" s="8"/>
    </row>
    <row r="28" spans="1:15" x14ac:dyDescent="0.35">
      <c r="A28" t="s">
        <v>299</v>
      </c>
      <c r="C28" s="8"/>
      <c r="D28" t="s">
        <v>309</v>
      </c>
      <c r="G28" t="s">
        <v>321</v>
      </c>
      <c r="H28" s="8"/>
    </row>
    <row r="30" spans="1:15" x14ac:dyDescent="0.35">
      <c r="A30" t="s">
        <v>338</v>
      </c>
      <c r="D30" t="s">
        <v>338</v>
      </c>
      <c r="G30" t="s">
        <v>338</v>
      </c>
    </row>
    <row r="31" spans="1:15" x14ac:dyDescent="0.35">
      <c r="A31" t="s">
        <v>339</v>
      </c>
      <c r="D31" t="s">
        <v>339</v>
      </c>
      <c r="G31" t="s">
        <v>339</v>
      </c>
    </row>
    <row r="32" spans="1:15" ht="18.5" customHeight="1" x14ac:dyDescent="0.35"/>
    <row r="33" spans="1:15" ht="24" customHeight="1" x14ac:dyDescent="0.35"/>
    <row r="34" spans="1:15" ht="42.5" customHeight="1" x14ac:dyDescent="0.35">
      <c r="A34" s="14" t="s">
        <v>477</v>
      </c>
      <c r="B34" s="14"/>
      <c r="D34" s="35" t="s">
        <v>476</v>
      </c>
      <c r="E34" s="35"/>
      <c r="G34" s="36" t="s">
        <v>458</v>
      </c>
      <c r="H34" s="36"/>
      <c r="I34" s="41"/>
      <c r="J34" s="47"/>
      <c r="K34" s="47"/>
    </row>
    <row r="35" spans="1:15" x14ac:dyDescent="0.35">
      <c r="A35" t="s">
        <v>438</v>
      </c>
      <c r="C35" s="3"/>
      <c r="D35" t="s">
        <v>448</v>
      </c>
      <c r="G35" t="s">
        <v>459</v>
      </c>
      <c r="K35" s="2"/>
      <c r="O35" s="2"/>
    </row>
    <row r="36" spans="1:15" x14ac:dyDescent="0.35">
      <c r="A36" t="s">
        <v>439</v>
      </c>
      <c r="C36" s="3"/>
      <c r="D36" t="s">
        <v>449</v>
      </c>
      <c r="G36" t="s">
        <v>460</v>
      </c>
      <c r="K36" s="2"/>
      <c r="O36" s="2"/>
    </row>
    <row r="37" spans="1:15" x14ac:dyDescent="0.35">
      <c r="A37" t="s">
        <v>440</v>
      </c>
      <c r="C37" s="3"/>
      <c r="D37" t="s">
        <v>450</v>
      </c>
      <c r="G37" t="s">
        <v>461</v>
      </c>
      <c r="K37" s="2"/>
      <c r="O37" s="2"/>
    </row>
    <row r="38" spans="1:15" x14ac:dyDescent="0.35">
      <c r="A38" t="s">
        <v>441</v>
      </c>
      <c r="C38" s="3"/>
      <c r="D38" t="s">
        <v>451</v>
      </c>
      <c r="G38" t="s">
        <v>462</v>
      </c>
      <c r="K38" s="2"/>
      <c r="O38" s="2"/>
    </row>
    <row r="39" spans="1:15" x14ac:dyDescent="0.35">
      <c r="A39" t="s">
        <v>442</v>
      </c>
      <c r="C39" s="2"/>
      <c r="D39" t="s">
        <v>452</v>
      </c>
      <c r="G39" t="s">
        <v>463</v>
      </c>
      <c r="K39" s="2"/>
      <c r="O39" s="2"/>
    </row>
    <row r="40" spans="1:15" x14ac:dyDescent="0.35">
      <c r="A40" t="s">
        <v>443</v>
      </c>
      <c r="C40" s="2"/>
      <c r="D40" t="s">
        <v>453</v>
      </c>
      <c r="G40" t="s">
        <v>464</v>
      </c>
      <c r="K40" s="2"/>
      <c r="O40" s="2"/>
    </row>
    <row r="41" spans="1:15" x14ac:dyDescent="0.35">
      <c r="A41" t="s">
        <v>444</v>
      </c>
      <c r="C41" s="2"/>
      <c r="D41" t="s">
        <v>454</v>
      </c>
      <c r="G41" t="s">
        <v>465</v>
      </c>
      <c r="K41" s="2"/>
      <c r="O41" s="2"/>
    </row>
    <row r="42" spans="1:15" x14ac:dyDescent="0.35">
      <c r="A42" t="s">
        <v>445</v>
      </c>
      <c r="C42" s="2"/>
      <c r="D42" t="s">
        <v>455</v>
      </c>
      <c r="G42" t="s">
        <v>466</v>
      </c>
      <c r="K42" s="2"/>
      <c r="O42" s="2"/>
    </row>
    <row r="43" spans="1:15" x14ac:dyDescent="0.35">
      <c r="A43" t="s">
        <v>446</v>
      </c>
      <c r="C43" s="2"/>
      <c r="D43" t="s">
        <v>456</v>
      </c>
      <c r="G43" t="s">
        <v>467</v>
      </c>
      <c r="K43" s="2"/>
      <c r="O43" s="2"/>
    </row>
    <row r="44" spans="1:15" x14ac:dyDescent="0.35">
      <c r="A44" t="s">
        <v>447</v>
      </c>
      <c r="C44" s="2"/>
      <c r="D44" t="s">
        <v>457</v>
      </c>
      <c r="G44" t="s">
        <v>468</v>
      </c>
      <c r="K44" s="2"/>
      <c r="O44" s="2"/>
    </row>
    <row r="45" spans="1:15" x14ac:dyDescent="0.35">
      <c r="O45" s="2"/>
    </row>
    <row r="46" spans="1:15" x14ac:dyDescent="0.35">
      <c r="A46" t="s">
        <v>338</v>
      </c>
      <c r="D46" t="s">
        <v>338</v>
      </c>
      <c r="G46" t="s">
        <v>338</v>
      </c>
      <c r="O46" s="2"/>
    </row>
    <row r="47" spans="1:15" x14ac:dyDescent="0.35">
      <c r="A47" t="s">
        <v>339</v>
      </c>
      <c r="D47" t="s">
        <v>339</v>
      </c>
      <c r="G47" t="s">
        <v>339</v>
      </c>
    </row>
    <row r="50" spans="1:16" ht="45.5" customHeight="1" x14ac:dyDescent="0.35">
      <c r="A50" s="39" t="s">
        <v>268</v>
      </c>
      <c r="B50" s="39"/>
      <c r="D50" s="38" t="s">
        <v>437</v>
      </c>
      <c r="E50" s="38"/>
      <c r="F50" s="46"/>
      <c r="G50" s="37" t="s">
        <v>480</v>
      </c>
      <c r="H50" s="37"/>
      <c r="J50" s="21" t="s">
        <v>479</v>
      </c>
      <c r="K50" s="21"/>
    </row>
    <row r="51" spans="1:16" x14ac:dyDescent="0.35">
      <c r="A51" s="34" t="s">
        <v>269</v>
      </c>
      <c r="B51" s="34"/>
      <c r="D51" t="s">
        <v>337</v>
      </c>
      <c r="F51" s="2"/>
      <c r="G51" t="s">
        <v>469</v>
      </c>
      <c r="I51" s="2"/>
      <c r="J51" t="s">
        <v>481</v>
      </c>
      <c r="M51" s="2"/>
      <c r="P51" s="2"/>
    </row>
    <row r="52" spans="1:16" x14ac:dyDescent="0.35">
      <c r="A52" t="s">
        <v>322</v>
      </c>
      <c r="D52" t="s">
        <v>336</v>
      </c>
      <c r="F52" s="2"/>
      <c r="G52" t="s">
        <v>470</v>
      </c>
      <c r="I52" s="2"/>
      <c r="J52" t="s">
        <v>482</v>
      </c>
      <c r="M52" s="2"/>
      <c r="P52" s="2"/>
    </row>
    <row r="53" spans="1:16" x14ac:dyDescent="0.35">
      <c r="A53" t="s">
        <v>323</v>
      </c>
      <c r="D53" t="s">
        <v>334</v>
      </c>
      <c r="F53" s="2"/>
      <c r="G53" t="s">
        <v>471</v>
      </c>
      <c r="I53" s="2"/>
      <c r="J53" t="s">
        <v>483</v>
      </c>
      <c r="M53" s="2"/>
      <c r="P53" s="2"/>
    </row>
    <row r="54" spans="1:16" x14ac:dyDescent="0.35">
      <c r="A54" t="s">
        <v>324</v>
      </c>
      <c r="D54" t="s">
        <v>335</v>
      </c>
      <c r="F54" s="2"/>
      <c r="G54" t="s">
        <v>472</v>
      </c>
      <c r="I54" s="2"/>
      <c r="J54" t="s">
        <v>484</v>
      </c>
      <c r="M54" s="2"/>
      <c r="P54" s="2"/>
    </row>
    <row r="55" spans="1:16" x14ac:dyDescent="0.35">
      <c r="A55" t="s">
        <v>325</v>
      </c>
      <c r="D55" t="s">
        <v>332</v>
      </c>
      <c r="F55" s="2"/>
      <c r="G55" t="s">
        <v>473</v>
      </c>
      <c r="I55" s="12"/>
      <c r="J55" t="s">
        <v>485</v>
      </c>
      <c r="M55" s="2"/>
      <c r="P55" s="2"/>
    </row>
    <row r="56" spans="1:16" x14ac:dyDescent="0.35">
      <c r="A56" t="s">
        <v>326</v>
      </c>
      <c r="D56" t="s">
        <v>333</v>
      </c>
      <c r="F56" s="2"/>
      <c r="G56" t="s">
        <v>474</v>
      </c>
      <c r="I56" s="2"/>
      <c r="J56" t="s">
        <v>486</v>
      </c>
      <c r="M56" s="2"/>
      <c r="P56" s="2"/>
    </row>
    <row r="57" spans="1:16" x14ac:dyDescent="0.35">
      <c r="A57" t="s">
        <v>327</v>
      </c>
    </row>
    <row r="58" spans="1:16" x14ac:dyDescent="0.35">
      <c r="A58" t="s">
        <v>328</v>
      </c>
      <c r="D58" t="s">
        <v>338</v>
      </c>
      <c r="G58" t="s">
        <v>338</v>
      </c>
      <c r="J58" t="s">
        <v>338</v>
      </c>
    </row>
    <row r="59" spans="1:16" x14ac:dyDescent="0.35">
      <c r="A59" t="s">
        <v>329</v>
      </c>
      <c r="D59" t="s">
        <v>340</v>
      </c>
      <c r="G59" t="s">
        <v>475</v>
      </c>
      <c r="J59" t="s">
        <v>475</v>
      </c>
    </row>
    <row r="60" spans="1:16" x14ac:dyDescent="0.35">
      <c r="A60" t="s">
        <v>330</v>
      </c>
    </row>
    <row r="61" spans="1:16" x14ac:dyDescent="0.35">
      <c r="A61" t="s">
        <v>331</v>
      </c>
    </row>
    <row r="63" spans="1:16" x14ac:dyDescent="0.35">
      <c r="A63" t="s">
        <v>338</v>
      </c>
    </row>
    <row r="64" spans="1:16" x14ac:dyDescent="0.35">
      <c r="A64" t="s">
        <v>341</v>
      </c>
    </row>
  </sheetData>
  <sortState xmlns:xlrd2="http://schemas.microsoft.com/office/spreadsheetml/2017/richdata2" ref="K50:M56">
    <sortCondition descending="1" ref="M51:M56"/>
  </sortState>
  <mergeCells count="17">
    <mergeCell ref="A51:B51"/>
    <mergeCell ref="A50:B50"/>
    <mergeCell ref="A34:B34"/>
    <mergeCell ref="D34:E34"/>
    <mergeCell ref="G34:H34"/>
    <mergeCell ref="D50:E50"/>
    <mergeCell ref="G50:H50"/>
    <mergeCell ref="J34:K34"/>
    <mergeCell ref="J50:K50"/>
    <mergeCell ref="C1:D1"/>
    <mergeCell ref="F1:G1"/>
    <mergeCell ref="D18:E18"/>
    <mergeCell ref="D7:E7"/>
    <mergeCell ref="G18:H18"/>
    <mergeCell ref="A7:B7"/>
    <mergeCell ref="G7:H7"/>
    <mergeCell ref="A18:B18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1479-7237-40D3-9EAB-946A503567F7}">
  <dimension ref="A1:L40"/>
  <sheetViews>
    <sheetView tabSelected="1" workbookViewId="0">
      <selection activeCell="J7" sqref="J7"/>
    </sheetView>
  </sheetViews>
  <sheetFormatPr defaultRowHeight="14.5" x14ac:dyDescent="0.35"/>
  <cols>
    <col min="1" max="1" width="10.7265625" bestFit="1" customWidth="1"/>
    <col min="2" max="2" width="17.26953125" customWidth="1"/>
    <col min="3" max="3" width="16.90625" customWidth="1"/>
    <col min="4" max="4" width="17.1796875" customWidth="1"/>
    <col min="5" max="5" width="20.54296875" customWidth="1"/>
    <col min="6" max="6" width="14" customWidth="1"/>
    <col min="7" max="7" width="10.7265625" bestFit="1" customWidth="1"/>
    <col min="8" max="8" width="14.81640625" bestFit="1" customWidth="1"/>
    <col min="9" max="9" width="13.7265625" customWidth="1"/>
    <col min="10" max="10" width="32" customWidth="1"/>
    <col min="11" max="11" width="14.54296875" customWidth="1"/>
    <col min="12" max="12" width="32.7265625" customWidth="1"/>
  </cols>
  <sheetData>
    <row r="1" spans="1:12" ht="58" x14ac:dyDescent="0.35">
      <c r="A1" t="s">
        <v>44</v>
      </c>
      <c r="B1" t="s">
        <v>43</v>
      </c>
      <c r="C1" t="s">
        <v>262</v>
      </c>
      <c r="D1" t="s">
        <v>261</v>
      </c>
      <c r="E1" t="s">
        <v>45</v>
      </c>
      <c r="F1" s="1" t="s">
        <v>256</v>
      </c>
      <c r="G1" s="1" t="s">
        <v>257</v>
      </c>
      <c r="H1" s="1" t="s">
        <v>84</v>
      </c>
      <c r="I1" s="1" t="s">
        <v>46</v>
      </c>
      <c r="J1" s="1" t="s">
        <v>47</v>
      </c>
      <c r="K1" s="1" t="s">
        <v>85</v>
      </c>
      <c r="L1" s="1" t="s">
        <v>48</v>
      </c>
    </row>
    <row r="2" spans="1:12" x14ac:dyDescent="0.35">
      <c r="A2" t="s">
        <v>35</v>
      </c>
      <c r="B2" t="s">
        <v>259</v>
      </c>
      <c r="C2" t="s">
        <v>205</v>
      </c>
      <c r="D2">
        <v>84</v>
      </c>
      <c r="E2" s="2">
        <v>0.23100000000000001</v>
      </c>
      <c r="F2" t="s">
        <v>206</v>
      </c>
      <c r="G2" t="s">
        <v>94</v>
      </c>
      <c r="H2" t="s">
        <v>169</v>
      </c>
      <c r="I2" t="s">
        <v>207</v>
      </c>
      <c r="J2" s="7">
        <f>Table1[[#This Row],[% of
confirmed
cases aged
9-59 months]]*Table1[[#This Row],[Confirmed Cases]]</f>
        <v>28.392000000000003</v>
      </c>
      <c r="K2" t="s">
        <v>208</v>
      </c>
      <c r="L2" s="8">
        <f>Table1[[#This Row],[% of
confirmed
cases that are
“zero dose”]]*Table1[[#This Row],[Confirmed Cases]]</f>
        <v>8.6519999999999992</v>
      </c>
    </row>
    <row r="3" spans="1:12" x14ac:dyDescent="0.35">
      <c r="A3" t="s">
        <v>42</v>
      </c>
      <c r="B3" t="s">
        <v>50</v>
      </c>
      <c r="C3" t="s">
        <v>92</v>
      </c>
      <c r="D3">
        <v>9</v>
      </c>
      <c r="E3" s="2">
        <v>9.9000000000000005E-2</v>
      </c>
      <c r="F3" t="s">
        <v>93</v>
      </c>
      <c r="G3" t="s">
        <v>94</v>
      </c>
      <c r="H3" t="s">
        <v>95</v>
      </c>
      <c r="I3" t="s">
        <v>96</v>
      </c>
      <c r="J3" s="7">
        <f>Table1[[#This Row],[% of
confirmed
cases aged
9-59 months]]*Table1[[#This Row],[Confirmed Cases]]</f>
        <v>0.81899999999999995</v>
      </c>
      <c r="K3" t="s">
        <v>97</v>
      </c>
      <c r="L3" s="8">
        <f>Table1[[#This Row],[% of
confirmed
cases that are
“zero dose”]]*Table1[[#This Row],[Confirmed Cases]]</f>
        <v>9</v>
      </c>
    </row>
    <row r="4" spans="1:12" x14ac:dyDescent="0.35">
      <c r="A4" t="s">
        <v>57</v>
      </c>
      <c r="B4" t="s">
        <v>56</v>
      </c>
      <c r="C4" t="s">
        <v>133</v>
      </c>
      <c r="D4">
        <v>106</v>
      </c>
      <c r="E4" s="2">
        <v>0.42899999999999999</v>
      </c>
      <c r="F4" t="s">
        <v>117</v>
      </c>
      <c r="G4" t="s">
        <v>134</v>
      </c>
      <c r="H4" t="s">
        <v>124</v>
      </c>
      <c r="I4" t="s">
        <v>135</v>
      </c>
      <c r="J4" s="7">
        <f>Table1[[#This Row],[% of
confirmed
cases aged
9-59 months]]*Table1[[#This Row],[Confirmed Cases]]</f>
        <v>46.322000000000003</v>
      </c>
      <c r="K4" t="s">
        <v>97</v>
      </c>
      <c r="L4" s="8">
        <f>Table1[[#This Row],[% of
confirmed
cases that are
“zero dose”]]*Table1[[#This Row],[Confirmed Cases]]</f>
        <v>106</v>
      </c>
    </row>
    <row r="5" spans="1:12" x14ac:dyDescent="0.35">
      <c r="A5" t="s">
        <v>40</v>
      </c>
      <c r="B5" t="s">
        <v>52</v>
      </c>
      <c r="C5" t="s">
        <v>167</v>
      </c>
      <c r="D5">
        <v>19</v>
      </c>
      <c r="E5" s="2">
        <v>0.13700000000000001</v>
      </c>
      <c r="F5" t="s">
        <v>168</v>
      </c>
      <c r="G5" t="s">
        <v>94</v>
      </c>
      <c r="H5" t="s">
        <v>169</v>
      </c>
      <c r="I5" t="s">
        <v>170</v>
      </c>
      <c r="J5" s="7">
        <f>Table1[[#This Row],[% of
confirmed
cases aged
9-59 months]]*Table1[[#This Row],[Confirmed Cases]]</f>
        <v>4.75</v>
      </c>
      <c r="K5" t="s">
        <v>97</v>
      </c>
      <c r="L5" s="8">
        <f>Table1[[#This Row],[% of
confirmed
cases that are
“zero dose”]]*Table1[[#This Row],[Confirmed Cases]]</f>
        <v>19</v>
      </c>
    </row>
    <row r="6" spans="1:12" x14ac:dyDescent="0.35">
      <c r="A6" t="s">
        <v>37</v>
      </c>
      <c r="B6" t="s">
        <v>56</v>
      </c>
      <c r="C6" t="s">
        <v>171</v>
      </c>
      <c r="D6">
        <v>27</v>
      </c>
      <c r="E6" s="2">
        <v>0.36499999999999999</v>
      </c>
      <c r="F6" t="s">
        <v>172</v>
      </c>
      <c r="G6" t="s">
        <v>94</v>
      </c>
      <c r="H6" t="s">
        <v>94</v>
      </c>
      <c r="I6" t="s">
        <v>108</v>
      </c>
      <c r="J6" s="7">
        <f>Table1[[#This Row],[% of
confirmed
cases aged
9-59 months]]*Table1[[#This Row],[Confirmed Cases]]</f>
        <v>2.9969999999999999</v>
      </c>
      <c r="K6" t="s">
        <v>97</v>
      </c>
      <c r="L6" s="8">
        <f>Table1[[#This Row],[% of
confirmed
cases that are
“zero dose”]]*Table1[[#This Row],[Confirmed Cases]]</f>
        <v>27</v>
      </c>
    </row>
    <row r="7" spans="1:12" x14ac:dyDescent="0.35">
      <c r="A7" t="s">
        <v>29</v>
      </c>
      <c r="B7" t="s">
        <v>259</v>
      </c>
      <c r="C7" t="s">
        <v>209</v>
      </c>
      <c r="D7">
        <v>90</v>
      </c>
      <c r="E7" s="2">
        <v>0.26800000000000002</v>
      </c>
      <c r="F7" t="s">
        <v>210</v>
      </c>
      <c r="G7" t="s">
        <v>94</v>
      </c>
      <c r="H7" t="s">
        <v>169</v>
      </c>
      <c r="I7" t="s">
        <v>211</v>
      </c>
      <c r="J7" s="7">
        <f>Table1[[#This Row],[% of
confirmed
cases aged
9-59 months]]*Table1[[#This Row],[Confirmed Cases]]</f>
        <v>32.94</v>
      </c>
      <c r="K7" t="s">
        <v>212</v>
      </c>
      <c r="L7" s="8">
        <f>Table1[[#This Row],[% of
confirmed
cases that are
“zero dose”]]*Table1[[#This Row],[Confirmed Cases]]</f>
        <v>10.530000000000001</v>
      </c>
    </row>
    <row r="8" spans="1:12" x14ac:dyDescent="0.35">
      <c r="A8" t="s">
        <v>72</v>
      </c>
      <c r="B8" t="s">
        <v>260</v>
      </c>
      <c r="C8" t="s">
        <v>239</v>
      </c>
      <c r="D8">
        <v>17</v>
      </c>
      <c r="E8" s="2">
        <v>0.05</v>
      </c>
      <c r="F8" t="s">
        <v>229</v>
      </c>
      <c r="G8" t="s">
        <v>94</v>
      </c>
      <c r="H8" t="s">
        <v>94</v>
      </c>
      <c r="I8" t="s">
        <v>240</v>
      </c>
      <c r="J8" s="7">
        <f>Table1[[#This Row],[% of
confirmed
cases aged
9-59 months]]*Table1[[#This Row],[Confirmed Cases]]</f>
        <v>3.9949999999999997</v>
      </c>
      <c r="K8" t="s">
        <v>241</v>
      </c>
      <c r="L8" s="8">
        <f>Table1[[#This Row],[% of
confirmed
cases that are
“zero dose”]]*Table1[[#This Row],[Confirmed Cases]]</f>
        <v>2.0059999999999998</v>
      </c>
    </row>
    <row r="9" spans="1:12" x14ac:dyDescent="0.35">
      <c r="A9" t="s">
        <v>41</v>
      </c>
      <c r="B9" t="s">
        <v>260</v>
      </c>
      <c r="C9" t="s">
        <v>233</v>
      </c>
      <c r="D9">
        <v>36</v>
      </c>
      <c r="E9" s="2">
        <v>5.8999999999999997E-2</v>
      </c>
      <c r="F9" t="s">
        <v>234</v>
      </c>
      <c r="G9" t="s">
        <v>94</v>
      </c>
      <c r="H9" t="s">
        <v>94</v>
      </c>
      <c r="I9" t="s">
        <v>139</v>
      </c>
      <c r="J9" s="7">
        <f>Table1[[#This Row],[% of
confirmed
cases aged
9-59 months]]*Table1[[#This Row],[Confirmed Cases]]</f>
        <v>6.1560000000000006</v>
      </c>
      <c r="K9" t="s">
        <v>235</v>
      </c>
      <c r="L9" s="8">
        <f>Table1[[#This Row],[% of
confirmed
cases that are
“zero dose”]]*Table1[[#This Row],[Confirmed Cases]]</f>
        <v>5.0040000000000004</v>
      </c>
    </row>
    <row r="10" spans="1:12" x14ac:dyDescent="0.35">
      <c r="A10" t="s">
        <v>33</v>
      </c>
      <c r="B10" t="s">
        <v>260</v>
      </c>
      <c r="C10" t="s">
        <v>236</v>
      </c>
      <c r="D10">
        <v>55</v>
      </c>
      <c r="E10" s="2">
        <v>0.10199999999999999</v>
      </c>
      <c r="F10" t="s">
        <v>148</v>
      </c>
      <c r="G10" t="s">
        <v>166</v>
      </c>
      <c r="H10" t="s">
        <v>94</v>
      </c>
      <c r="I10" t="s">
        <v>237</v>
      </c>
      <c r="J10" s="7">
        <f>Table1[[#This Row],[% of
confirmed
cases aged
9-59 months]]*Table1[[#This Row],[Confirmed Cases]]</f>
        <v>15.564999999999998</v>
      </c>
      <c r="K10" t="s">
        <v>238</v>
      </c>
      <c r="L10" s="8">
        <f>Table1[[#This Row],[% of
confirmed
cases that are
“zero dose”]]*Table1[[#This Row],[Confirmed Cases]]</f>
        <v>7.9749999999999996</v>
      </c>
    </row>
    <row r="11" spans="1:12" x14ac:dyDescent="0.35">
      <c r="A11" t="s">
        <v>197</v>
      </c>
      <c r="B11" t="s">
        <v>259</v>
      </c>
      <c r="C11" t="s">
        <v>198</v>
      </c>
      <c r="D11">
        <v>24</v>
      </c>
      <c r="E11" s="2">
        <v>0.17599999999999999</v>
      </c>
      <c r="F11" t="s">
        <v>199</v>
      </c>
      <c r="G11" t="s">
        <v>94</v>
      </c>
      <c r="H11" t="s">
        <v>94</v>
      </c>
      <c r="I11" t="s">
        <v>200</v>
      </c>
      <c r="J11" s="7">
        <f>Table1[[#This Row],[% of
confirmed
cases aged
9-59 months]]*Table1[[#This Row],[Confirmed Cases]]</f>
        <v>2.4000000000000004</v>
      </c>
      <c r="K11" t="s">
        <v>201</v>
      </c>
      <c r="L11" s="8">
        <f>Table1[[#This Row],[% of
confirmed
cases that are
“zero dose”]]*Table1[[#This Row],[Confirmed Cases]]</f>
        <v>4.008</v>
      </c>
    </row>
    <row r="12" spans="1:12" x14ac:dyDescent="0.35">
      <c r="A12" t="s">
        <v>62</v>
      </c>
      <c r="B12" t="s">
        <v>50</v>
      </c>
      <c r="C12" t="s">
        <v>173</v>
      </c>
      <c r="D12">
        <v>78</v>
      </c>
      <c r="E12" s="2">
        <v>0.4</v>
      </c>
      <c r="F12" t="s">
        <v>125</v>
      </c>
      <c r="G12" t="s">
        <v>94</v>
      </c>
      <c r="H12" t="s">
        <v>162</v>
      </c>
      <c r="I12" t="s">
        <v>174</v>
      </c>
      <c r="J12" s="7">
        <f>Table1[[#This Row],[% of
confirmed
cases aged
9-59 months]]*Table1[[#This Row],[Confirmed Cases]]</f>
        <v>18.018000000000001</v>
      </c>
      <c r="K12" t="s">
        <v>175</v>
      </c>
      <c r="L12" s="8">
        <f>Table1[[#This Row],[% of
confirmed
cases that are
“zero dose”]]*Table1[[#This Row],[Confirmed Cases]]</f>
        <v>14.82</v>
      </c>
    </row>
    <row r="13" spans="1:12" x14ac:dyDescent="0.35">
      <c r="A13" t="s">
        <v>66</v>
      </c>
      <c r="B13" t="s">
        <v>259</v>
      </c>
      <c r="C13" t="s">
        <v>213</v>
      </c>
      <c r="D13">
        <v>25</v>
      </c>
      <c r="E13" s="2">
        <v>0.11799999999999999</v>
      </c>
      <c r="F13" t="s">
        <v>214</v>
      </c>
      <c r="G13" t="s">
        <v>94</v>
      </c>
      <c r="H13" t="s">
        <v>94</v>
      </c>
      <c r="I13" t="s">
        <v>215</v>
      </c>
      <c r="J13" s="7">
        <f>Table1[[#This Row],[% of
confirmed
cases aged
9-59 months]]*Table1[[#This Row],[Confirmed Cases]]</f>
        <v>11</v>
      </c>
      <c r="K13" t="s">
        <v>216</v>
      </c>
      <c r="L13" s="8">
        <f>Table1[[#This Row],[% of
confirmed
cases that are
“zero dose”]]*Table1[[#This Row],[Confirmed Cases]]</f>
        <v>4.8</v>
      </c>
    </row>
    <row r="14" spans="1:12" x14ac:dyDescent="0.35">
      <c r="A14" t="s">
        <v>64</v>
      </c>
      <c r="C14" t="s">
        <v>188</v>
      </c>
      <c r="D14">
        <v>617</v>
      </c>
      <c r="E14" s="2">
        <v>0.107</v>
      </c>
      <c r="F14" t="s">
        <v>189</v>
      </c>
      <c r="G14" t="s">
        <v>172</v>
      </c>
      <c r="H14" t="s">
        <v>190</v>
      </c>
      <c r="I14" t="s">
        <v>191</v>
      </c>
      <c r="J14" s="7">
        <f>Table1[[#This Row],[% of
confirmed
cases aged
9-59 months]]*Table1[[#This Row],[Confirmed Cases]]</f>
        <v>185.71699999999998</v>
      </c>
      <c r="K14" t="s">
        <v>192</v>
      </c>
      <c r="L14" s="8">
        <f>Table1[[#This Row],[% of
confirmed
cases that are
“zero dose”]]*Table1[[#This Row],[Confirmed Cases]]</f>
        <v>141.91</v>
      </c>
    </row>
    <row r="15" spans="1:12" x14ac:dyDescent="0.35">
      <c r="A15" t="s">
        <v>74</v>
      </c>
      <c r="B15" t="s">
        <v>259</v>
      </c>
      <c r="C15" t="s">
        <v>111</v>
      </c>
      <c r="D15">
        <v>25</v>
      </c>
      <c r="E15" s="2">
        <v>0.17199999999999999</v>
      </c>
      <c r="F15" t="s">
        <v>214</v>
      </c>
      <c r="G15" t="s">
        <v>94</v>
      </c>
      <c r="H15" t="s">
        <v>94</v>
      </c>
      <c r="I15" t="s">
        <v>174</v>
      </c>
      <c r="J15" s="7">
        <f>Table1[[#This Row],[% of
confirmed
cases aged
9-59 months]]*Table1[[#This Row],[Confirmed Cases]]</f>
        <v>5.7750000000000004</v>
      </c>
      <c r="K15" t="s">
        <v>246</v>
      </c>
      <c r="L15" s="8">
        <f>Table1[[#This Row],[% of
confirmed
cases that are
“zero dose”]]*Table1[[#This Row],[Confirmed Cases]]</f>
        <v>6.7250000000000005</v>
      </c>
    </row>
    <row r="16" spans="1:12" x14ac:dyDescent="0.35">
      <c r="A16" t="s">
        <v>30</v>
      </c>
      <c r="B16" t="s">
        <v>258</v>
      </c>
      <c r="C16" t="s">
        <v>184</v>
      </c>
      <c r="D16">
        <v>19</v>
      </c>
      <c r="E16" s="2">
        <v>0.161</v>
      </c>
      <c r="F16" t="s">
        <v>123</v>
      </c>
      <c r="G16" t="s">
        <v>94</v>
      </c>
      <c r="H16" t="s">
        <v>94</v>
      </c>
      <c r="I16" t="s">
        <v>217</v>
      </c>
      <c r="J16" s="7">
        <f>Table1[[#This Row],[% of
confirmed
cases aged
9-59 months]]*Table1[[#This Row],[Confirmed Cases]]</f>
        <v>11.4</v>
      </c>
      <c r="K16" t="s">
        <v>218</v>
      </c>
      <c r="L16" s="8">
        <f>Table1[[#This Row],[% of
confirmed
cases that are
“zero dose”]]*Table1[[#This Row],[Confirmed Cases]]</f>
        <v>9.0060000000000002</v>
      </c>
    </row>
    <row r="17" spans="1:12" x14ac:dyDescent="0.35">
      <c r="A17" t="s">
        <v>71</v>
      </c>
      <c r="B17" t="s">
        <v>260</v>
      </c>
      <c r="C17" t="s">
        <v>228</v>
      </c>
      <c r="D17">
        <v>37</v>
      </c>
      <c r="E17" s="2">
        <v>6.6000000000000003E-2</v>
      </c>
      <c r="F17" t="s">
        <v>229</v>
      </c>
      <c r="G17" t="s">
        <v>230</v>
      </c>
      <c r="H17" t="s">
        <v>94</v>
      </c>
      <c r="I17" t="s">
        <v>231</v>
      </c>
      <c r="J17" s="7">
        <f>Table1[[#This Row],[% of
confirmed
cases aged
9-59 months]]*Table1[[#This Row],[Confirmed Cases]]</f>
        <v>9.8790000000000013</v>
      </c>
      <c r="K17" t="s">
        <v>232</v>
      </c>
      <c r="L17" s="8">
        <f>Table1[[#This Row],[% of
confirmed
cases that are
“zero dose”]]*Table1[[#This Row],[Confirmed Cases]]</f>
        <v>1.998</v>
      </c>
    </row>
    <row r="18" spans="1:12" x14ac:dyDescent="0.35">
      <c r="A18" t="s">
        <v>65</v>
      </c>
      <c r="B18" t="s">
        <v>258</v>
      </c>
      <c r="C18" t="s">
        <v>202</v>
      </c>
      <c r="D18">
        <v>19</v>
      </c>
      <c r="E18" s="2">
        <v>8.3000000000000004E-2</v>
      </c>
      <c r="F18" t="s">
        <v>123</v>
      </c>
      <c r="G18" t="s">
        <v>94</v>
      </c>
      <c r="H18" t="s">
        <v>94</v>
      </c>
      <c r="I18" t="s">
        <v>203</v>
      </c>
      <c r="J18" s="7">
        <f>Table1[[#This Row],[% of
confirmed
cases aged
9-59 months]]*Table1[[#This Row],[Confirmed Cases]]</f>
        <v>5.9470000000000001</v>
      </c>
      <c r="K18" t="s">
        <v>204</v>
      </c>
      <c r="L18" s="8">
        <f>Table1[[#This Row],[% of
confirmed
cases that are
“zero dose”]]*Table1[[#This Row],[Confirmed Cases]]</f>
        <v>9.9939999999999998</v>
      </c>
    </row>
    <row r="19" spans="1:12" x14ac:dyDescent="0.35">
      <c r="A19" t="s">
        <v>32</v>
      </c>
      <c r="B19" t="s">
        <v>258</v>
      </c>
      <c r="C19" t="s">
        <v>193</v>
      </c>
      <c r="D19">
        <v>39</v>
      </c>
      <c r="E19" s="2">
        <v>0.111</v>
      </c>
      <c r="F19" t="s">
        <v>194</v>
      </c>
      <c r="G19" t="s">
        <v>94</v>
      </c>
      <c r="H19" t="s">
        <v>169</v>
      </c>
      <c r="I19" t="s">
        <v>195</v>
      </c>
      <c r="J19" s="7">
        <f>Table1[[#This Row],[% of
confirmed
cases aged
9-59 months]]*Table1[[#This Row],[Confirmed Cases]]</f>
        <v>12.714</v>
      </c>
      <c r="K19" t="s">
        <v>196</v>
      </c>
      <c r="L19" s="8">
        <f>Table1[[#This Row],[% of
confirmed
cases that are
“zero dose”]]*Table1[[#This Row],[Confirmed Cases]]</f>
        <v>21.956999999999997</v>
      </c>
    </row>
    <row r="20" spans="1:12" x14ac:dyDescent="0.35">
      <c r="A20" t="s">
        <v>61</v>
      </c>
      <c r="B20" t="s">
        <v>52</v>
      </c>
      <c r="C20" t="s">
        <v>161</v>
      </c>
      <c r="D20">
        <v>29</v>
      </c>
      <c r="E20" s="2">
        <v>0.29599999999999999</v>
      </c>
      <c r="F20" t="s">
        <v>162</v>
      </c>
      <c r="G20" t="s">
        <v>94</v>
      </c>
      <c r="H20" t="s">
        <v>94</v>
      </c>
      <c r="I20" t="s">
        <v>163</v>
      </c>
      <c r="J20" s="7">
        <f>Table1[[#This Row],[% of
confirmed
cases aged
9-59 months]]*Table1[[#This Row],[Confirmed Cases]]</f>
        <v>7.9170000000000007</v>
      </c>
      <c r="K20" t="s">
        <v>164</v>
      </c>
      <c r="L20" s="8">
        <f>Table1[[#This Row],[% of
confirmed
cases that are
“zero dose”]]*Table1[[#This Row],[Confirmed Cases]]</f>
        <v>18.009</v>
      </c>
    </row>
    <row r="21" spans="1:12" x14ac:dyDescent="0.35">
      <c r="A21" t="s">
        <v>69</v>
      </c>
      <c r="B21" t="s">
        <v>258</v>
      </c>
      <c r="C21" t="s">
        <v>223</v>
      </c>
      <c r="D21">
        <v>38</v>
      </c>
      <c r="E21" s="2">
        <v>0.12</v>
      </c>
      <c r="F21" t="s">
        <v>138</v>
      </c>
      <c r="G21" t="s">
        <v>94</v>
      </c>
      <c r="H21" t="s">
        <v>95</v>
      </c>
      <c r="I21" t="s">
        <v>204</v>
      </c>
      <c r="J21" s="7">
        <f>Table1[[#This Row],[% of
confirmed
cases aged
9-59 months]]*Table1[[#This Row],[Confirmed Cases]]</f>
        <v>19.988</v>
      </c>
      <c r="K21" t="s">
        <v>224</v>
      </c>
      <c r="L21" s="8">
        <f>Table1[[#This Row],[% of
confirmed
cases that are
“zero dose”]]*Table1[[#This Row],[Confirmed Cases]]</f>
        <v>23.75</v>
      </c>
    </row>
    <row r="22" spans="1:12" x14ac:dyDescent="0.35">
      <c r="A22" t="s">
        <v>70</v>
      </c>
      <c r="B22" t="s">
        <v>258</v>
      </c>
      <c r="C22" t="s">
        <v>225</v>
      </c>
      <c r="D22">
        <v>23</v>
      </c>
      <c r="E22" s="2">
        <v>7.3999999999999996E-2</v>
      </c>
      <c r="F22" t="s">
        <v>199</v>
      </c>
      <c r="G22" t="s">
        <v>94</v>
      </c>
      <c r="H22" t="s">
        <v>94</v>
      </c>
      <c r="I22" t="s">
        <v>226</v>
      </c>
      <c r="J22" s="7">
        <f>Table1[[#This Row],[% of
confirmed
cases aged
9-59 months]]*Table1[[#This Row],[Confirmed Cases]]</f>
        <v>0.98899999999999988</v>
      </c>
      <c r="K22" t="s">
        <v>227</v>
      </c>
      <c r="L22" s="8">
        <f>Table1[[#This Row],[% of
confirmed
cases that are
“zero dose”]]*Table1[[#This Row],[Confirmed Cases]]</f>
        <v>15.341000000000001</v>
      </c>
    </row>
    <row r="23" spans="1:12" x14ac:dyDescent="0.35">
      <c r="A23" t="s">
        <v>67</v>
      </c>
      <c r="B23" t="s">
        <v>259</v>
      </c>
      <c r="C23" t="s">
        <v>219</v>
      </c>
      <c r="D23">
        <v>26</v>
      </c>
      <c r="E23" s="2">
        <v>0.19500000000000001</v>
      </c>
      <c r="F23" t="s">
        <v>183</v>
      </c>
      <c r="G23" t="s">
        <v>94</v>
      </c>
      <c r="H23" t="s">
        <v>94</v>
      </c>
      <c r="I23" t="s">
        <v>102</v>
      </c>
      <c r="J23" s="7">
        <f>Table1[[#This Row],[% of
confirmed
cases aged
9-59 months]]*Table1[[#This Row],[Confirmed Cases]]</f>
        <v>8.6580000000000013</v>
      </c>
      <c r="K23" t="s">
        <v>220</v>
      </c>
      <c r="L23" s="8">
        <f>Table1[[#This Row],[% of
confirmed
cases that are
“zero dose”]]*Table1[[#This Row],[Confirmed Cases]]</f>
        <v>1.8459999999999999</v>
      </c>
    </row>
    <row r="24" spans="1:12" x14ac:dyDescent="0.35">
      <c r="A24" t="s">
        <v>68</v>
      </c>
      <c r="B24" t="s">
        <v>260</v>
      </c>
      <c r="C24" t="s">
        <v>221</v>
      </c>
      <c r="D24">
        <v>28</v>
      </c>
      <c r="E24" s="2">
        <v>0.05</v>
      </c>
      <c r="F24" t="s">
        <v>199</v>
      </c>
      <c r="G24" t="s">
        <v>158</v>
      </c>
      <c r="H24" t="s">
        <v>94</v>
      </c>
      <c r="I24" t="s">
        <v>222</v>
      </c>
      <c r="J24" s="7">
        <f>Table1[[#This Row],[% of
confirmed
cases aged
9-59 months]]*Table1[[#This Row],[Confirmed Cases]]</f>
        <v>2.1560000000000001</v>
      </c>
      <c r="K24" t="s">
        <v>220</v>
      </c>
      <c r="L24" s="8">
        <f>Table1[[#This Row],[% of
confirmed
cases that are
“zero dose”]]*Table1[[#This Row],[Confirmed Cases]]</f>
        <v>1.9879999999999998</v>
      </c>
    </row>
    <row r="25" spans="1:12" x14ac:dyDescent="0.35">
      <c r="A25" t="s">
        <v>58</v>
      </c>
      <c r="B25" t="s">
        <v>56</v>
      </c>
      <c r="C25" t="s">
        <v>146</v>
      </c>
      <c r="D25">
        <v>272</v>
      </c>
      <c r="E25" s="2">
        <v>0.495</v>
      </c>
      <c r="F25" t="s">
        <v>147</v>
      </c>
      <c r="G25" t="s">
        <v>148</v>
      </c>
      <c r="H25" t="s">
        <v>149</v>
      </c>
      <c r="I25" t="s">
        <v>150</v>
      </c>
      <c r="J25" s="7">
        <f>Table1[[#This Row],[% of
confirmed
cases aged
9-59 months]]*Table1[[#This Row],[Confirmed Cases]]</f>
        <v>18.224</v>
      </c>
      <c r="K25" t="s">
        <v>151</v>
      </c>
      <c r="L25" s="8">
        <f>Table1[[#This Row],[% of
confirmed
cases that are
“zero dose”]]*Table1[[#This Row],[Confirmed Cases]]</f>
        <v>214.88</v>
      </c>
    </row>
    <row r="26" spans="1:12" x14ac:dyDescent="0.35">
      <c r="A26" t="s">
        <v>54</v>
      </c>
      <c r="B26" t="s">
        <v>50</v>
      </c>
      <c r="C26" t="s">
        <v>110</v>
      </c>
      <c r="D26" s="4">
        <v>7352</v>
      </c>
      <c r="E26" s="2">
        <v>0.97399999999999998</v>
      </c>
      <c r="F26" t="s">
        <v>111</v>
      </c>
      <c r="G26" t="s">
        <v>112</v>
      </c>
      <c r="H26" t="s">
        <v>113</v>
      </c>
      <c r="I26" t="s">
        <v>114</v>
      </c>
      <c r="J26" s="7">
        <f>Table1[[#This Row],[% of
confirmed
cases aged
9-59 months]]*Table1[[#This Row],[Confirmed Cases]]</f>
        <v>5219.92</v>
      </c>
      <c r="K26" t="s">
        <v>115</v>
      </c>
      <c r="L26" s="8">
        <f>Table1[[#This Row],[% of
confirmed
cases that are
“zero dose”]]*Table1[[#This Row],[Confirmed Cases]]</f>
        <v>6263.9039999999995</v>
      </c>
    </row>
    <row r="27" spans="1:12" x14ac:dyDescent="0.35">
      <c r="A27" t="s">
        <v>59</v>
      </c>
      <c r="B27" t="s">
        <v>52</v>
      </c>
      <c r="C27" t="s">
        <v>152</v>
      </c>
      <c r="D27">
        <v>34</v>
      </c>
      <c r="E27" s="2">
        <v>0.25600000000000001</v>
      </c>
      <c r="F27" t="s">
        <v>153</v>
      </c>
      <c r="G27" t="s">
        <v>94</v>
      </c>
      <c r="H27" t="s">
        <v>100</v>
      </c>
      <c r="I27" t="s">
        <v>154</v>
      </c>
      <c r="J27" s="7">
        <f>Table1[[#This Row],[% of
confirmed
cases aged
9-59 months]]*Table1[[#This Row],[Confirmed Cases]]</f>
        <v>12.375999999999999</v>
      </c>
      <c r="K27" t="s">
        <v>155</v>
      </c>
      <c r="L27" s="8">
        <f>Table1[[#This Row],[% of
confirmed
cases that are
“zero dose”]]*Table1[[#This Row],[Confirmed Cases]]</f>
        <v>29.512</v>
      </c>
    </row>
    <row r="28" spans="1:12" x14ac:dyDescent="0.35">
      <c r="A28" t="s">
        <v>49</v>
      </c>
      <c r="C28" t="s">
        <v>86</v>
      </c>
      <c r="D28" s="4">
        <v>10647</v>
      </c>
      <c r="E28" s="2">
        <v>0.79500000000000004</v>
      </c>
      <c r="F28" t="s">
        <v>87</v>
      </c>
      <c r="G28" t="s">
        <v>88</v>
      </c>
      <c r="H28" t="s">
        <v>89</v>
      </c>
      <c r="I28" t="s">
        <v>90</v>
      </c>
      <c r="J28" s="7">
        <f>Table1[[#This Row],[% of
confirmed
cases aged
9-59 months]]*Table1[[#This Row],[Confirmed Cases]]</f>
        <v>6973.7849999999999</v>
      </c>
      <c r="K28" t="s">
        <v>91</v>
      </c>
      <c r="L28" s="8">
        <f>Table1[[#This Row],[% of
confirmed
cases that are
“zero dose”]]*Table1[[#This Row],[Confirmed Cases]]</f>
        <v>9284.1839999999993</v>
      </c>
    </row>
    <row r="29" spans="1:12" x14ac:dyDescent="0.35">
      <c r="A29" t="s">
        <v>51</v>
      </c>
      <c r="B29" t="s">
        <v>50</v>
      </c>
      <c r="C29" t="s">
        <v>98</v>
      </c>
      <c r="D29">
        <v>207</v>
      </c>
      <c r="E29" s="2">
        <v>0.48099999999999998</v>
      </c>
      <c r="F29" t="s">
        <v>99</v>
      </c>
      <c r="G29" t="s">
        <v>100</v>
      </c>
      <c r="H29" t="s">
        <v>101</v>
      </c>
      <c r="I29" t="s">
        <v>102</v>
      </c>
      <c r="J29" s="7">
        <f>Table1[[#This Row],[% of
confirmed
cases aged
9-59 months]]*Table1[[#This Row],[Confirmed Cases]]</f>
        <v>68.930999999999997</v>
      </c>
      <c r="K29" t="s">
        <v>103</v>
      </c>
      <c r="L29" s="8">
        <f>Table1[[#This Row],[% of
confirmed
cases that are
“zero dose”]]*Table1[[#This Row],[Confirmed Cases]]</f>
        <v>183.19499999999999</v>
      </c>
    </row>
    <row r="30" spans="1:12" x14ac:dyDescent="0.35">
      <c r="A30" t="s">
        <v>73</v>
      </c>
      <c r="B30" t="s">
        <v>260</v>
      </c>
      <c r="C30" t="s">
        <v>242</v>
      </c>
      <c r="D30">
        <v>32</v>
      </c>
      <c r="E30" s="2">
        <v>6.2E-2</v>
      </c>
      <c r="F30" t="s">
        <v>243</v>
      </c>
      <c r="G30" t="s">
        <v>94</v>
      </c>
      <c r="H30" t="s">
        <v>94</v>
      </c>
      <c r="I30" t="s">
        <v>244</v>
      </c>
      <c r="J30" s="7">
        <f>Table1[[#This Row],[% of
confirmed
cases aged
9-59 months]]*Table1[[#This Row],[Confirmed Cases]]</f>
        <v>6.8479999999999999</v>
      </c>
      <c r="K30" t="s">
        <v>245</v>
      </c>
      <c r="L30" s="8">
        <f>Table1[[#This Row],[% of
confirmed
cases that are
“zero dose”]]*Table1[[#This Row],[Confirmed Cases]]</f>
        <v>3.008</v>
      </c>
    </row>
    <row r="31" spans="1:12" x14ac:dyDescent="0.35">
      <c r="A31" t="s">
        <v>55</v>
      </c>
      <c r="B31" t="s">
        <v>50</v>
      </c>
      <c r="C31" t="s">
        <v>122</v>
      </c>
      <c r="D31">
        <v>108</v>
      </c>
      <c r="E31" s="2">
        <v>0.65900000000000003</v>
      </c>
      <c r="F31" t="s">
        <v>123</v>
      </c>
      <c r="G31" t="s">
        <v>124</v>
      </c>
      <c r="H31" t="s">
        <v>125</v>
      </c>
      <c r="I31" t="s">
        <v>126</v>
      </c>
      <c r="J31" s="7">
        <f>Table1[[#This Row],[% of
confirmed
cases aged
9-59 months]]*Table1[[#This Row],[Confirmed Cases]]</f>
        <v>15.875999999999999</v>
      </c>
      <c r="K31" t="s">
        <v>127</v>
      </c>
      <c r="L31" s="8">
        <f>Table1[[#This Row],[% of
confirmed
cases that are
“zero dose”]]*Table1[[#This Row],[Confirmed Cases]]</f>
        <v>98.064000000000007</v>
      </c>
    </row>
    <row r="32" spans="1:12" x14ac:dyDescent="0.35">
      <c r="A32" t="s">
        <v>38</v>
      </c>
      <c r="B32" t="s">
        <v>56</v>
      </c>
      <c r="C32" t="s">
        <v>136</v>
      </c>
      <c r="D32">
        <v>104</v>
      </c>
      <c r="E32" s="2">
        <v>0.47299999999999998</v>
      </c>
      <c r="F32" t="s">
        <v>137</v>
      </c>
      <c r="G32" t="s">
        <v>107</v>
      </c>
      <c r="H32" t="s">
        <v>138</v>
      </c>
      <c r="I32" t="s">
        <v>139</v>
      </c>
      <c r="J32" s="7">
        <f>Table1[[#This Row],[% of
confirmed
cases aged
9-59 months]]*Table1[[#This Row],[Confirmed Cases]]</f>
        <v>17.784000000000002</v>
      </c>
      <c r="K32" t="s">
        <v>140</v>
      </c>
      <c r="L32" s="8">
        <f>Table1[[#This Row],[% of
confirmed
cases that are
“zero dose”]]*Table1[[#This Row],[Confirmed Cases]]</f>
        <v>95.16</v>
      </c>
    </row>
    <row r="33" spans="1:12" x14ac:dyDescent="0.35">
      <c r="A33" t="s">
        <v>31</v>
      </c>
      <c r="B33" t="s">
        <v>52</v>
      </c>
      <c r="C33" t="s">
        <v>165</v>
      </c>
      <c r="D33">
        <v>56</v>
      </c>
      <c r="E33" s="2">
        <v>0.29599999999999999</v>
      </c>
      <c r="F33" t="s">
        <v>148</v>
      </c>
      <c r="G33" t="s">
        <v>166</v>
      </c>
      <c r="H33" t="s">
        <v>158</v>
      </c>
      <c r="I33" t="s">
        <v>108</v>
      </c>
      <c r="J33" s="7">
        <f>Table1[[#This Row],[% of
confirmed
cases aged
9-59 months]]*Table1[[#This Row],[Confirmed Cases]]</f>
        <v>6.2160000000000002</v>
      </c>
      <c r="K33" t="s">
        <v>140</v>
      </c>
      <c r="L33" s="8">
        <f>Table1[[#This Row],[% of
confirmed
cases that are
“zero dose”]]*Table1[[#This Row],[Confirmed Cases]]</f>
        <v>51.24</v>
      </c>
    </row>
    <row r="34" spans="1:12" x14ac:dyDescent="0.35">
      <c r="A34" t="s">
        <v>60</v>
      </c>
      <c r="B34" t="s">
        <v>52</v>
      </c>
      <c r="C34" t="s">
        <v>156</v>
      </c>
      <c r="D34">
        <v>42</v>
      </c>
      <c r="E34" s="2">
        <v>0.161</v>
      </c>
      <c r="F34" t="s">
        <v>157</v>
      </c>
      <c r="G34" t="s">
        <v>94</v>
      </c>
      <c r="H34" t="s">
        <v>158</v>
      </c>
      <c r="I34" t="s">
        <v>159</v>
      </c>
      <c r="J34" s="7">
        <f>Table1[[#This Row],[% of
confirmed
cases aged
9-59 months]]*Table1[[#This Row],[Confirmed Cases]]</f>
        <v>9.0719999999999992</v>
      </c>
      <c r="K34" t="s">
        <v>160</v>
      </c>
      <c r="L34" s="8">
        <f>Table1[[#This Row],[% of
confirmed
cases that are
“zero dose”]]*Table1[[#This Row],[Confirmed Cases]]</f>
        <v>38.556000000000004</v>
      </c>
    </row>
    <row r="35" spans="1:12" x14ac:dyDescent="0.35">
      <c r="A35" t="s">
        <v>34</v>
      </c>
      <c r="B35" t="s">
        <v>56</v>
      </c>
      <c r="C35" t="s">
        <v>141</v>
      </c>
      <c r="D35">
        <v>189</v>
      </c>
      <c r="E35" s="2">
        <v>0.41899999999999998</v>
      </c>
      <c r="F35" t="s">
        <v>142</v>
      </c>
      <c r="G35" t="s">
        <v>118</v>
      </c>
      <c r="H35" t="s">
        <v>143</v>
      </c>
      <c r="I35" t="s">
        <v>144</v>
      </c>
      <c r="J35" s="7">
        <f>Table1[[#This Row],[% of
confirmed
cases aged
9-59 months]]*Table1[[#This Row],[Confirmed Cases]]</f>
        <v>24.381</v>
      </c>
      <c r="K35" t="s">
        <v>145</v>
      </c>
      <c r="L35" s="8">
        <f>Table1[[#This Row],[% of
confirmed
cases that are
“zero dose”]]*Table1[[#This Row],[Confirmed Cases]]</f>
        <v>174.25800000000001</v>
      </c>
    </row>
    <row r="36" spans="1:12" x14ac:dyDescent="0.35">
      <c r="A36" t="s">
        <v>116</v>
      </c>
      <c r="B36" t="s">
        <v>52</v>
      </c>
      <c r="C36" t="s">
        <v>117</v>
      </c>
      <c r="D36">
        <v>16</v>
      </c>
      <c r="E36" s="2">
        <v>0.32700000000000001</v>
      </c>
      <c r="F36" t="s">
        <v>118</v>
      </c>
      <c r="G36" t="s">
        <v>94</v>
      </c>
      <c r="H36" t="s">
        <v>119</v>
      </c>
      <c r="I36" t="s">
        <v>120</v>
      </c>
      <c r="J36" s="7">
        <f>Table1[[#This Row],[% of
confirmed
cases aged
9-59 months]]*Table1[[#This Row],[Confirmed Cases]]</f>
        <v>7.1040000000000001</v>
      </c>
      <c r="K36" t="s">
        <v>121</v>
      </c>
      <c r="L36" s="8">
        <f>Table1[[#This Row],[% of
confirmed
cases that are
“zero dose”]]*Table1[[#This Row],[Confirmed Cases]]</f>
        <v>15.007999999999999</v>
      </c>
    </row>
    <row r="37" spans="1:12" x14ac:dyDescent="0.35">
      <c r="A37" t="s">
        <v>63</v>
      </c>
      <c r="B37" t="s">
        <v>50</v>
      </c>
      <c r="C37" t="s">
        <v>176</v>
      </c>
      <c r="D37" s="4">
        <v>1130</v>
      </c>
      <c r="E37" s="2">
        <v>0.85299999999999998</v>
      </c>
      <c r="F37" t="s">
        <v>177</v>
      </c>
      <c r="G37" t="s">
        <v>178</v>
      </c>
      <c r="H37" t="s">
        <v>179</v>
      </c>
      <c r="I37" t="s">
        <v>180</v>
      </c>
      <c r="J37" s="7">
        <f>Table1[[#This Row],[% of
confirmed
cases aged
9-59 months]]*Table1[[#This Row],[Confirmed Cases]]</f>
        <v>462.16999999999996</v>
      </c>
      <c r="K37" t="s">
        <v>181</v>
      </c>
      <c r="L37" s="8">
        <f>Table1[[#This Row],[% of
confirmed
cases that are
“zero dose”]]*Table1[[#This Row],[Confirmed Cases]]</f>
        <v>1066.72</v>
      </c>
    </row>
    <row r="38" spans="1:12" x14ac:dyDescent="0.35">
      <c r="A38" t="s">
        <v>53</v>
      </c>
      <c r="B38" t="s">
        <v>52</v>
      </c>
      <c r="C38" t="s">
        <v>104</v>
      </c>
      <c r="D38">
        <v>65</v>
      </c>
      <c r="E38" s="2">
        <v>0.41899999999999998</v>
      </c>
      <c r="F38" t="s">
        <v>105</v>
      </c>
      <c r="G38" t="s">
        <v>106</v>
      </c>
      <c r="H38" t="s">
        <v>107</v>
      </c>
      <c r="I38" t="s">
        <v>108</v>
      </c>
      <c r="J38" s="7">
        <f>Table1[[#This Row],[% of
confirmed
cases aged
9-59 months]]*Table1[[#This Row],[Confirmed Cases]]</f>
        <v>7.2149999999999999</v>
      </c>
      <c r="K38" t="s">
        <v>109</v>
      </c>
      <c r="L38" s="8">
        <f>Table1[[#This Row],[% of
confirmed
cases that are
“zero dose”]]*Table1[[#This Row],[Confirmed Cases]]</f>
        <v>62.204999999999998</v>
      </c>
    </row>
    <row r="39" spans="1:12" x14ac:dyDescent="0.35">
      <c r="A39" t="s">
        <v>39</v>
      </c>
      <c r="B39" t="s">
        <v>56</v>
      </c>
      <c r="C39" t="s">
        <v>128</v>
      </c>
      <c r="D39">
        <v>244</v>
      </c>
      <c r="E39" s="2">
        <v>0.51900000000000002</v>
      </c>
      <c r="F39" t="s">
        <v>129</v>
      </c>
      <c r="G39" t="s">
        <v>95</v>
      </c>
      <c r="H39" t="s">
        <v>130</v>
      </c>
      <c r="I39" t="s">
        <v>131</v>
      </c>
      <c r="J39" s="7">
        <f>Table1[[#This Row],[% of
confirmed
cases aged
9-59 months]]*Table1[[#This Row],[Confirmed Cases]]</f>
        <v>104.188</v>
      </c>
      <c r="K39" t="s">
        <v>132</v>
      </c>
      <c r="L39" s="8">
        <f>Table1[[#This Row],[% of
confirmed
cases that are
“zero dose”]]*Table1[[#This Row],[Confirmed Cases]]</f>
        <v>237.16800000000001</v>
      </c>
    </row>
    <row r="40" spans="1:12" x14ac:dyDescent="0.35">
      <c r="A40" t="s">
        <v>36</v>
      </c>
      <c r="B40" t="s">
        <v>56</v>
      </c>
      <c r="C40" t="s">
        <v>182</v>
      </c>
      <c r="D40">
        <v>560</v>
      </c>
      <c r="E40" s="2">
        <v>0.93200000000000005</v>
      </c>
      <c r="F40" t="s">
        <v>183</v>
      </c>
      <c r="G40" t="s">
        <v>184</v>
      </c>
      <c r="H40" t="s">
        <v>185</v>
      </c>
      <c r="I40" t="s">
        <v>186</v>
      </c>
      <c r="J40" s="7">
        <f>Table1[[#This Row],[% of
confirmed
cases aged
9-59 months]]*Table1[[#This Row],[Confirmed Cases]]</f>
        <v>469.84</v>
      </c>
      <c r="K40" t="s">
        <v>187</v>
      </c>
      <c r="L40" s="8">
        <f>Table1[[#This Row],[% of
confirmed
cases that are
“zero dose”]]*Table1[[#This Row],[Confirmed Cases]]</f>
        <v>557.76</v>
      </c>
    </row>
  </sheetData>
  <pageMargins left="0.7" right="0.7" top="0.75" bottom="0.75" header="0.3" footer="0.3"/>
  <ignoredErrors>
    <ignoredError sqref="K2:K5 I4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6 6 v 9 W B V 9 t P W j A A A A 9 g A A A B I A H A B D b 2 5 m a W c v U G F j a 2 F n Z S 5 4 b W w g o h g A K K A U A A A A A A A A A A A A A A A A A A A A A A A A A A A A h Y + x D o I w F E V / h X S n h b I o e Z T B V R I T o n F t S s V G e B h a L P / m 4 C f 5 C 2 I U d X O 8 5 5 7 h 3 v v 1 B v n Y N s F F 9 9 Z 0 m J G Y R i T Q q L r K Y J 2 R w R 3 C B c k F b K Q 6 y V o H k 4 w 2 H W 2 V k a N z 5 5 Q x 7 z 3 1 C e 3 6 m v E o i t m + W J f q q F t J P r L 5 L 4 c G r Z O o N B G w e 4 0 R n M Y J p 5 w v a Q R s h l A Y / A p 8 2 v t s f y C s h s Y N v R Y a w 2 0 J b I 7 A 3 h / E A 1 B L A w Q U A A I A C A D r q / 1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6 v 9 W E I F B r 8 Z A Q A A D Q I A A B M A H A B G b 3 J t d W x h c y 9 T Z W N 0 a W 9 u M S 5 t I K I Y A C i g F A A A A A A A A A A A A A A A A A A A A A A A A A A A A H W Q T 2 v C Q B D F 7 4 F 8 h 2 G 9 J B C C i X 9 a K j m U S K m H t g H 1 l I i M Z q K h y W 7 Y X W m L + N 0 b j Q q F 7 l w G f v N m e G 8 U b X U p O M y 7 H k x s y 7 b U H i X l 0 G M L 3 F T U 7 w / B S X B H E L o M I q h I 2 x a 0 N R c H u a W W J H n h X 6 T K e S k r 8 m P B N X G t H B Y / Z U t F U m W v S T Y V X 7 w S m K v s m c O y y V E T i A L e C F W 7 C R 8 H v Z G E n 1 B y e C 9 3 J E t c h 0 E Q h o P 1 K P S b v G C u B + m s b i q q 2 + N 4 t h u x w B + w l e t 1 h u 5 2 o 6 u 3 Y z r L o 3 s K t j q l U 9 S 4 u s p 7 L N 4 j 3 7 V J F z 8 N n a N d l P 5 C I l e F k H U s q k P N z 0 P l 3 I 5 4 x y P r e M A 8 0 O 0 M N H 3 r k w c 3 H h r 4 w M C H B j 4 y 8 L G B P x j 4 4 x 9 + c m 2 r 5 P 8 + Y P I L U E s B A i 0 A F A A C A A g A 6 6 v 9 W B V 9 t P W j A A A A 9 g A A A B I A A A A A A A A A A A A A A A A A A A A A A E N v b m Z p Z y 9 Q Y W N r Y W d l L n h t b F B L A Q I t A B Q A A g A I A O u r / V g P y u m r p A A A A O k A A A A T A A A A A A A A A A A A A A A A A O 8 A A A B b Q 2 9 u d G V u d F 9 U e X B l c 1 0 u e G 1 s U E s B A i 0 A F A A C A A g A 6 6 v 9 W E I F B r 8 Z A Q A A D Q I A A B M A A A A A A A A A A A A A A A A A 4 A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0 A A A A A A A B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l i N T E y Y 2 Y t M j M 0 Y S 0 0 Z m Q w L W I 5 Y T g t Z D c z Y W Z l Y j F i N m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0 X 1 9 Q Y W d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j A 6 M z E 6 M j I u N j I 3 N T Y 3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Q 2 9 s d W 1 u M S w w f S Z x d W 9 0 O y w m c X V v d D t T Z W N 0 a W 9 u M S 9 U Y W J s Z T A w N C A o U G F n Z S A y K S 9 B d X R v U m V t b 3 Z l Z E N v b H V t b n M x L n t D b 2 x 1 b W 4 y L D F 9 J n F 1 b 3 Q 7 L C Z x d W 9 0 O 1 N l Y 3 R p b 2 4 x L 1 R h Y m x l M D A 0 I C h Q Y W d l I D I p L 0 F 1 d G 9 S Z W 1 v d m V k Q 2 9 s d W 1 u c z E u e 0 N v b H V t b j M s M n 0 m c X V v d D s s J n F 1 b 3 Q 7 U 2 V j d G l v b j E v V G F i b G U w M D Q g K F B h Z 2 U g M i k v Q X V 0 b 1 J l b W 9 2 Z W R D b 2 x 1 b W 5 z M S 5 7 Q 2 9 s d W 1 u N C w z f S Z x d W 9 0 O y w m c X V v d D t T Z W N 0 a W 9 u M S 9 U Y W J s Z T A w N C A o U G F n Z S A y K S 9 B d X R v U m V t b 3 Z l Z E N v b H V t b n M x L n t D b 2 x 1 b W 4 1 L D R 9 J n F 1 b 3 Q 7 L C Z x d W 9 0 O 1 N l Y 3 R p b 2 4 x L 1 R h Y m x l M D A 0 I C h Q Y W d l I D I p L 0 F 1 d G 9 S Z W 1 v d m V k Q 2 9 s d W 1 u c z E u e 0 N v b H V t b j Y s N X 0 m c X V v d D s s J n F 1 b 3 Q 7 U 2 V j d G l v b j E v V G F i b G U w M D Q g K F B h Z 2 U g M i k v Q X V 0 b 1 J l b W 9 2 Z W R D b 2 x 1 b W 5 z M S 5 7 Q 2 9 s d W 1 u N y w 2 f S Z x d W 9 0 O y w m c X V v d D t T Z W N 0 a W 9 u M S 9 U Y W J s Z T A w N C A o U G F n Z S A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0 I C h Q Y W d l I D I p L 0 F 1 d G 9 S Z W 1 v d m V k Q 2 9 s d W 1 u c z E u e 0 N v b H V t b j E s M H 0 m c X V v d D s s J n F 1 b 3 Q 7 U 2 V j d G l v b j E v V G F i b G U w M D Q g K F B h Z 2 U g M i k v Q X V 0 b 1 J l b W 9 2 Z W R D b 2 x 1 b W 5 z M S 5 7 Q 2 9 s d W 1 u M i w x f S Z x d W 9 0 O y w m c X V v d D t T Z W N 0 a W 9 u M S 9 U Y W J s Z T A w N C A o U G F n Z S A y K S 9 B d X R v U m V t b 3 Z l Z E N v b H V t b n M x L n t D b 2 x 1 b W 4 z L D J 9 J n F 1 b 3 Q 7 L C Z x d W 9 0 O 1 N l Y 3 R p b 2 4 x L 1 R h Y m x l M D A 0 I C h Q Y W d l I D I p L 0 F 1 d G 9 S Z W 1 v d m V k Q 2 9 s d W 1 u c z E u e 0 N v b H V t b j Q s M 3 0 m c X V v d D s s J n F 1 b 3 Q 7 U 2 V j d G l v b j E v V G F i b G U w M D Q g K F B h Z 2 U g M i k v Q X V 0 b 1 J l b W 9 2 Z W R D b 2 x 1 b W 5 z M S 5 7 Q 2 9 s d W 1 u N S w 0 f S Z x d W 9 0 O y w m c X V v d D t T Z W N 0 a W 9 u M S 9 U Y W J s Z T A w N C A o U G F n Z S A y K S 9 B d X R v U m V t b 3 Z l Z E N v b H V t b n M x L n t D b 2 x 1 b W 4 2 L D V 9 J n F 1 b 3 Q 7 L C Z x d W 9 0 O 1 N l Y 3 R p b 2 4 x L 1 R h Y m x l M D A 0 I C h Q Y W d l I D I p L 0 F 1 d G 9 S Z W 1 v d m V k Q 2 9 s d W 1 u c z E u e 0 N v b H V t b j c s N n 0 m c X V v d D s s J n F 1 b 3 Q 7 U 2 V j d G l v b j E v V G F i b G U w M D Q g K F B h Z 2 U g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B k d O t t 3 9 S p E 7 o G a z g 0 k 6 A A A A A A I A A A A A A B B m A A A A A Q A A I A A A A L i R / s b B S y 8 A 9 B r J 8 z y u e E z 6 z O V D E K J M G n M x c b O l P K u n A A A A A A 6 A A A A A A g A A I A A A A L e / M O V B 8 j C P 1 X R B / K Q w z Y H 1 q 9 I f L h W s t s t w t 4 S 4 q S p N U A A A A N 4 A l w Q B 4 n 8 Q E K f j / n f 6 W / 9 p h 2 y T G x K 2 u y 3 X y l p w M J w W v A L Q 3 4 C M w a l m / 5 Q W b 4 6 h i z h / x u B f q Z t / Y D E y M w K O e 6 c M o P i s V m r g Z V 6 d x 4 v Q K B v T Q A A A A M 0 i B I 4 N W x K y Q t U P 2 2 V d N n 3 p 0 D i 2 / c X e D j M / f 9 3 B l 6 3 0 h 0 m 1 i 9 j V i R W F A r L O B R 3 k X 4 2 M g 2 w P g W + v S q z t 9 V G 2 z + I = < / D a t a M a s h u p > 
</file>

<file path=customXml/itemProps1.xml><?xml version="1.0" encoding="utf-8"?>
<ds:datastoreItem xmlns:ds="http://schemas.openxmlformats.org/officeDocument/2006/customXml" ds:itemID="{732086CB-2C6F-4183-8CD6-3AC86806DD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Cholera Analysis</vt:lpstr>
      <vt:lpstr>Extrd Cholera Outbreak 2022&amp;23</vt:lpstr>
      <vt:lpstr>Measles Analysis</vt:lpstr>
      <vt:lpstr>Extrd. Measles Outbreak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Omoleye</dc:creator>
  <cp:lastModifiedBy>Tosin Omoleye</cp:lastModifiedBy>
  <dcterms:created xsi:type="dcterms:W3CDTF">2024-07-28T20:57:29Z</dcterms:created>
  <dcterms:modified xsi:type="dcterms:W3CDTF">2024-08-14T10:40:06Z</dcterms:modified>
</cp:coreProperties>
</file>