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elusaDiscoD\General\Data Journey\"/>
    </mc:Choice>
  </mc:AlternateContent>
  <xr:revisionPtr revIDLastSave="0" documentId="13_ncr:1_{38CB2863-A8C9-40FC-B80F-0DFBC703CE30}" xr6:coauthVersionLast="47" xr6:coauthVersionMax="47" xr10:uidLastSave="{00000000-0000-0000-0000-000000000000}"/>
  <bookViews>
    <workbookView xWindow="-120" yWindow="-120" windowWidth="29040" windowHeight="15840" xr2:uid="{00000000-000D-0000-FFFF-FFFF00000000}"/>
  </bookViews>
  <sheets>
    <sheet name="Cas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Vq7LKsFM0BWQOaZUcQCMGojPihA=="/>
    </ext>
  </extLst>
</workbook>
</file>

<file path=xl/calcChain.xml><?xml version="1.0" encoding="utf-8"?>
<calcChain xmlns="http://schemas.openxmlformats.org/spreadsheetml/2006/main">
  <c r="D33" i="1" l="1"/>
  <c r="E31" i="1"/>
  <c r="D31" i="1"/>
  <c r="D28" i="1"/>
  <c r="D27" i="1"/>
  <c r="E27" i="1"/>
  <c r="E33" i="1"/>
  <c r="E28" i="1"/>
  <c r="E29" i="1" s="1"/>
  <c r="E32" i="1" s="1"/>
  <c r="E30" i="1"/>
  <c r="D32" i="1"/>
  <c r="D30" i="1"/>
  <c r="K28" i="1"/>
  <c r="D29" i="1" l="1"/>
</calcChain>
</file>

<file path=xl/sharedStrings.xml><?xml version="1.0" encoding="utf-8"?>
<sst xmlns="http://schemas.openxmlformats.org/spreadsheetml/2006/main" count="9" uniqueCount="9">
  <si>
    <t>costo bienes</t>
  </si>
  <si>
    <t>Ventas</t>
  </si>
  <si>
    <t>Utilidad Bruta</t>
  </si>
  <si>
    <t>costo operativo</t>
  </si>
  <si>
    <t>Utilidad Neta</t>
  </si>
  <si>
    <t>Utilidad Operativa</t>
  </si>
  <si>
    <t>Publicidad</t>
  </si>
  <si>
    <t>Margen de contribucion</t>
  </si>
  <si>
    <t>Punto de Equilibrio (CostoFijo/ Margen de Contribucion)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</si>
</sst>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sz val="11"/>
      <color theme="1"/>
      <name val="Calibri"/>
    </font>
    <font>
      <sz val="11"/>
      <color theme="1"/>
      <name val="Calibri"/>
      <family val="2"/>
    </font>
  </fonts>
  <fills count="5">
    <fill>
      <patternFill patternType="none"/>
    </fill>
    <fill>
      <patternFill patternType="gray125"/>
    </fill>
    <fill>
      <patternFill patternType="solid">
        <fgColor theme="0"/>
        <bgColor theme="0"/>
      </patternFill>
    </fill>
    <fill>
      <patternFill patternType="solid">
        <fgColor theme="9" tint="0.79998168889431442"/>
        <bgColor theme="0"/>
      </patternFill>
    </fill>
    <fill>
      <patternFill patternType="solid">
        <fgColor theme="9"/>
        <bgColor theme="0"/>
      </patternFill>
    </fill>
  </fills>
  <borders count="2">
    <border>
      <left/>
      <right/>
      <top/>
      <bottom/>
      <diagonal/>
    </border>
    <border>
      <left/>
      <right/>
      <top/>
      <bottom/>
      <diagonal/>
    </border>
  </borders>
  <cellStyleXfs count="1">
    <xf numFmtId="0" fontId="0" fillId="0" borderId="0"/>
  </cellStyleXfs>
  <cellXfs count="5">
    <xf numFmtId="0" fontId="0" fillId="0" borderId="0" xfId="0" applyFont="1" applyAlignment="1"/>
    <xf numFmtId="0" fontId="1" fillId="2" borderId="1" xfId="0" applyFont="1" applyFill="1" applyBorder="1"/>
    <xf numFmtId="0" fontId="1" fillId="3" borderId="1" xfId="0" applyFont="1" applyFill="1" applyBorder="1"/>
    <xf numFmtId="0" fontId="1" fillId="4" borderId="1" xfId="0" applyFont="1" applyFill="1" applyBorder="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409575</xdr:colOff>
      <xdr:row>8</xdr:row>
      <xdr:rowOff>142875</xdr:rowOff>
    </xdr:from>
    <xdr:ext cx="11696700" cy="3200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2189325"/>
          <a:ext cx="10692000" cy="3181350"/>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El Café Sirena te ha contradado como la persona encargada del departamento del Business Intelligence por lo que deberás procurar tomar decisiones basadas en la información para la mejora de la empresa.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de Café Sirena te ofrece la siguiente información:</a:t>
          </a:r>
          <a:br>
            <a:rPr lang="en-US" sz="1100">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Se vendieron 3,500 vasos de café a $2.50 USD cada uno.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 costo del grano de café por cada vaso es de $0.10 USD y el costo del vaso de cartón utilizado es de $0.10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La empresa cuenta con 4 empleados, cada uno recibe un sueldo de $400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adicional te entregan una lista con los siguientes gastos: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Internet: $100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Renta del local: $1,000 USD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Publicidad: $800 USD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La administración está considerando tomar una estrategia de publicidad más fuerte y desea duplicar el presupuesto asignado para esta actvidad, un estudio revela que realizar esta estrategia generará un incremento en las ventas del 15%.</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Contesta: ¿Debería el Café Sirena realizar esta estrategia? De tomar la decisión, ¿Cuál sería el nuevo punto de equilibrio?</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*Para este ejercicio no consideres gastos de impuestos</a:t>
          </a:r>
          <a:endParaRPr sz="1100"/>
        </a:p>
      </xdr:txBody>
    </xdr:sp>
    <xdr:clientData fLocksWithSheet="0"/>
  </xdr:oneCellAnchor>
  <xdr:oneCellAnchor>
    <xdr:from>
      <xdr:col>0</xdr:col>
      <xdr:colOff>0</xdr:colOff>
      <xdr:row>0</xdr:row>
      <xdr:rowOff>0</xdr:rowOff>
    </xdr:from>
    <xdr:ext cx="12449175" cy="1466850"/>
    <xdr:sp macro="" textlink="">
      <xdr:nvSpPr>
        <xdr:cNvPr id="4" name="Shape 4">
          <a:extLst>
            <a:ext uri="{FF2B5EF4-FFF2-40B4-BE49-F238E27FC236}">
              <a16:creationId xmlns:a16="http://schemas.microsoft.com/office/drawing/2014/main" id="{00000000-0008-0000-0000-000004000000}"/>
            </a:ext>
          </a:extLst>
        </xdr:cNvPr>
        <xdr:cNvSpPr/>
      </xdr:nvSpPr>
      <xdr:spPr>
        <a:xfrm>
          <a:off x="0" y="3051338"/>
          <a:ext cx="10692000" cy="1457325"/>
        </a:xfrm>
        <a:prstGeom prst="rect">
          <a:avLst/>
        </a:prstGeom>
        <a:solidFill>
          <a:schemeClr val="accent1"/>
        </a:solidFill>
        <a:ln w="12700" cap="flat" cmpd="sng">
          <a:solidFill>
            <a:srgbClr val="31538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609600</xdr:colOff>
      <xdr:row>1</xdr:row>
      <xdr:rowOff>180975</xdr:rowOff>
    </xdr:from>
    <xdr:ext cx="9953625" cy="5905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373950" y="3489488"/>
          <a:ext cx="9944100" cy="581025"/>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3200" b="1">
              <a:solidFill>
                <a:schemeClr val="lt1"/>
              </a:solidFill>
              <a:latin typeface="Calibri"/>
              <a:ea typeface="Calibri"/>
              <a:cs typeface="Calibri"/>
              <a:sym typeface="Calibri"/>
            </a:rPr>
            <a:t>Caso práctico 1</a:t>
          </a:r>
          <a:endParaRPr sz="3200" b="1">
            <a:solidFill>
              <a:schemeClr val="lt1"/>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election activeCell="H34" sqref="H34"/>
    </sheetView>
  </sheetViews>
  <sheetFormatPr baseColWidth="10" defaultColWidth="12.625" defaultRowHeight="15" customHeight="1" x14ac:dyDescent="0.2"/>
  <cols>
    <col min="1" max="1" width="10" customWidth="1"/>
    <col min="2" max="2" width="0.25" customWidth="1"/>
    <col min="3" max="4" width="16.375" customWidth="1"/>
    <col min="5" max="6" width="10" customWidth="1"/>
    <col min="7" max="26" width="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2" t="s">
        <v>1</v>
      </c>
      <c r="D27" s="3">
        <f>(3500*2.5)</f>
        <v>8750</v>
      </c>
      <c r="E27" s="3">
        <f>(3500*2.5*1.15)</f>
        <v>10062.5</v>
      </c>
      <c r="F27" s="1"/>
      <c r="G27" s="1"/>
      <c r="H27" s="1"/>
      <c r="I27" s="1" t="s">
        <v>6</v>
      </c>
      <c r="J27" s="1">
        <v>800</v>
      </c>
      <c r="K27" s="1">
        <v>1600</v>
      </c>
      <c r="L27" s="1"/>
      <c r="M27" s="1"/>
      <c r="N27" s="1"/>
      <c r="O27" s="1"/>
      <c r="P27" s="1"/>
      <c r="Q27" s="1"/>
      <c r="R27" s="1"/>
      <c r="S27" s="1"/>
      <c r="T27" s="1"/>
      <c r="U27" s="1"/>
      <c r="V27" s="1"/>
      <c r="W27" s="1"/>
      <c r="X27" s="1"/>
      <c r="Y27" s="1"/>
      <c r="Z27" s="1"/>
    </row>
    <row r="28" spans="1:26" ht="15.75" customHeight="1" x14ac:dyDescent="0.25">
      <c r="A28" s="1"/>
      <c r="B28" s="1"/>
      <c r="C28" s="2" t="s">
        <v>0</v>
      </c>
      <c r="D28" s="3">
        <f>(3500*0.2)</f>
        <v>700</v>
      </c>
      <c r="E28" s="3">
        <f>(4025*0.2)</f>
        <v>805</v>
      </c>
      <c r="F28" s="1"/>
      <c r="G28" s="1"/>
      <c r="H28" s="1"/>
      <c r="I28" s="4" t="s">
        <v>7</v>
      </c>
      <c r="J28" s="1"/>
      <c r="K28" s="1">
        <f>(2.5-0.2)</f>
        <v>2.2999999999999998</v>
      </c>
      <c r="L28" s="1"/>
      <c r="M28" s="1"/>
      <c r="N28" s="1"/>
      <c r="O28" s="1"/>
      <c r="P28" s="1"/>
      <c r="Q28" s="1"/>
      <c r="R28" s="1"/>
      <c r="S28" s="1"/>
      <c r="T28" s="1"/>
      <c r="U28" s="1"/>
      <c r="V28" s="1"/>
      <c r="W28" s="1"/>
      <c r="X28" s="1"/>
      <c r="Y28" s="1"/>
      <c r="Z28" s="1"/>
    </row>
    <row r="29" spans="1:26" ht="15.75" customHeight="1" x14ac:dyDescent="0.25">
      <c r="A29" s="1"/>
      <c r="B29" s="1"/>
      <c r="C29" s="2" t="s">
        <v>2</v>
      </c>
      <c r="D29" s="3">
        <f>(D27-D28)</f>
        <v>8050</v>
      </c>
      <c r="E29" s="3">
        <f>(E27-E28)</f>
        <v>9257.5</v>
      </c>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2" t="s">
        <v>3</v>
      </c>
      <c r="D30" s="3">
        <f>(1900+1600)</f>
        <v>3500</v>
      </c>
      <c r="E30" s="3">
        <f>(4300)</f>
        <v>4300</v>
      </c>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2" t="s">
        <v>5</v>
      </c>
      <c r="D31" s="3">
        <f>(D29-D30)</f>
        <v>4550</v>
      </c>
      <c r="E31" s="3">
        <f>(E29-E30)</f>
        <v>4957.5</v>
      </c>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2" t="s">
        <v>4</v>
      </c>
      <c r="D32" s="3">
        <f>(D31)</f>
        <v>4550</v>
      </c>
      <c r="E32" s="3">
        <f>(E31)</f>
        <v>4957.5</v>
      </c>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4" t="s">
        <v>8</v>
      </c>
      <c r="D33" s="1">
        <f>(D30/K28)</f>
        <v>1521.7391304347827</v>
      </c>
      <c r="E33" s="1">
        <f>(E30/K28)</f>
        <v>1869.5652173913045</v>
      </c>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N</dc:creator>
  <cp:lastModifiedBy>Escorpio</cp:lastModifiedBy>
  <dcterms:created xsi:type="dcterms:W3CDTF">2021-05-11T05:51:35Z</dcterms:created>
  <dcterms:modified xsi:type="dcterms:W3CDTF">2023-11-25T03:04:58Z</dcterms:modified>
</cp:coreProperties>
</file>