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M8" i="1"/>
  <c r="F4" i="1"/>
  <c r="E4" i="1"/>
  <c r="M7" i="1"/>
  <c r="M12" i="1"/>
  <c r="M13" i="1"/>
  <c r="M5" i="1"/>
  <c r="L7" i="1"/>
  <c r="L9" i="1"/>
  <c r="L10" i="1"/>
  <c r="L13" i="1"/>
  <c r="L14" i="1"/>
  <c r="L5" i="1"/>
  <c r="P4" i="1"/>
  <c r="M4" i="1" s="1"/>
  <c r="F6" i="1"/>
  <c r="F7" i="1"/>
  <c r="F8" i="1"/>
  <c r="F9" i="1"/>
  <c r="F10" i="1"/>
  <c r="F11" i="1"/>
  <c r="F12" i="1"/>
  <c r="F13" i="1"/>
  <c r="F14" i="1"/>
  <c r="F5" i="1"/>
  <c r="E5" i="1"/>
  <c r="E6" i="1"/>
  <c r="E7" i="1"/>
  <c r="E8" i="1"/>
  <c r="E9" i="1"/>
  <c r="E10" i="1"/>
  <c r="E11" i="1"/>
  <c r="E12" i="1"/>
  <c r="E13" i="1"/>
  <c r="E14" i="1"/>
  <c r="L11" i="1" l="1"/>
  <c r="L6" i="1"/>
  <c r="M11" i="1"/>
  <c r="P6" i="1"/>
  <c r="M9" i="1"/>
  <c r="L4" i="1"/>
  <c r="L12" i="1"/>
  <c r="L8" i="1"/>
  <c r="M14" i="1"/>
  <c r="M10" i="1"/>
  <c r="M6" i="1"/>
</calcChain>
</file>

<file path=xl/sharedStrings.xml><?xml version="1.0" encoding="utf-8"?>
<sst xmlns="http://schemas.openxmlformats.org/spreadsheetml/2006/main" count="18" uniqueCount="13">
  <si>
    <t>pdf</t>
  </si>
  <si>
    <t>cdf</t>
  </si>
  <si>
    <t>Exp no X in k trials</t>
  </si>
  <si>
    <t>K = rolls of dice</t>
  </si>
  <si>
    <t>k = flips of coin</t>
  </si>
  <si>
    <t>How many heads (tails) would you expect (Exp X) if you toss a coin with P=p for k times.</t>
  </si>
  <si>
    <t>P = coin p</t>
  </si>
  <si>
    <t>Critical</t>
  </si>
  <si>
    <t>p-value</t>
  </si>
  <si>
    <t xml:space="preserve">IF you throw a die (K) times, with P=p, how many 6's (Exp X) would you expect to see.  </t>
  </si>
  <si>
    <t>P = fair Dice</t>
  </si>
  <si>
    <t>Binomial</t>
  </si>
  <si>
    <t>Negative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</si>
</sst>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Flip fair coin</a:t>
            </a:r>
          </a:p>
        </c:rich>
      </c:tx>
      <c:layout>
        <c:manualLayout>
          <c:xMode val="edge"/>
          <c:yMode val="edge"/>
          <c:x val="0.31134396018384769"/>
          <c:y val="9.259259259259258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2084499854184894"/>
          <c:w val="0.74096009133380325"/>
          <c:h val="0.76317512394284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8816"/>
        <c:axId val="44260352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8816"/>
        <c:axId val="44260352"/>
      </c:lineChart>
      <c:catAx>
        <c:axId val="442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60352"/>
        <c:crosses val="autoZero"/>
        <c:auto val="1"/>
        <c:lblAlgn val="ctr"/>
        <c:lblOffset val="100"/>
        <c:noMultiLvlLbl val="0"/>
      </c:catAx>
      <c:valAx>
        <c:axId val="4426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Roll fair dice</a:t>
            </a:r>
          </a:p>
        </c:rich>
      </c:tx>
      <c:layout>
        <c:manualLayout>
          <c:xMode val="edge"/>
          <c:yMode val="edge"/>
          <c:x val="0.31134396018384769"/>
          <c:y val="9.259259259259258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2084499854184894"/>
          <c:w val="0.74096009133380325"/>
          <c:h val="0.76317512394284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pdf</c:v>
                </c:pt>
              </c:strCache>
            </c:strRef>
          </c:tx>
          <c:invertIfNegative val="0"/>
          <c:cat>
            <c:numRef>
              <c:f>Sheet1!$K$4:$K$14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0.33489797668038412</c:v>
                </c:pt>
                <c:pt idx="1">
                  <c:v>0.40187757201646096</c:v>
                </c:pt>
                <c:pt idx="2">
                  <c:v>0.20093878600823045</c:v>
                </c:pt>
                <c:pt idx="3">
                  <c:v>5.3583676268861451E-2</c:v>
                </c:pt>
                <c:pt idx="4">
                  <c:v>8.0375514403292162E-3</c:v>
                </c:pt>
                <c:pt idx="5">
                  <c:v>6.430041152263381E-4</c:v>
                </c:pt>
                <c:pt idx="6">
                  <c:v>2.1433470507544566E-5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69248"/>
        <c:axId val="86476288"/>
      </c:barChart>
      <c:lineChart>
        <c:grouping val="standard"/>
        <c:varyColors val="0"/>
        <c:ser>
          <c:idx val="1"/>
          <c:order val="1"/>
          <c:tx>
            <c:strRef>
              <c:f>Sheet1!$M$3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numRef>
              <c:f>Sheet1!$P$6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Sheet1!$M$4:$M$14</c:f>
              <c:numCache>
                <c:formatCode>General</c:formatCode>
                <c:ptCount val="11"/>
                <c:pt idx="0">
                  <c:v>0.33489797668038412</c:v>
                </c:pt>
                <c:pt idx="1">
                  <c:v>0.73677554869684503</c:v>
                </c:pt>
                <c:pt idx="2">
                  <c:v>0.93771433470507537</c:v>
                </c:pt>
                <c:pt idx="3">
                  <c:v>0.99129801097393688</c:v>
                </c:pt>
                <c:pt idx="4">
                  <c:v>0.99933556241426613</c:v>
                </c:pt>
                <c:pt idx="5">
                  <c:v>0.99997856652949246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69248"/>
        <c:axId val="86476288"/>
      </c:lineChart>
      <c:catAx>
        <c:axId val="864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76288"/>
        <c:crosses val="autoZero"/>
        <c:auto val="1"/>
        <c:lblAlgn val="ctr"/>
        <c:lblOffset val="100"/>
        <c:noMultiLvlLbl val="0"/>
      </c:catAx>
      <c:valAx>
        <c:axId val="86476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15</xdr:row>
      <xdr:rowOff>19050</xdr:rowOff>
    </xdr:from>
    <xdr:to>
      <xdr:col>6</xdr:col>
      <xdr:colOff>190500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13</xdr:col>
      <xdr:colOff>538163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abSelected="1" topLeftCell="A10" workbookViewId="0">
      <selection activeCell="D37" sqref="D37"/>
    </sheetView>
  </sheetViews>
  <sheetFormatPr defaultRowHeight="15" x14ac:dyDescent="0.25"/>
  <cols>
    <col min="2" max="2" width="12.140625" bestFit="1" customWidth="1"/>
    <col min="4" max="4" width="17" bestFit="1" customWidth="1"/>
    <col min="5" max="5" width="20.140625" customWidth="1"/>
    <col min="8" max="8" width="14.28515625" bestFit="1" customWidth="1"/>
    <col min="9" max="10" width="8.140625" customWidth="1"/>
    <col min="11" max="11" width="17" bestFit="1" customWidth="1"/>
    <col min="12" max="13" width="12" bestFit="1" customWidth="1"/>
    <col min="15" max="15" width="14.42578125" bestFit="1" customWidth="1"/>
  </cols>
  <sheetData>
    <row r="1" spans="2:18" ht="15.75" thickBot="1" x14ac:dyDescent="0.3"/>
    <row r="2" spans="2:18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ht="21.75" customHeight="1" x14ac:dyDescent="0.25">
      <c r="B3" s="18" t="s">
        <v>11</v>
      </c>
      <c r="C3" s="5"/>
      <c r="D3" s="1" t="s">
        <v>2</v>
      </c>
      <c r="E3" s="2" t="s">
        <v>0</v>
      </c>
      <c r="F3" s="2" t="s">
        <v>1</v>
      </c>
      <c r="G3" s="2"/>
      <c r="H3" s="2"/>
      <c r="I3" s="3"/>
      <c r="J3" s="5"/>
      <c r="K3" s="1" t="s">
        <v>2</v>
      </c>
      <c r="L3" s="2" t="s">
        <v>0</v>
      </c>
      <c r="M3" s="2" t="s">
        <v>1</v>
      </c>
      <c r="N3" s="2"/>
      <c r="O3" s="2"/>
      <c r="P3" s="3"/>
      <c r="Q3" s="5"/>
      <c r="R3" s="6"/>
    </row>
    <row r="4" spans="2:18" x14ac:dyDescent="0.25">
      <c r="B4" s="19"/>
      <c r="C4" s="5"/>
      <c r="D4" s="4">
        <v>0</v>
      </c>
      <c r="E4" s="5">
        <f>_xlfn.BINOM.DIST(D4,$I$5,$I$4,FALSE)</f>
        <v>9.765625E-4</v>
      </c>
      <c r="F4" s="5">
        <f>_xlfn.BINOM.DIST(D4,$I$5,$I$4,TRUE)</f>
        <v>9.765625E-4</v>
      </c>
      <c r="G4" s="5"/>
      <c r="H4" s="5" t="s">
        <v>6</v>
      </c>
      <c r="I4" s="6">
        <v>0.5</v>
      </c>
      <c r="J4" s="5"/>
      <c r="K4" s="4">
        <v>0</v>
      </c>
      <c r="L4" s="5">
        <f>_xlfn.BINOM.DIST(K4,$P$5,$P$4,FALSE)</f>
        <v>0.33489797668038412</v>
      </c>
      <c r="M4" s="5">
        <f>_xlfn.BINOM.DIST(K4,$P$5,$P$4,TRUE)</f>
        <v>0.33489797668038412</v>
      </c>
      <c r="N4" s="5"/>
      <c r="O4" s="5" t="s">
        <v>10</v>
      </c>
      <c r="P4" s="6">
        <f>1/6</f>
        <v>0.16666666666666666</v>
      </c>
      <c r="Q4" s="5"/>
      <c r="R4" s="6"/>
    </row>
    <row r="5" spans="2:18" x14ac:dyDescent="0.25">
      <c r="B5" s="4"/>
      <c r="C5" s="5"/>
      <c r="D5" s="4">
        <v>1</v>
      </c>
      <c r="E5" s="5">
        <f>_xlfn.BINOM.DIST(D5,$I$5,$I$4,FALSE)</f>
        <v>9.7656250000000017E-3</v>
      </c>
      <c r="F5" s="5">
        <f>_xlfn.BINOM.DIST(D5,$I$5,$I$4,TRUE)</f>
        <v>1.0742187500000003E-2</v>
      </c>
      <c r="G5" s="5"/>
      <c r="H5" s="5" t="s">
        <v>4</v>
      </c>
      <c r="I5" s="6">
        <v>10</v>
      </c>
      <c r="J5" s="5"/>
      <c r="K5" s="4">
        <v>1</v>
      </c>
      <c r="L5" s="5">
        <f>_xlfn.BINOM.DIST(K5,$P$5,$P$4,FALSE)</f>
        <v>0.40187757201646096</v>
      </c>
      <c r="M5" s="5">
        <f>_xlfn.BINOM.DIST(K5,$P$5,$P$4,TRUE)</f>
        <v>0.73677554869684503</v>
      </c>
      <c r="N5" s="5"/>
      <c r="O5" s="5" t="s">
        <v>3</v>
      </c>
      <c r="P5" s="6">
        <v>6</v>
      </c>
      <c r="Q5" s="5"/>
      <c r="R5" s="6"/>
    </row>
    <row r="6" spans="2:18" x14ac:dyDescent="0.25">
      <c r="B6" s="4"/>
      <c r="C6" s="5"/>
      <c r="D6" s="4">
        <v>2</v>
      </c>
      <c r="E6" s="5">
        <f>_xlfn.BINOM.DIST(D6,$I$5,$I$4,FALSE)</f>
        <v>4.3945312499999972E-2</v>
      </c>
      <c r="F6" s="5">
        <f>_xlfn.BINOM.DIST(D6,$I$5,$I$4,TRUE)</f>
        <v>5.46875E-2</v>
      </c>
      <c r="G6" s="5"/>
      <c r="H6" s="5" t="s">
        <v>7</v>
      </c>
      <c r="I6" s="6">
        <f>_xlfn.BINOM.INV(I5,I4,I7)</f>
        <v>8</v>
      </c>
      <c r="J6" s="5"/>
      <c r="K6" s="4">
        <v>2</v>
      </c>
      <c r="L6" s="5">
        <f>_xlfn.BINOM.DIST(K6,$P$5,$P$4,FALSE)</f>
        <v>0.20093878600823045</v>
      </c>
      <c r="M6" s="5">
        <f>_xlfn.BINOM.DIST(K6,$P$5,$P$4,TRUE)</f>
        <v>0.93771433470507537</v>
      </c>
      <c r="N6" s="5"/>
      <c r="O6" s="5" t="s">
        <v>7</v>
      </c>
      <c r="P6" s="6">
        <f>_xlfn.BINOM.INV(P5,P4,P7)</f>
        <v>3</v>
      </c>
      <c r="Q6" s="5"/>
      <c r="R6" s="6"/>
    </row>
    <row r="7" spans="2:18" ht="15.75" thickBot="1" x14ac:dyDescent="0.3">
      <c r="B7" s="4"/>
      <c r="C7" s="5"/>
      <c r="D7" s="4">
        <v>3</v>
      </c>
      <c r="E7" s="5">
        <f>_xlfn.BINOM.DIST(D7,$I$5,$I$4,FALSE)</f>
        <v>0.11718750000000003</v>
      </c>
      <c r="F7" s="5">
        <f>_xlfn.BINOM.DIST(D7,$I$5,$I$4,TRUE)</f>
        <v>0.17187500000000006</v>
      </c>
      <c r="G7" s="5"/>
      <c r="H7" s="17" t="s">
        <v>8</v>
      </c>
      <c r="I7" s="6">
        <v>0.95</v>
      </c>
      <c r="J7" s="5"/>
      <c r="K7" s="4">
        <v>3</v>
      </c>
      <c r="L7" s="5">
        <f>_xlfn.BINOM.DIST(K7,$P$5,$P$4,FALSE)</f>
        <v>5.3583676268861451E-2</v>
      </c>
      <c r="M7" s="5">
        <f>_xlfn.BINOM.DIST(K7,$P$5,$P$4,TRUE)</f>
        <v>0.99129801097393688</v>
      </c>
      <c r="N7" s="5"/>
      <c r="O7" s="17" t="s">
        <v>8</v>
      </c>
      <c r="P7" s="6">
        <v>0.95</v>
      </c>
      <c r="Q7" s="5"/>
      <c r="R7" s="6"/>
    </row>
    <row r="8" spans="2:18" x14ac:dyDescent="0.25">
      <c r="B8" s="4"/>
      <c r="C8" s="5"/>
      <c r="D8" s="4">
        <v>4</v>
      </c>
      <c r="E8" s="5">
        <f>_xlfn.BINOM.DIST(D8,$I$5,$I$4,FALSE)</f>
        <v>0.20507812500000006</v>
      </c>
      <c r="F8" s="5">
        <f>_xlfn.BINOM.DIST(D8,$I$5,$I$4,TRUE)</f>
        <v>0.376953125</v>
      </c>
      <c r="G8" s="5"/>
      <c r="H8" s="12" t="s">
        <v>5</v>
      </c>
      <c r="I8" s="13"/>
      <c r="J8" s="16"/>
      <c r="K8" s="4">
        <v>4</v>
      </c>
      <c r="L8" s="5">
        <f>_xlfn.BINOM.DIST(K8,$P$5,$P$4,FALSE)</f>
        <v>8.0375514403292162E-3</v>
      </c>
      <c r="M8" s="5">
        <f>_xlfn.BINOM.DIST(K8,$P$5,$P$4,TRUE)</f>
        <v>0.99933556241426613</v>
      </c>
      <c r="N8" s="5"/>
      <c r="O8" s="12" t="s">
        <v>9</v>
      </c>
      <c r="P8" s="13"/>
      <c r="Q8" s="5"/>
      <c r="R8" s="6"/>
    </row>
    <row r="9" spans="2:18" x14ac:dyDescent="0.25">
      <c r="B9" s="4"/>
      <c r="C9" s="5"/>
      <c r="D9" s="4">
        <v>5</v>
      </c>
      <c r="E9" s="5">
        <f>_xlfn.BINOM.DIST(D9,$I$5,$I$4,FALSE)</f>
        <v>0.24609375000000008</v>
      </c>
      <c r="F9" s="5">
        <f>_xlfn.BINOM.DIST(D9,$I$5,$I$4,TRUE)</f>
        <v>0.623046875</v>
      </c>
      <c r="G9" s="5"/>
      <c r="H9" s="14"/>
      <c r="I9" s="10"/>
      <c r="J9" s="16"/>
      <c r="K9" s="4">
        <v>5</v>
      </c>
      <c r="L9" s="5">
        <f>_xlfn.BINOM.DIST(K9,$P$5,$P$4,FALSE)</f>
        <v>6.430041152263381E-4</v>
      </c>
      <c r="M9" s="5">
        <f>_xlfn.BINOM.DIST(K9,$P$5,$P$4,TRUE)</f>
        <v>0.99997856652949246</v>
      </c>
      <c r="N9" s="5"/>
      <c r="O9" s="14"/>
      <c r="P9" s="10"/>
      <c r="Q9" s="5"/>
      <c r="R9" s="6"/>
    </row>
    <row r="10" spans="2:18" x14ac:dyDescent="0.25">
      <c r="B10" s="4"/>
      <c r="C10" s="5"/>
      <c r="D10" s="4">
        <v>6</v>
      </c>
      <c r="E10" s="5">
        <f>_xlfn.BINOM.DIST(D10,$I$5,$I$4,FALSE)</f>
        <v>0.20507812500000006</v>
      </c>
      <c r="F10" s="5">
        <f>_xlfn.BINOM.DIST(D10,$I$5,$I$4,TRUE)</f>
        <v>0.828125</v>
      </c>
      <c r="G10" s="5"/>
      <c r="H10" s="14"/>
      <c r="I10" s="10"/>
      <c r="J10" s="16"/>
      <c r="K10" s="4">
        <v>6</v>
      </c>
      <c r="L10" s="5">
        <f>_xlfn.BINOM.DIST(K10,$P$5,$P$4,FALSE)</f>
        <v>2.1433470507544566E-5</v>
      </c>
      <c r="M10" s="5">
        <f>_xlfn.BINOM.DIST(K10,$P$5,$P$4,TRUE)</f>
        <v>1</v>
      </c>
      <c r="N10" s="5"/>
      <c r="O10" s="14"/>
      <c r="P10" s="10"/>
      <c r="Q10" s="5"/>
      <c r="R10" s="6"/>
    </row>
    <row r="11" spans="2:18" x14ac:dyDescent="0.25">
      <c r="B11" s="4"/>
      <c r="C11" s="5"/>
      <c r="D11" s="4">
        <v>7</v>
      </c>
      <c r="E11" s="5">
        <f>_xlfn.BINOM.DIST(D11,$I$5,$I$4,FALSE)</f>
        <v>0.11718750000000003</v>
      </c>
      <c r="F11" s="5">
        <f>_xlfn.BINOM.DIST(D11,$I$5,$I$4,TRUE)</f>
        <v>0.9453125</v>
      </c>
      <c r="G11" s="5"/>
      <c r="H11" s="14"/>
      <c r="I11" s="10"/>
      <c r="J11" s="16"/>
      <c r="K11" s="4">
        <v>7</v>
      </c>
      <c r="L11" s="5" t="e">
        <f>_xlfn.BINOM.DIST(K11,$P$5,$P$4,FALSE)</f>
        <v>#NUM!</v>
      </c>
      <c r="M11" s="5" t="e">
        <f>_xlfn.BINOM.DIST(K11,$P$5,$P$4,TRUE)</f>
        <v>#NUM!</v>
      </c>
      <c r="N11" s="5"/>
      <c r="O11" s="14"/>
      <c r="P11" s="10"/>
      <c r="Q11" s="5"/>
      <c r="R11" s="6"/>
    </row>
    <row r="12" spans="2:18" x14ac:dyDescent="0.25">
      <c r="B12" s="4"/>
      <c r="C12" s="5"/>
      <c r="D12" s="4">
        <v>8</v>
      </c>
      <c r="E12" s="5">
        <f>_xlfn.BINOM.DIST(D12,$I$5,$I$4,FALSE)</f>
        <v>4.3945312499999986E-2</v>
      </c>
      <c r="F12" s="5">
        <f>_xlfn.BINOM.DIST(D12,$I$5,$I$4,TRUE)</f>
        <v>0.9892578125</v>
      </c>
      <c r="G12" s="5"/>
      <c r="H12" s="14"/>
      <c r="I12" s="10"/>
      <c r="J12" s="16"/>
      <c r="K12" s="4">
        <v>8</v>
      </c>
      <c r="L12" s="5" t="e">
        <f>_xlfn.BINOM.DIST(K12,$P$5,$P$4,FALSE)</f>
        <v>#NUM!</v>
      </c>
      <c r="M12" s="5" t="e">
        <f>_xlfn.BINOM.DIST(K12,$P$5,$P$4,TRUE)</f>
        <v>#NUM!</v>
      </c>
      <c r="N12" s="5"/>
      <c r="O12" s="14"/>
      <c r="P12" s="10"/>
      <c r="Q12" s="5"/>
      <c r="R12" s="6"/>
    </row>
    <row r="13" spans="2:18" x14ac:dyDescent="0.25">
      <c r="B13" s="4"/>
      <c r="C13" s="5"/>
      <c r="D13" s="4">
        <v>9</v>
      </c>
      <c r="E13" s="5">
        <f>_xlfn.BINOM.DIST(D13,$I$5,$I$4,FALSE)</f>
        <v>9.7656250000000017E-3</v>
      </c>
      <c r="F13" s="5">
        <f>_xlfn.BINOM.DIST(D13,$I$5,$I$4,TRUE)</f>
        <v>0.9990234375</v>
      </c>
      <c r="G13" s="5"/>
      <c r="H13" s="14"/>
      <c r="I13" s="10"/>
      <c r="J13" s="16"/>
      <c r="K13" s="4">
        <v>9</v>
      </c>
      <c r="L13" s="5" t="e">
        <f>_xlfn.BINOM.DIST(K13,$P$5,$P$4,FALSE)</f>
        <v>#NUM!</v>
      </c>
      <c r="M13" s="5" t="e">
        <f>_xlfn.BINOM.DIST(K13,$P$5,$P$4,TRUE)</f>
        <v>#NUM!</v>
      </c>
      <c r="N13" s="5"/>
      <c r="O13" s="14"/>
      <c r="P13" s="10"/>
      <c r="Q13" s="5"/>
      <c r="R13" s="6"/>
    </row>
    <row r="14" spans="2:18" ht="15.75" thickBot="1" x14ac:dyDescent="0.3">
      <c r="B14" s="4"/>
      <c r="C14" s="5"/>
      <c r="D14" s="7">
        <v>10</v>
      </c>
      <c r="E14" s="8">
        <f>_xlfn.BINOM.DIST(D14,$I$5,$I$4,FALSE)</f>
        <v>9.765625E-4</v>
      </c>
      <c r="F14" s="8">
        <f>_xlfn.BINOM.DIST(D14,$I$5,$I$4,TRUE)</f>
        <v>1</v>
      </c>
      <c r="G14" s="8"/>
      <c r="H14" s="15"/>
      <c r="I14" s="11"/>
      <c r="J14" s="16"/>
      <c r="K14" s="7">
        <v>10</v>
      </c>
      <c r="L14" s="8" t="e">
        <f>_xlfn.BINOM.DIST(K14,$P$5,$P$4,FALSE)</f>
        <v>#NUM!</v>
      </c>
      <c r="M14" s="8" t="e">
        <f>_xlfn.BINOM.DIST(K14,$P$5,$P$4,TRUE)</f>
        <v>#NUM!</v>
      </c>
      <c r="N14" s="8"/>
      <c r="O14" s="15"/>
      <c r="P14" s="11"/>
      <c r="Q14" s="5"/>
      <c r="R14" s="6"/>
    </row>
    <row r="15" spans="2:18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</row>
    <row r="16" spans="2:18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</row>
    <row r="17" spans="2:18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</row>
    <row r="18" spans="2:18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6"/>
    </row>
    <row r="19" spans="2:18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6"/>
    </row>
    <row r="20" spans="2:18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6"/>
    </row>
    <row r="21" spans="2:18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</row>
    <row r="22" spans="2:18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6"/>
    </row>
    <row r="23" spans="2:18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pans="2:18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6"/>
    </row>
    <row r="25" spans="2:18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6"/>
    </row>
    <row r="26" spans="2:18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</row>
    <row r="27" spans="2:18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</row>
    <row r="28" spans="2:18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</row>
    <row r="29" spans="2:18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</row>
    <row r="30" spans="2:18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</row>
    <row r="31" spans="2:18" ht="15.75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</row>
    <row r="33" spans="2:2" x14ac:dyDescent="0.25">
      <c r="B33" t="s">
        <v>12</v>
      </c>
    </row>
  </sheetData>
  <mergeCells count="3">
    <mergeCell ref="H8:I14"/>
    <mergeCell ref="O8:P14"/>
    <mergeCell ref="B3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Postance</dc:creator>
  <cp:lastModifiedBy>Ben Postance</cp:lastModifiedBy>
  <dcterms:created xsi:type="dcterms:W3CDTF">2018-01-19T15:42:01Z</dcterms:created>
  <dcterms:modified xsi:type="dcterms:W3CDTF">2018-01-19T16:29:05Z</dcterms:modified>
</cp:coreProperties>
</file>