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yWork\"/>
    </mc:Choice>
  </mc:AlternateContent>
  <bookViews>
    <workbookView xWindow="0" yWindow="0" windowWidth="23040" windowHeight="10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G26" i="1"/>
  <c r="H26" i="1"/>
  <c r="I26" i="1"/>
  <c r="J26" i="1"/>
  <c r="K26" i="1"/>
  <c r="L26" i="1"/>
  <c r="M26" i="1"/>
  <c r="N26" i="1"/>
  <c r="G27" i="1"/>
  <c r="H27" i="1"/>
  <c r="I27" i="1"/>
  <c r="J27" i="1"/>
  <c r="K27" i="1"/>
  <c r="L27" i="1"/>
  <c r="M27" i="1"/>
  <c r="N27" i="1"/>
  <c r="O27" i="1"/>
  <c r="G28" i="1"/>
  <c r="H28" i="1"/>
  <c r="I28" i="1"/>
  <c r="J28" i="1"/>
  <c r="K28" i="1"/>
  <c r="L28" i="1"/>
  <c r="M28" i="1"/>
  <c r="N28" i="1"/>
  <c r="O28" i="1"/>
  <c r="G29" i="1"/>
  <c r="H29" i="1"/>
  <c r="I29" i="1"/>
  <c r="J29" i="1"/>
  <c r="K29" i="1"/>
  <c r="L29" i="1"/>
  <c r="M29" i="1"/>
  <c r="N29" i="1"/>
  <c r="O29" i="1"/>
  <c r="G30" i="1"/>
  <c r="H30" i="1"/>
  <c r="I30" i="1"/>
  <c r="J30" i="1"/>
  <c r="K30" i="1"/>
  <c r="L30" i="1"/>
  <c r="M30" i="1"/>
  <c r="N30" i="1"/>
  <c r="O30" i="1"/>
  <c r="G31" i="1"/>
  <c r="H31" i="1"/>
  <c r="I31" i="1"/>
  <c r="J31" i="1"/>
  <c r="K31" i="1"/>
  <c r="L31" i="1"/>
  <c r="M31" i="1"/>
  <c r="N31" i="1"/>
  <c r="O31" i="1"/>
  <c r="G32" i="1"/>
  <c r="H32" i="1"/>
  <c r="I32" i="1"/>
  <c r="J32" i="1"/>
  <c r="K32" i="1"/>
  <c r="L32" i="1"/>
  <c r="M32" i="1"/>
  <c r="N32" i="1"/>
  <c r="O32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G35" i="1"/>
  <c r="H35" i="1"/>
  <c r="I35" i="1"/>
  <c r="J35" i="1"/>
  <c r="K35" i="1"/>
  <c r="L35" i="1"/>
  <c r="M35" i="1"/>
  <c r="N35" i="1"/>
  <c r="O35" i="1"/>
  <c r="G36" i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F37" i="1"/>
  <c r="F36" i="1"/>
  <c r="F35" i="1"/>
  <c r="F34" i="1"/>
  <c r="F33" i="1"/>
  <c r="F32" i="1"/>
  <c r="F31" i="1"/>
  <c r="F30" i="1"/>
  <c r="F29" i="1"/>
  <c r="F28" i="1"/>
  <c r="F27" i="1"/>
  <c r="F26" i="1"/>
  <c r="F10" i="1"/>
  <c r="G10" i="1"/>
  <c r="F12" i="1"/>
  <c r="F13" i="1"/>
  <c r="F14" i="1"/>
  <c r="F15" i="1"/>
  <c r="F16" i="1"/>
  <c r="F17" i="1"/>
  <c r="F18" i="1"/>
  <c r="F19" i="1"/>
  <c r="F20" i="1"/>
  <c r="F21" i="1"/>
  <c r="F11" i="1"/>
  <c r="G12" i="1"/>
  <c r="G13" i="1"/>
  <c r="G14" i="1"/>
  <c r="G15" i="1"/>
  <c r="G16" i="1"/>
  <c r="G17" i="1"/>
  <c r="G18" i="1"/>
  <c r="G19" i="1"/>
  <c r="G20" i="1"/>
  <c r="G21" i="1"/>
  <c r="G11" i="1"/>
</calcChain>
</file>

<file path=xl/sharedStrings.xml><?xml version="1.0" encoding="utf-8"?>
<sst xmlns="http://schemas.openxmlformats.org/spreadsheetml/2006/main" count="20" uniqueCount="18">
  <si>
    <t>Freq</t>
  </si>
  <si>
    <t>x</t>
  </si>
  <si>
    <t>r</t>
  </si>
  <si>
    <t>(Trials or Years)</t>
  </si>
  <si>
    <t>pdf</t>
  </si>
  <si>
    <t>cdf</t>
  </si>
  <si>
    <t>number of years (trials) until r claims have occurred.</t>
  </si>
  <si>
    <t>cdf-1</t>
  </si>
  <si>
    <t>cdf-2</t>
  </si>
  <si>
    <t>cdf-3</t>
  </si>
  <si>
    <t>cdf-4</t>
  </si>
  <si>
    <t>cdf-5</t>
  </si>
  <si>
    <t>cdf-6</t>
  </si>
  <si>
    <t>cdf-7</t>
  </si>
  <si>
    <t>cdf-8</t>
  </si>
  <si>
    <t>cdf-9</t>
  </si>
  <si>
    <t>cdf-10</t>
  </si>
  <si>
    <t>Simple illustration: You're selling candy door-to-door. At each door you knock on, you have probability 1/4 of selling 1 candy bar and probability 3/4 or selling 0 candy bars. Your probability of selling n bars if you knock on 50 doors is a binomial distribution in n. Your probability of having to knock on m door in order to sell 30 bars is a negative binomial distribution in m. Note that the former cuts off at 50 because you can't sell more than 50 bars, while the latter has a tail at infinity because you could just have terrible luck that day and never sell the 30th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</si>
</sst>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Sheet1!$F$25</c:f>
              <c:strCache>
                <c:ptCount val="1"/>
                <c:pt idx="0">
                  <c:v>cdf-1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Sheet1!$F$26:$F$37</c:f>
              <c:numCache>
                <c:formatCode>0.00000</c:formatCode>
                <c:ptCount val="12"/>
                <c:pt idx="0">
                  <c:v>0.25</c:v>
                </c:pt>
                <c:pt idx="1">
                  <c:v>0.4375</c:v>
                </c:pt>
                <c:pt idx="2">
                  <c:v>0.578125</c:v>
                </c:pt>
                <c:pt idx="3">
                  <c:v>0.68359375</c:v>
                </c:pt>
                <c:pt idx="4">
                  <c:v>0.7626953125</c:v>
                </c:pt>
                <c:pt idx="5">
                  <c:v>0.822021484375</c:v>
                </c:pt>
                <c:pt idx="6">
                  <c:v>0.86651611328125</c:v>
                </c:pt>
                <c:pt idx="7">
                  <c:v>0.8998870849609375</c:v>
                </c:pt>
                <c:pt idx="8">
                  <c:v>0.92491531372070313</c:v>
                </c:pt>
                <c:pt idx="9">
                  <c:v>0.94368648529052734</c:v>
                </c:pt>
                <c:pt idx="10">
                  <c:v>0.95776486396789551</c:v>
                </c:pt>
                <c:pt idx="11">
                  <c:v>0.96832364797592163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3-43FD-B033-425C30B4D38C}"/>
            </c:ext>
          </c:extLst>
        </c:ser>
        <c:ser>
          <c:idx val="1"/>
          <c:order val="1"/>
          <c:tx>
            <c:strRef>
              <c:f>Sheet1!$G$25</c:f>
              <c:strCache>
                <c:ptCount val="1"/>
                <c:pt idx="0">
                  <c:v>cdf-2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Sheet1!$G$26:$G$37</c:f>
              <c:numCache>
                <c:formatCode>0.00000</c:formatCode>
                <c:ptCount val="12"/>
                <c:pt idx="0">
                  <c:v>6.25E-2</c:v>
                </c:pt>
                <c:pt idx="1">
                  <c:v>0.15625</c:v>
                </c:pt>
                <c:pt idx="2">
                  <c:v>0.26171875</c:v>
                </c:pt>
                <c:pt idx="3">
                  <c:v>0.3671875</c:v>
                </c:pt>
                <c:pt idx="4">
                  <c:v>0.466064453125</c:v>
                </c:pt>
                <c:pt idx="5">
                  <c:v>0.5550537109375</c:v>
                </c:pt>
                <c:pt idx="6">
                  <c:v>0.6329193115234375</c:v>
                </c:pt>
                <c:pt idx="7">
                  <c:v>0.69966125488281261</c:v>
                </c:pt>
                <c:pt idx="8">
                  <c:v>0.75597476959228516</c:v>
                </c:pt>
                <c:pt idx="9">
                  <c:v>0.80290269851684559</c:v>
                </c:pt>
                <c:pt idx="10">
                  <c:v>0.84161823987960815</c:v>
                </c:pt>
                <c:pt idx="11">
                  <c:v>0.87329459190368652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3-43FD-B033-425C30B4D38C}"/>
            </c:ext>
          </c:extLst>
        </c:ser>
        <c:ser>
          <c:idx val="2"/>
          <c:order val="2"/>
          <c:tx>
            <c:strRef>
              <c:f>Sheet1!$H$25</c:f>
              <c:strCache>
                <c:ptCount val="1"/>
                <c:pt idx="0">
                  <c:v>cdf-3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Sheet1!$H$26:$H$37</c:f>
              <c:numCache>
                <c:formatCode>0.00000</c:formatCode>
                <c:ptCount val="12"/>
                <c:pt idx="0">
                  <c:v>1.5625000000000007E-2</c:v>
                </c:pt>
                <c:pt idx="1">
                  <c:v>5.0781250000000021E-2</c:v>
                </c:pt>
                <c:pt idx="2">
                  <c:v>0.10351562500000003</c:v>
                </c:pt>
                <c:pt idx="3">
                  <c:v>0.16943359375000003</c:v>
                </c:pt>
                <c:pt idx="4">
                  <c:v>0.24359130859375006</c:v>
                </c:pt>
                <c:pt idx="5">
                  <c:v>0.32145690917968756</c:v>
                </c:pt>
                <c:pt idx="6">
                  <c:v>0.39932250976562506</c:v>
                </c:pt>
                <c:pt idx="7">
                  <c:v>0.47440719604492199</c:v>
                </c:pt>
                <c:pt idx="8">
                  <c:v>0.54479908943176281</c:v>
                </c:pt>
                <c:pt idx="9">
                  <c:v>0.60932499170303323</c:v>
                </c:pt>
                <c:pt idx="10">
                  <c:v>0.66739830374717701</c:v>
                </c:pt>
                <c:pt idx="11">
                  <c:v>0.71887237578630436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3-43FD-B033-425C30B4D38C}"/>
            </c:ext>
          </c:extLst>
        </c:ser>
        <c:ser>
          <c:idx val="3"/>
          <c:order val="3"/>
          <c:tx>
            <c:strRef>
              <c:f>Sheet1!$I$25</c:f>
              <c:strCache>
                <c:ptCount val="1"/>
                <c:pt idx="0">
                  <c:v>cdf-4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Sheet1!$I$26:$I$37</c:f>
              <c:numCache>
                <c:formatCode>0.00000</c:formatCode>
                <c:ptCount val="12"/>
                <c:pt idx="0">
                  <c:v>3.9062500000000009E-3</c:v>
                </c:pt>
                <c:pt idx="1">
                  <c:v>1.5625E-2</c:v>
                </c:pt>
                <c:pt idx="2">
                  <c:v>3.7597656250000007E-2</c:v>
                </c:pt>
                <c:pt idx="3">
                  <c:v>7.0556640625000014E-2</c:v>
                </c:pt>
                <c:pt idx="4">
                  <c:v>0.11381530761718753</c:v>
                </c:pt>
                <c:pt idx="5">
                  <c:v>0.16572570800781256</c:v>
                </c:pt>
                <c:pt idx="6">
                  <c:v>0.22412490844726568</c:v>
                </c:pt>
                <c:pt idx="7">
                  <c:v>0.2866954803466798</c:v>
                </c:pt>
                <c:pt idx="8">
                  <c:v>0.35122138261795055</c:v>
                </c:pt>
                <c:pt idx="9">
                  <c:v>0.4157472848892213</c:v>
                </c:pt>
                <c:pt idx="10">
                  <c:v>0.47866003960371034</c:v>
                </c:pt>
                <c:pt idx="11">
                  <c:v>0.53871312364935886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83-43FD-B033-425C30B4D38C}"/>
            </c:ext>
          </c:extLst>
        </c:ser>
        <c:ser>
          <c:idx val="4"/>
          <c:order val="4"/>
          <c:tx>
            <c:strRef>
              <c:f>Sheet1!$J$25</c:f>
              <c:strCache>
                <c:ptCount val="1"/>
                <c:pt idx="0">
                  <c:v>cdf-5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Sheet1!$J$26:$J$37</c:f>
              <c:numCache>
                <c:formatCode>0.00000</c:formatCode>
                <c:ptCount val="12"/>
                <c:pt idx="0">
                  <c:v>9.765625E-4</c:v>
                </c:pt>
                <c:pt idx="1">
                  <c:v>4.6386718750000009E-3</c:v>
                </c:pt>
                <c:pt idx="2">
                  <c:v>1.2878417968750003E-2</c:v>
                </c:pt>
                <c:pt idx="3">
                  <c:v>2.7297973632812507E-2</c:v>
                </c:pt>
                <c:pt idx="4">
                  <c:v>4.8927307128906264E-2</c:v>
                </c:pt>
                <c:pt idx="5">
                  <c:v>7.812690734863284E-2</c:v>
                </c:pt>
                <c:pt idx="6">
                  <c:v>0.11462640762329106</c:v>
                </c:pt>
                <c:pt idx="7">
                  <c:v>0.15764367580413824</c:v>
                </c:pt>
                <c:pt idx="8">
                  <c:v>0.2060381025075913</c:v>
                </c:pt>
                <c:pt idx="9">
                  <c:v>0.25846539810299879</c:v>
                </c:pt>
                <c:pt idx="10">
                  <c:v>0.31351405847817665</c:v>
                </c:pt>
                <c:pt idx="11">
                  <c:v>0.36981382477097219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83-43FD-B033-425C30B4D38C}"/>
            </c:ext>
          </c:extLst>
        </c:ser>
        <c:ser>
          <c:idx val="5"/>
          <c:order val="5"/>
          <c:tx>
            <c:strRef>
              <c:f>Sheet1!$K$25</c:f>
              <c:strCache>
                <c:ptCount val="1"/>
                <c:pt idx="0">
                  <c:v>cdf-6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Sheet1!$K$26:$K$37</c:f>
              <c:numCache>
                <c:formatCode>0.00000</c:formatCode>
                <c:ptCount val="12"/>
                <c:pt idx="0">
                  <c:v>2.4414062500000016E-4</c:v>
                </c:pt>
                <c:pt idx="1">
                  <c:v>1.3427734374999991E-3</c:v>
                </c:pt>
                <c:pt idx="2">
                  <c:v>4.2266845703125E-3</c:v>
                </c:pt>
                <c:pt idx="3">
                  <c:v>9.9945068359375E-3</c:v>
                </c:pt>
                <c:pt idx="4">
                  <c:v>1.9727706909179688E-2</c:v>
                </c:pt>
                <c:pt idx="5">
                  <c:v>3.4327507019042962E-2</c:v>
                </c:pt>
                <c:pt idx="6">
                  <c:v>5.4402232170104967E-2</c:v>
                </c:pt>
                <c:pt idx="7">
                  <c:v>8.0212593078613253E-2</c:v>
                </c:pt>
                <c:pt idx="8">
                  <c:v>0.11166897043585775</c:v>
                </c:pt>
                <c:pt idx="9">
                  <c:v>0.14836807735264299</c:v>
                </c:pt>
                <c:pt idx="10">
                  <c:v>0.18965457263402635</c:v>
                </c:pt>
                <c:pt idx="11">
                  <c:v>0.23469438566826278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83-43FD-B033-425C30B4D38C}"/>
            </c:ext>
          </c:extLst>
        </c:ser>
        <c:ser>
          <c:idx val="6"/>
          <c:order val="6"/>
          <c:tx>
            <c:strRef>
              <c:f>Sheet1!$L$25</c:f>
              <c:strCache>
                <c:ptCount val="1"/>
                <c:pt idx="0">
                  <c:v>cdf-7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Sheet1!$L$26:$L$37</c:f>
              <c:numCache>
                <c:formatCode>0.00000</c:formatCode>
                <c:ptCount val="12"/>
                <c:pt idx="0">
                  <c:v>6.1035156250000027E-5</c:v>
                </c:pt>
                <c:pt idx="1">
                  <c:v>3.8146972656250103E-4</c:v>
                </c:pt>
                <c:pt idx="2">
                  <c:v>1.3427734375000009E-3</c:v>
                </c:pt>
                <c:pt idx="3">
                  <c:v>3.5057067871093772E-3</c:v>
                </c:pt>
                <c:pt idx="4">
                  <c:v>7.5612068176269583E-3</c:v>
                </c:pt>
                <c:pt idx="5">
                  <c:v>1.4252781867980967E-2</c:v>
                </c:pt>
                <c:pt idx="6">
                  <c:v>2.429014444351198E-2</c:v>
                </c:pt>
                <c:pt idx="7">
                  <c:v>3.827075660228732E-2</c:v>
                </c:pt>
                <c:pt idx="8">
                  <c:v>5.6620310060679961E-2</c:v>
                </c:pt>
                <c:pt idx="9">
                  <c:v>7.9557251883670743E-2</c:v>
                </c:pt>
                <c:pt idx="10">
                  <c:v>0.10708158207125971</c:v>
                </c:pt>
                <c:pt idx="11">
                  <c:v>0.13898478297051053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83-43FD-B033-425C30B4D38C}"/>
            </c:ext>
          </c:extLst>
        </c:ser>
        <c:ser>
          <c:idx val="7"/>
          <c:order val="7"/>
          <c:tx>
            <c:strRef>
              <c:f>Sheet1!$M$25</c:f>
              <c:strCache>
                <c:ptCount val="1"/>
                <c:pt idx="0">
                  <c:v>cdf-8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Sheet1!$M$26:$M$37</c:f>
              <c:numCache>
                <c:formatCode>0.00000</c:formatCode>
                <c:ptCount val="12"/>
                <c:pt idx="0">
                  <c:v>1.5258789062500007E-5</c:v>
                </c:pt>
                <c:pt idx="1">
                  <c:v>1.0681152343750031E-4</c:v>
                </c:pt>
                <c:pt idx="2">
                  <c:v>4.1580200195312516E-4</c:v>
                </c:pt>
                <c:pt idx="3">
                  <c:v>1.1882781982421879E-3</c:v>
                </c:pt>
                <c:pt idx="4">
                  <c:v>2.7815103530883806E-3</c:v>
                </c:pt>
                <c:pt idx="5">
                  <c:v>5.6493282318115269E-3</c:v>
                </c:pt>
                <c:pt idx="6">
                  <c:v>1.0309532284736639E-2</c:v>
                </c:pt>
                <c:pt idx="7">
                  <c:v>1.7299838364124305E-2</c:v>
                </c:pt>
                <c:pt idx="8">
                  <c:v>2.7129956288263209E-2</c:v>
                </c:pt>
                <c:pt idx="9">
                  <c:v>4.023678018711508E-2</c:v>
                </c:pt>
                <c:pt idx="10">
                  <c:v>5.6947980658151223E-2</c:v>
                </c:pt>
                <c:pt idx="11">
                  <c:v>7.7457181236241041E-2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83-43FD-B033-425C30B4D38C}"/>
            </c:ext>
          </c:extLst>
        </c:ser>
        <c:ser>
          <c:idx val="8"/>
          <c:order val="8"/>
          <c:tx>
            <c:strRef>
              <c:f>Sheet1!$N$25</c:f>
              <c:strCache>
                <c:ptCount val="1"/>
                <c:pt idx="0">
                  <c:v>cdf-9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Sheet1!$N$26:$N$37</c:f>
              <c:numCache>
                <c:formatCode>0.00000</c:formatCode>
                <c:ptCount val="12"/>
                <c:pt idx="0">
                  <c:v>3.8146972656250008E-6</c:v>
                </c:pt>
                <c:pt idx="1">
                  <c:v>2.9563903808593753E-5</c:v>
                </c:pt>
                <c:pt idx="2">
                  <c:v>1.2612342834472662E-4</c:v>
                </c:pt>
                <c:pt idx="3">
                  <c:v>3.9166212081909201E-4</c:v>
                </c:pt>
                <c:pt idx="4">
                  <c:v>9.8912417888641401E-4</c:v>
                </c:pt>
                <c:pt idx="5">
                  <c:v>2.1541751921176923E-3</c:v>
                </c:pt>
                <c:pt idx="6">
                  <c:v>4.1930144652724292E-3</c:v>
                </c:pt>
                <c:pt idx="7">
                  <c:v>7.4697204399853988E-3</c:v>
                </c:pt>
                <c:pt idx="8">
                  <c:v>1.2384779402054853E-2</c:v>
                </c:pt>
                <c:pt idx="9">
                  <c:v>1.9347779598319913E-2</c:v>
                </c:pt>
                <c:pt idx="10">
                  <c:v>2.8747829863277743E-2</c:v>
                </c:pt>
                <c:pt idx="11">
                  <c:v>4.0925167706518578E-2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83-43FD-B033-425C30B4D38C}"/>
            </c:ext>
          </c:extLst>
        </c:ser>
        <c:ser>
          <c:idx val="9"/>
          <c:order val="9"/>
          <c:tx>
            <c:strRef>
              <c:f>Sheet1!$O$25</c:f>
              <c:strCache>
                <c:ptCount val="1"/>
                <c:pt idx="0">
                  <c:v>cdf-10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Sheet1!$E$26:$E$37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Sheet1!$O$26:$O$37</c:f>
              <c:numCache>
                <c:formatCode>0.00000</c:formatCode>
                <c:ptCount val="12"/>
                <c:pt idx="0">
                  <c:v>9.5367431640625E-7</c:v>
                </c:pt>
                <c:pt idx="1">
                  <c:v>8.1062316894531284E-6</c:v>
                </c:pt>
                <c:pt idx="2">
                  <c:v>3.7610530853271498E-5</c:v>
                </c:pt>
                <c:pt idx="3">
                  <c:v>1.2612342834472662E-4</c:v>
                </c:pt>
                <c:pt idx="4">
                  <c:v>3.4187361598014842E-4</c:v>
                </c:pt>
                <c:pt idx="5">
                  <c:v>7.9494901001453443E-4</c:v>
                </c:pt>
                <c:pt idx="6">
                  <c:v>1.6444653738290078E-3</c:v>
                </c:pt>
                <c:pt idx="7">
                  <c:v>3.1007791403681053E-3</c:v>
                </c:pt>
                <c:pt idx="8">
                  <c:v>5.4217792057897922E-3</c:v>
                </c:pt>
                <c:pt idx="9">
                  <c:v>8.9032793039223214E-3</c:v>
                </c:pt>
                <c:pt idx="10">
                  <c:v>1.3864416943761178E-2</c:v>
                </c:pt>
                <c:pt idx="11">
                  <c:v>2.0629604634450523E-2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83-43FD-B033-425C30B4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40096"/>
        <c:axId val="537333208"/>
      </c:scatterChart>
      <c:valAx>
        <c:axId val="53734009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3208"/>
        <c:crosses val="autoZero"/>
        <c:crossBetween val="midCat"/>
        <c:majorUnit val="1"/>
      </c:valAx>
      <c:valAx>
        <c:axId val="537333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6</xdr:row>
      <xdr:rowOff>76199</xdr:rowOff>
    </xdr:from>
    <xdr:to>
      <xdr:col>26</xdr:col>
      <xdr:colOff>371475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37"/>
  <sheetViews>
    <sheetView tabSelected="1" topLeftCell="A4" workbookViewId="0">
      <selection activeCell="L7" sqref="L7"/>
    </sheetView>
  </sheetViews>
  <sheetFormatPr defaultRowHeight="15" x14ac:dyDescent="0.25"/>
  <cols>
    <col min="5" max="5" width="14.7109375" bestFit="1" customWidth="1"/>
    <col min="15" max="15" width="12" bestFit="1" customWidth="1"/>
  </cols>
  <sheetData>
    <row r="5" spans="3:15" x14ac:dyDescent="0.25">
      <c r="C5" t="s">
        <v>0</v>
      </c>
      <c r="D5">
        <v>0.25</v>
      </c>
    </row>
    <row r="6" spans="3:15" x14ac:dyDescent="0.25">
      <c r="C6" t="s">
        <v>2</v>
      </c>
      <c r="D6">
        <v>1</v>
      </c>
      <c r="E6" t="s">
        <v>6</v>
      </c>
    </row>
    <row r="8" spans="3:15" x14ac:dyDescent="0.25">
      <c r="E8" t="s">
        <v>1</v>
      </c>
    </row>
    <row r="9" spans="3:15" x14ac:dyDescent="0.25">
      <c r="E9" t="s">
        <v>3</v>
      </c>
      <c r="F9" t="s">
        <v>4</v>
      </c>
      <c r="G9" t="s">
        <v>5</v>
      </c>
    </row>
    <row r="10" spans="3:15" ht="15" customHeight="1" x14ac:dyDescent="0.25">
      <c r="E10">
        <v>0</v>
      </c>
      <c r="F10">
        <f>_xlfn.NEGBINOM.DIST(E10,$D$6,$D$5,FALSE)</f>
        <v>0.25</v>
      </c>
      <c r="G10">
        <f>_xlfn.NEGBINOM.DIST(E10,$D$6,$D$5,TRUE)</f>
        <v>0.25</v>
      </c>
      <c r="J10" s="2" t="s">
        <v>17</v>
      </c>
      <c r="K10" s="2"/>
      <c r="L10" s="2"/>
      <c r="M10" s="2"/>
      <c r="N10" s="2"/>
      <c r="O10" s="2"/>
    </row>
    <row r="11" spans="3:15" x14ac:dyDescent="0.25">
      <c r="E11">
        <v>1</v>
      </c>
      <c r="F11">
        <f>_xlfn.NEGBINOM.DIST(E11,$D$6,$D$5,FALSE)</f>
        <v>0.1875</v>
      </c>
      <c r="G11">
        <f>_xlfn.NEGBINOM.DIST(E11,$D$6,$D$5,TRUE)</f>
        <v>0.4375</v>
      </c>
      <c r="J11" s="2"/>
      <c r="K11" s="2"/>
      <c r="L11" s="2"/>
      <c r="M11" s="2"/>
      <c r="N11" s="2"/>
      <c r="O11" s="2"/>
    </row>
    <row r="12" spans="3:15" x14ac:dyDescent="0.25">
      <c r="E12">
        <v>2</v>
      </c>
      <c r="F12">
        <f>_xlfn.NEGBINOM.DIST(E12,$D$6,$D$5,FALSE)</f>
        <v>0.140625</v>
      </c>
      <c r="G12">
        <f>_xlfn.NEGBINOM.DIST(E12,$D$6,$D$5,TRUE)</f>
        <v>0.578125</v>
      </c>
      <c r="J12" s="2"/>
      <c r="K12" s="2"/>
      <c r="L12" s="2"/>
      <c r="M12" s="2"/>
      <c r="N12" s="2"/>
      <c r="O12" s="2"/>
    </row>
    <row r="13" spans="3:15" x14ac:dyDescent="0.25">
      <c r="E13">
        <v>3</v>
      </c>
      <c r="F13">
        <f>_xlfn.NEGBINOM.DIST(E13,$D$6,$D$5,FALSE)</f>
        <v>0.10546875</v>
      </c>
      <c r="G13">
        <f>_xlfn.NEGBINOM.DIST(E13,$D$6,$D$5,TRUE)</f>
        <v>0.68359375</v>
      </c>
      <c r="J13" s="2"/>
      <c r="K13" s="2"/>
      <c r="L13" s="2"/>
      <c r="M13" s="2"/>
      <c r="N13" s="2"/>
      <c r="O13" s="2"/>
    </row>
    <row r="14" spans="3:15" x14ac:dyDescent="0.25">
      <c r="E14">
        <v>4</v>
      </c>
      <c r="F14">
        <f>_xlfn.NEGBINOM.DIST(E14,$D$6,$D$5,FALSE)</f>
        <v>7.91015625E-2</v>
      </c>
      <c r="G14">
        <f>_xlfn.NEGBINOM.DIST(E14,$D$6,$D$5,TRUE)</f>
        <v>0.7626953125</v>
      </c>
      <c r="J14" s="2"/>
      <c r="K14" s="2"/>
      <c r="L14" s="2"/>
      <c r="M14" s="2"/>
      <c r="N14" s="2"/>
      <c r="O14" s="2"/>
    </row>
    <row r="15" spans="3:15" x14ac:dyDescent="0.25">
      <c r="E15">
        <v>5</v>
      </c>
      <c r="F15">
        <f>_xlfn.NEGBINOM.DIST(E15,$D$6,$D$5,FALSE)</f>
        <v>5.9326171875000007E-2</v>
      </c>
      <c r="G15">
        <f>_xlfn.NEGBINOM.DIST(E15,$D$6,$D$5,TRUE)</f>
        <v>0.822021484375</v>
      </c>
      <c r="J15" s="2"/>
      <c r="K15" s="2"/>
      <c r="L15" s="2"/>
      <c r="M15" s="2"/>
      <c r="N15" s="2"/>
      <c r="O15" s="2"/>
    </row>
    <row r="16" spans="3:15" x14ac:dyDescent="0.25">
      <c r="E16">
        <v>6</v>
      </c>
      <c r="F16">
        <f>_xlfn.NEGBINOM.DIST(E16,$D$6,$D$5,FALSE)</f>
        <v>4.449462890625E-2</v>
      </c>
      <c r="G16">
        <f>_xlfn.NEGBINOM.DIST(E16,$D$6,$D$5,TRUE)</f>
        <v>0.86651611328125</v>
      </c>
      <c r="J16" s="2"/>
      <c r="K16" s="2"/>
      <c r="L16" s="2"/>
      <c r="M16" s="2"/>
      <c r="N16" s="2"/>
      <c r="O16" s="2"/>
    </row>
    <row r="17" spans="5:15" x14ac:dyDescent="0.25">
      <c r="E17">
        <v>7</v>
      </c>
      <c r="F17">
        <f>_xlfn.NEGBINOM.DIST(E17,$D$6,$D$5,FALSE)</f>
        <v>3.3370971679687493E-2</v>
      </c>
      <c r="G17">
        <f>_xlfn.NEGBINOM.DIST(E17,$D$6,$D$5,TRUE)</f>
        <v>0.8998870849609375</v>
      </c>
      <c r="J17" s="2"/>
      <c r="K17" s="2"/>
      <c r="L17" s="2"/>
      <c r="M17" s="2"/>
      <c r="N17" s="2"/>
      <c r="O17" s="2"/>
    </row>
    <row r="18" spans="5:15" x14ac:dyDescent="0.25">
      <c r="E18">
        <v>8</v>
      </c>
      <c r="F18">
        <f>_xlfn.NEGBINOM.DIST(E18,$D$6,$D$5,FALSE)</f>
        <v>2.5028228759765632E-2</v>
      </c>
      <c r="G18">
        <f>_xlfn.NEGBINOM.DIST(E18,$D$6,$D$5,TRUE)</f>
        <v>0.92491531372070313</v>
      </c>
      <c r="J18" s="2"/>
      <c r="K18" s="2"/>
      <c r="L18" s="2"/>
      <c r="M18" s="2"/>
      <c r="N18" s="2"/>
      <c r="O18" s="2"/>
    </row>
    <row r="19" spans="5:15" x14ac:dyDescent="0.25">
      <c r="E19">
        <v>9</v>
      </c>
      <c r="F19">
        <f>_xlfn.NEGBINOM.DIST(E19,$D$6,$D$5,FALSE)</f>
        <v>1.8771171569824233E-2</v>
      </c>
      <c r="G19">
        <f>_xlfn.NEGBINOM.DIST(E19,$D$6,$D$5,TRUE)</f>
        <v>0.94368648529052734</v>
      </c>
      <c r="J19" s="2"/>
      <c r="K19" s="2"/>
      <c r="L19" s="2"/>
      <c r="M19" s="2"/>
      <c r="N19" s="2"/>
      <c r="O19" s="2"/>
    </row>
    <row r="20" spans="5:15" x14ac:dyDescent="0.25">
      <c r="E20">
        <v>10</v>
      </c>
      <c r="F20">
        <f>_xlfn.NEGBINOM.DIST(E20,$D$6,$D$5,FALSE)</f>
        <v>1.4078378677368173E-2</v>
      </c>
      <c r="G20">
        <f>_xlfn.NEGBINOM.DIST(E20,$D$6,$D$5,TRUE)</f>
        <v>0.95776486396789551</v>
      </c>
      <c r="J20" s="2"/>
      <c r="K20" s="2"/>
      <c r="L20" s="2"/>
      <c r="M20" s="2"/>
      <c r="N20" s="2"/>
      <c r="O20" s="2"/>
    </row>
    <row r="21" spans="5:15" x14ac:dyDescent="0.25">
      <c r="E21">
        <v>11</v>
      </c>
      <c r="F21">
        <f>_xlfn.NEGBINOM.DIST(E21,$D$6,$D$5,FALSE)</f>
        <v>1.0558784008026125E-2</v>
      </c>
      <c r="G21">
        <f>_xlfn.NEGBINOM.DIST(E21,$D$6,$D$5,TRUE)</f>
        <v>0.96832364797592163</v>
      </c>
    </row>
    <row r="24" spans="5:15" x14ac:dyDescent="0.25">
      <c r="E24" t="s">
        <v>1</v>
      </c>
      <c r="F24">
        <v>1</v>
      </c>
      <c r="G24">
        <v>2</v>
      </c>
      <c r="H24">
        <v>3</v>
      </c>
      <c r="I24">
        <v>4</v>
      </c>
      <c r="J24">
        <v>5</v>
      </c>
      <c r="K24">
        <v>6</v>
      </c>
      <c r="L24">
        <v>7</v>
      </c>
      <c r="M24">
        <v>8</v>
      </c>
      <c r="N24">
        <v>9</v>
      </c>
      <c r="O24">
        <v>10</v>
      </c>
    </row>
    <row r="25" spans="5:15" x14ac:dyDescent="0.25">
      <c r="E25" t="s">
        <v>3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N25" t="s">
        <v>15</v>
      </c>
      <c r="O25" t="s">
        <v>16</v>
      </c>
    </row>
    <row r="26" spans="5:15" x14ac:dyDescent="0.25">
      <c r="E26">
        <v>0</v>
      </c>
      <c r="F26" s="1">
        <f>_xlfn.NEGBINOM.DIST($E$26,F$24,$D$5,TRUE)</f>
        <v>0.25</v>
      </c>
      <c r="G26" s="1">
        <f t="shared" ref="G26:O26" si="0">_xlfn.NEGBINOM.DIST($E$26,G$24,$D$5,TRUE)</f>
        <v>6.25E-2</v>
      </c>
      <c r="H26" s="1">
        <f t="shared" si="0"/>
        <v>1.5625000000000007E-2</v>
      </c>
      <c r="I26" s="1">
        <f t="shared" si="0"/>
        <v>3.9062500000000009E-3</v>
      </c>
      <c r="J26" s="1">
        <f t="shared" si="0"/>
        <v>9.765625E-4</v>
      </c>
      <c r="K26" s="1">
        <f t="shared" si="0"/>
        <v>2.4414062500000016E-4</v>
      </c>
      <c r="L26" s="1">
        <f t="shared" si="0"/>
        <v>6.1035156250000027E-5</v>
      </c>
      <c r="M26" s="1">
        <f t="shared" si="0"/>
        <v>1.5258789062500007E-5</v>
      </c>
      <c r="N26" s="1">
        <f t="shared" si="0"/>
        <v>3.8146972656250008E-6</v>
      </c>
      <c r="O26" s="1">
        <f>_xlfn.NEGBINOM.DIST($E$26,O$24,$D$5,TRUE)</f>
        <v>9.5367431640625E-7</v>
      </c>
    </row>
    <row r="27" spans="5:15" x14ac:dyDescent="0.25">
      <c r="E27">
        <v>1</v>
      </c>
      <c r="F27" s="1">
        <f>_xlfn.NEGBINOM.DIST($E$27,F$24,$D$5,TRUE)</f>
        <v>0.4375</v>
      </c>
      <c r="G27" s="1">
        <f t="shared" ref="G27:O27" si="1">_xlfn.NEGBINOM.DIST($E$27,G$24,$D$5,TRUE)</f>
        <v>0.15625</v>
      </c>
      <c r="H27" s="1">
        <f t="shared" si="1"/>
        <v>5.0781250000000021E-2</v>
      </c>
      <c r="I27" s="1">
        <f t="shared" si="1"/>
        <v>1.5625E-2</v>
      </c>
      <c r="J27" s="1">
        <f t="shared" si="1"/>
        <v>4.6386718750000009E-3</v>
      </c>
      <c r="K27" s="1">
        <f t="shared" si="1"/>
        <v>1.3427734374999991E-3</v>
      </c>
      <c r="L27" s="1">
        <f t="shared" si="1"/>
        <v>3.8146972656250103E-4</v>
      </c>
      <c r="M27" s="1">
        <f t="shared" si="1"/>
        <v>1.0681152343750031E-4</v>
      </c>
      <c r="N27" s="1">
        <f t="shared" si="1"/>
        <v>2.9563903808593753E-5</v>
      </c>
      <c r="O27" s="1">
        <f t="shared" si="1"/>
        <v>8.1062316894531284E-6</v>
      </c>
    </row>
    <row r="28" spans="5:15" x14ac:dyDescent="0.25">
      <c r="E28">
        <v>2</v>
      </c>
      <c r="F28" s="1">
        <f>_xlfn.NEGBINOM.DIST($E$28,F$24,$D$5,TRUE)</f>
        <v>0.578125</v>
      </c>
      <c r="G28" s="1">
        <f t="shared" ref="G28:O28" si="2">_xlfn.NEGBINOM.DIST($E$28,G$24,$D$5,TRUE)</f>
        <v>0.26171875</v>
      </c>
      <c r="H28" s="1">
        <f t="shared" si="2"/>
        <v>0.10351562500000003</v>
      </c>
      <c r="I28" s="1">
        <f t="shared" si="2"/>
        <v>3.7597656250000007E-2</v>
      </c>
      <c r="J28" s="1">
        <f t="shared" si="2"/>
        <v>1.2878417968750003E-2</v>
      </c>
      <c r="K28" s="1">
        <f t="shared" si="2"/>
        <v>4.2266845703125E-3</v>
      </c>
      <c r="L28" s="1">
        <f t="shared" si="2"/>
        <v>1.3427734375000009E-3</v>
      </c>
      <c r="M28" s="1">
        <f t="shared" si="2"/>
        <v>4.1580200195312516E-4</v>
      </c>
      <c r="N28" s="1">
        <f t="shared" si="2"/>
        <v>1.2612342834472662E-4</v>
      </c>
      <c r="O28" s="1">
        <f t="shared" si="2"/>
        <v>3.7610530853271498E-5</v>
      </c>
    </row>
    <row r="29" spans="5:15" x14ac:dyDescent="0.25">
      <c r="E29">
        <v>3</v>
      </c>
      <c r="F29" s="1">
        <f>_xlfn.NEGBINOM.DIST($E$29,F$24,$D$5,TRUE)</f>
        <v>0.68359375</v>
      </c>
      <c r="G29" s="1">
        <f t="shared" ref="G29:O29" si="3">_xlfn.NEGBINOM.DIST($E$29,G$24,$D$5,TRUE)</f>
        <v>0.3671875</v>
      </c>
      <c r="H29" s="1">
        <f t="shared" si="3"/>
        <v>0.16943359375000003</v>
      </c>
      <c r="I29" s="1">
        <f t="shared" si="3"/>
        <v>7.0556640625000014E-2</v>
      </c>
      <c r="J29" s="1">
        <f t="shared" si="3"/>
        <v>2.7297973632812507E-2</v>
      </c>
      <c r="K29" s="1">
        <f t="shared" si="3"/>
        <v>9.9945068359375E-3</v>
      </c>
      <c r="L29" s="1">
        <f t="shared" si="3"/>
        <v>3.5057067871093772E-3</v>
      </c>
      <c r="M29" s="1">
        <f t="shared" si="3"/>
        <v>1.1882781982421879E-3</v>
      </c>
      <c r="N29" s="1">
        <f t="shared" si="3"/>
        <v>3.9166212081909201E-4</v>
      </c>
      <c r="O29" s="1">
        <f t="shared" si="3"/>
        <v>1.2612342834472662E-4</v>
      </c>
    </row>
    <row r="30" spans="5:15" x14ac:dyDescent="0.25">
      <c r="E30">
        <v>4</v>
      </c>
      <c r="F30" s="1">
        <f>_xlfn.NEGBINOM.DIST($E$30,F$24,$D$5,TRUE)</f>
        <v>0.7626953125</v>
      </c>
      <c r="G30" s="1">
        <f t="shared" ref="G30:O30" si="4">_xlfn.NEGBINOM.DIST($E$30,G$24,$D$5,TRUE)</f>
        <v>0.466064453125</v>
      </c>
      <c r="H30" s="1">
        <f t="shared" si="4"/>
        <v>0.24359130859375006</v>
      </c>
      <c r="I30" s="1">
        <f t="shared" si="4"/>
        <v>0.11381530761718753</v>
      </c>
      <c r="J30" s="1">
        <f t="shared" si="4"/>
        <v>4.8927307128906264E-2</v>
      </c>
      <c r="K30" s="1">
        <f t="shared" si="4"/>
        <v>1.9727706909179688E-2</v>
      </c>
      <c r="L30" s="1">
        <f t="shared" si="4"/>
        <v>7.5612068176269583E-3</v>
      </c>
      <c r="M30" s="1">
        <f t="shared" si="4"/>
        <v>2.7815103530883806E-3</v>
      </c>
      <c r="N30" s="1">
        <f t="shared" si="4"/>
        <v>9.8912417888641401E-4</v>
      </c>
      <c r="O30" s="1">
        <f t="shared" si="4"/>
        <v>3.4187361598014842E-4</v>
      </c>
    </row>
    <row r="31" spans="5:15" x14ac:dyDescent="0.25">
      <c r="E31">
        <v>5</v>
      </c>
      <c r="F31" s="1">
        <f>_xlfn.NEGBINOM.DIST($E$31,F$24,$D$5,TRUE)</f>
        <v>0.822021484375</v>
      </c>
      <c r="G31" s="1">
        <f t="shared" ref="G31:O31" si="5">_xlfn.NEGBINOM.DIST($E$31,G$24,$D$5,TRUE)</f>
        <v>0.5550537109375</v>
      </c>
      <c r="H31" s="1">
        <f t="shared" si="5"/>
        <v>0.32145690917968756</v>
      </c>
      <c r="I31" s="1">
        <f t="shared" si="5"/>
        <v>0.16572570800781256</v>
      </c>
      <c r="J31" s="1">
        <f t="shared" si="5"/>
        <v>7.812690734863284E-2</v>
      </c>
      <c r="K31" s="1">
        <f t="shared" si="5"/>
        <v>3.4327507019042962E-2</v>
      </c>
      <c r="L31" s="1">
        <f t="shared" si="5"/>
        <v>1.4252781867980967E-2</v>
      </c>
      <c r="M31" s="1">
        <f t="shared" si="5"/>
        <v>5.6493282318115269E-3</v>
      </c>
      <c r="N31" s="1">
        <f t="shared" si="5"/>
        <v>2.1541751921176923E-3</v>
      </c>
      <c r="O31" s="1">
        <f t="shared" si="5"/>
        <v>7.9494901001453443E-4</v>
      </c>
    </row>
    <row r="32" spans="5:15" x14ac:dyDescent="0.25">
      <c r="E32">
        <v>6</v>
      </c>
      <c r="F32" s="1">
        <f>_xlfn.NEGBINOM.DIST($E$32,F$24,$D$5,TRUE)</f>
        <v>0.86651611328125</v>
      </c>
      <c r="G32" s="1">
        <f t="shared" ref="G32:O32" si="6">_xlfn.NEGBINOM.DIST($E$32,G$24,$D$5,TRUE)</f>
        <v>0.6329193115234375</v>
      </c>
      <c r="H32" s="1">
        <f t="shared" si="6"/>
        <v>0.39932250976562506</v>
      </c>
      <c r="I32" s="1">
        <f t="shared" si="6"/>
        <v>0.22412490844726568</v>
      </c>
      <c r="J32" s="1">
        <f t="shared" si="6"/>
        <v>0.11462640762329106</v>
      </c>
      <c r="K32" s="1">
        <f t="shared" si="6"/>
        <v>5.4402232170104967E-2</v>
      </c>
      <c r="L32" s="1">
        <f t="shared" si="6"/>
        <v>2.429014444351198E-2</v>
      </c>
      <c r="M32" s="1">
        <f t="shared" si="6"/>
        <v>1.0309532284736639E-2</v>
      </c>
      <c r="N32" s="1">
        <f t="shared" si="6"/>
        <v>4.1930144652724292E-3</v>
      </c>
      <c r="O32" s="1">
        <f t="shared" si="6"/>
        <v>1.6444653738290078E-3</v>
      </c>
    </row>
    <row r="33" spans="5:15" x14ac:dyDescent="0.25">
      <c r="E33">
        <v>7</v>
      </c>
      <c r="F33" s="1">
        <f>_xlfn.NEGBINOM.DIST($E$33,F$24,$D$5,TRUE)</f>
        <v>0.8998870849609375</v>
      </c>
      <c r="G33" s="1">
        <f t="shared" ref="G33:O33" si="7">_xlfn.NEGBINOM.DIST($E$33,G$24,$D$5,TRUE)</f>
        <v>0.69966125488281261</v>
      </c>
      <c r="H33" s="1">
        <f t="shared" si="7"/>
        <v>0.47440719604492199</v>
      </c>
      <c r="I33" s="1">
        <f t="shared" si="7"/>
        <v>0.2866954803466798</v>
      </c>
      <c r="J33" s="1">
        <f t="shared" si="7"/>
        <v>0.15764367580413824</v>
      </c>
      <c r="K33" s="1">
        <f t="shared" si="7"/>
        <v>8.0212593078613253E-2</v>
      </c>
      <c r="L33" s="1">
        <f t="shared" si="7"/>
        <v>3.827075660228732E-2</v>
      </c>
      <c r="M33" s="1">
        <f t="shared" si="7"/>
        <v>1.7299838364124305E-2</v>
      </c>
      <c r="N33" s="1">
        <f t="shared" si="7"/>
        <v>7.4697204399853988E-3</v>
      </c>
      <c r="O33" s="1">
        <f t="shared" si="7"/>
        <v>3.1007791403681053E-3</v>
      </c>
    </row>
    <row r="34" spans="5:15" x14ac:dyDescent="0.25">
      <c r="E34">
        <v>8</v>
      </c>
      <c r="F34" s="1">
        <f>_xlfn.NEGBINOM.DIST($E$34,F$24,$D$5,TRUE)</f>
        <v>0.92491531372070313</v>
      </c>
      <c r="G34" s="1">
        <f t="shared" ref="G34:O34" si="8">_xlfn.NEGBINOM.DIST($E$34,G$24,$D$5,TRUE)</f>
        <v>0.75597476959228516</v>
      </c>
      <c r="H34" s="1">
        <f t="shared" si="8"/>
        <v>0.54479908943176281</v>
      </c>
      <c r="I34" s="1">
        <f t="shared" si="8"/>
        <v>0.35122138261795055</v>
      </c>
      <c r="J34" s="1">
        <f t="shared" si="8"/>
        <v>0.2060381025075913</v>
      </c>
      <c r="K34" s="1">
        <f t="shared" si="8"/>
        <v>0.11166897043585775</v>
      </c>
      <c r="L34" s="1">
        <f t="shared" si="8"/>
        <v>5.6620310060679961E-2</v>
      </c>
      <c r="M34" s="1">
        <f t="shared" si="8"/>
        <v>2.7129956288263209E-2</v>
      </c>
      <c r="N34" s="1">
        <f t="shared" si="8"/>
        <v>1.2384779402054853E-2</v>
      </c>
      <c r="O34" s="1">
        <f t="shared" si="8"/>
        <v>5.4217792057897922E-3</v>
      </c>
    </row>
    <row r="35" spans="5:15" x14ac:dyDescent="0.25">
      <c r="E35">
        <v>9</v>
      </c>
      <c r="F35" s="1">
        <f>_xlfn.NEGBINOM.DIST($E$35,F$24,$D$5,TRUE)</f>
        <v>0.94368648529052734</v>
      </c>
      <c r="G35" s="1">
        <f t="shared" ref="G35:O35" si="9">_xlfn.NEGBINOM.DIST($E$35,G$24,$D$5,TRUE)</f>
        <v>0.80290269851684559</v>
      </c>
      <c r="H35" s="1">
        <f t="shared" si="9"/>
        <v>0.60932499170303323</v>
      </c>
      <c r="I35" s="1">
        <f t="shared" si="9"/>
        <v>0.4157472848892213</v>
      </c>
      <c r="J35" s="1">
        <f t="shared" si="9"/>
        <v>0.25846539810299879</v>
      </c>
      <c r="K35" s="1">
        <f t="shared" si="9"/>
        <v>0.14836807735264299</v>
      </c>
      <c r="L35" s="1">
        <f t="shared" si="9"/>
        <v>7.9557251883670743E-2</v>
      </c>
      <c r="M35" s="1">
        <f t="shared" si="9"/>
        <v>4.023678018711508E-2</v>
      </c>
      <c r="N35" s="1">
        <f t="shared" si="9"/>
        <v>1.9347779598319913E-2</v>
      </c>
      <c r="O35" s="1">
        <f t="shared" si="9"/>
        <v>8.9032793039223214E-3</v>
      </c>
    </row>
    <row r="36" spans="5:15" x14ac:dyDescent="0.25">
      <c r="E36">
        <v>10</v>
      </c>
      <c r="F36" s="1">
        <f>_xlfn.NEGBINOM.DIST($E$36,F$24,$D$5,TRUE)</f>
        <v>0.95776486396789551</v>
      </c>
      <c r="G36" s="1">
        <f t="shared" ref="G36:O36" si="10">_xlfn.NEGBINOM.DIST($E$36,G$24,$D$5,TRUE)</f>
        <v>0.84161823987960815</v>
      </c>
      <c r="H36" s="1">
        <f t="shared" si="10"/>
        <v>0.66739830374717701</v>
      </c>
      <c r="I36" s="1">
        <f t="shared" si="10"/>
        <v>0.47866003960371034</v>
      </c>
      <c r="J36" s="1">
        <f t="shared" si="10"/>
        <v>0.31351405847817665</v>
      </c>
      <c r="K36" s="1">
        <f t="shared" si="10"/>
        <v>0.18965457263402635</v>
      </c>
      <c r="L36" s="1">
        <f t="shared" si="10"/>
        <v>0.10708158207125971</v>
      </c>
      <c r="M36" s="1">
        <f t="shared" si="10"/>
        <v>5.6947980658151223E-2</v>
      </c>
      <c r="N36" s="1">
        <f t="shared" si="10"/>
        <v>2.8747829863277743E-2</v>
      </c>
      <c r="O36" s="1">
        <f t="shared" si="10"/>
        <v>1.3864416943761178E-2</v>
      </c>
    </row>
    <row r="37" spans="5:15" x14ac:dyDescent="0.25">
      <c r="E37">
        <v>11</v>
      </c>
      <c r="F37" s="1">
        <f>_xlfn.NEGBINOM.DIST($E$37,F$24,$D$5,TRUE)</f>
        <v>0.96832364797592163</v>
      </c>
      <c r="G37" s="1">
        <f t="shared" ref="G37:O37" si="11">_xlfn.NEGBINOM.DIST($E$37,G$24,$D$5,TRUE)</f>
        <v>0.87329459190368652</v>
      </c>
      <c r="H37" s="1">
        <f t="shared" si="11"/>
        <v>0.71887237578630436</v>
      </c>
      <c r="I37" s="1">
        <f t="shared" si="11"/>
        <v>0.53871312364935886</v>
      </c>
      <c r="J37" s="1">
        <f t="shared" si="11"/>
        <v>0.36981382477097219</v>
      </c>
      <c r="K37" s="1">
        <f t="shared" si="11"/>
        <v>0.23469438566826278</v>
      </c>
      <c r="L37" s="1">
        <f t="shared" si="11"/>
        <v>0.13898478297051053</v>
      </c>
      <c r="M37" s="1">
        <f t="shared" si="11"/>
        <v>7.7457181236241041E-2</v>
      </c>
      <c r="N37" s="1">
        <f t="shared" si="11"/>
        <v>4.0925167706518578E-2</v>
      </c>
      <c r="O37" s="1">
        <f t="shared" si="11"/>
        <v>2.0629604634450523E-2</v>
      </c>
    </row>
  </sheetData>
  <mergeCells count="1">
    <mergeCell ref="J1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Postance</dc:creator>
  <cp:lastModifiedBy>Ben Postance</cp:lastModifiedBy>
  <dcterms:created xsi:type="dcterms:W3CDTF">2018-11-12T09:14:50Z</dcterms:created>
  <dcterms:modified xsi:type="dcterms:W3CDTF">2018-11-12T09:31:49Z</dcterms:modified>
</cp:coreProperties>
</file>