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'Zeitreihe'!$B$2:$B$10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'Zeitreihe'!$C$2:$C$10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'Zeitreihe'!$D$2:$D$10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'Zeitreihe'!$E$2:$E$10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'Zeitreihe'!$F$2:$F$10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'Zeitreihe'!$A$2:$A$10</f>
            </numRef>
          </cat>
          <val>
            <numRef>
              <f>'Zeitreihe'!$G$2:$G$10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46217</v>
      </c>
    </row>
    <row r="3">
      <c r="A3" s="3" t="inlineStr">
        <is>
          <t>Erhebungstage</t>
        </is>
      </c>
      <c r="B3" s="2" t="n">
        <v>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19236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>
        <f>SUM(B10:F10)</f>
        <v/>
      </c>
      <c r="H1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13" customWidth="1" min="6" max="6"/>
    <col width="23" customWidth="1" min="7" max="7"/>
    <col width="27" customWidth="1" min="8" max="8"/>
    <col width="33" customWidth="1" min="9" max="9"/>
    <col width="21" customWidth="1" min="10" max="10"/>
    <col width="22" customWidth="1" min="11" max="11"/>
    <col width="31" customWidth="1" min="12" max="12"/>
    <col width="31" customWidth="1" min="13" max="13"/>
    <col width="17" customWidth="1" min="14" max="14"/>
    <col width="45" customWidth="1" min="15" max="15"/>
    <col width="26" customWidth="1" min="16" max="16"/>
    <col width="18" customWidth="1" min="17" max="17"/>
    <col width="43" customWidth="1" min="18" max="18"/>
    <col width="20" customWidth="1" min="19" max="19"/>
    <col width="14" customWidth="1" min="20" max="20"/>
    <col width="13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Erzieher/in</t>
        </is>
      </c>
      <c r="G1" s="5" t="inlineStr">
        <is>
          <t>Helfer/in - Reinigung</t>
        </is>
      </c>
      <c r="H1" s="5" t="inlineStr">
        <is>
          <t>Fachkraft - Lagerlogistik</t>
        </is>
      </c>
      <c r="I1" s="5" t="inlineStr">
        <is>
          <t>Lager- und Transportarbeiter/in</t>
        </is>
      </c>
      <c r="J1" s="5" t="inlineStr">
        <is>
          <t>Helfer/in - Verkauf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Bürokaufmann/-frau</t>
        </is>
      </c>
      <c r="T1" s="5" t="inlineStr">
        <is>
          <t>Montierer/in</t>
        </is>
      </c>
      <c r="U1" s="5" t="inlineStr">
        <is>
          <t>Koch/Köchin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321</v>
      </c>
      <c r="G2" s="2" t="n">
        <v>364</v>
      </c>
      <c r="H2" s="2" t="n">
        <v>302</v>
      </c>
      <c r="I2" s="2" t="n">
        <v>289</v>
      </c>
      <c r="J2" s="2" t="n">
        <v>284</v>
      </c>
      <c r="K2" s="2" t="n">
        <v>300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226</v>
      </c>
      <c r="Q2" s="2" t="n">
        <v>203</v>
      </c>
      <c r="R2" s="2" t="n">
        <v>199</v>
      </c>
      <c r="S2" s="2" t="n">
        <v>172</v>
      </c>
      <c r="T2" s="2" t="n">
        <v>195</v>
      </c>
      <c r="U2" s="2" t="n">
        <v>180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199</v>
      </c>
      <c r="G3" s="2" t="n">
        <v>289</v>
      </c>
      <c r="H3" s="2" t="n">
        <v>242</v>
      </c>
      <c r="I3" s="2" t="n">
        <v>223</v>
      </c>
      <c r="J3" s="2" t="n">
        <v>215</v>
      </c>
      <c r="K3" s="2" t="n">
        <v>242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191</v>
      </c>
      <c r="Q3" s="2" t="n">
        <v>160</v>
      </c>
      <c r="R3" s="2" t="n">
        <v>163</v>
      </c>
      <c r="S3" s="2" t="n">
        <v>129</v>
      </c>
      <c r="T3" s="2" t="n">
        <v>150</v>
      </c>
      <c r="U3" s="2" t="n">
        <v>138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206</v>
      </c>
      <c r="G4" s="2" t="n">
        <v>288</v>
      </c>
      <c r="H4" s="2" t="n">
        <v>243</v>
      </c>
      <c r="I4" s="2" t="n">
        <v>227</v>
      </c>
      <c r="J4" s="2" t="n">
        <v>212</v>
      </c>
      <c r="K4" s="2" t="n">
        <v>241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197</v>
      </c>
      <c r="Q4" s="2" t="n">
        <v>159</v>
      </c>
      <c r="R4" s="2" t="n">
        <v>161</v>
      </c>
      <c r="S4" s="2" t="n">
        <v>130</v>
      </c>
      <c r="T4" s="2" t="n">
        <v>154</v>
      </c>
      <c r="U4" s="2" t="n">
        <v>132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211</v>
      </c>
      <c r="G5" s="2" t="n">
        <v>283</v>
      </c>
      <c r="H5" s="2" t="n">
        <v>240</v>
      </c>
      <c r="I5" s="2" t="n">
        <v>229</v>
      </c>
      <c r="J5" s="2" t="n">
        <v>236</v>
      </c>
      <c r="K5" s="2" t="n">
        <v>238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198</v>
      </c>
      <c r="Q5" s="2" t="n">
        <v>161</v>
      </c>
      <c r="R5" s="2" t="n">
        <v>159</v>
      </c>
      <c r="S5" s="2" t="n">
        <v>132</v>
      </c>
      <c r="T5" s="2" t="n">
        <v>153</v>
      </c>
      <c r="U5" s="2" t="n">
        <v>124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228</v>
      </c>
      <c r="G6" s="2" t="n">
        <v>283</v>
      </c>
      <c r="H6" s="2" t="n">
        <v>236</v>
      </c>
      <c r="I6" s="2" t="n">
        <v>230</v>
      </c>
      <c r="J6" s="2" t="n">
        <v>239</v>
      </c>
      <c r="K6" s="2" t="n">
        <v>233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202</v>
      </c>
      <c r="Q6" s="2" t="n">
        <v>157</v>
      </c>
      <c r="R6" s="2" t="n">
        <v>157</v>
      </c>
      <c r="S6" s="2" t="n">
        <v>132</v>
      </c>
      <c r="T6" s="2" t="n">
        <v>150</v>
      </c>
      <c r="U6" s="2" t="n">
        <v>126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342</v>
      </c>
      <c r="G7" s="2" t="n">
        <v>355</v>
      </c>
      <c r="H7" s="2" t="n">
        <v>286</v>
      </c>
      <c r="I7" s="2" t="n">
        <v>275</v>
      </c>
      <c r="J7" s="2" t="n">
        <v>299</v>
      </c>
      <c r="K7" s="2" t="n">
        <v>273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235</v>
      </c>
      <c r="Q7" s="2" t="n">
        <v>210</v>
      </c>
      <c r="R7" s="2" t="n">
        <v>200</v>
      </c>
      <c r="S7" s="2" t="n">
        <v>181</v>
      </c>
      <c r="T7" s="2" t="n">
        <v>177</v>
      </c>
      <c r="U7" s="2" t="n">
        <v>176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339</v>
      </c>
      <c r="G8" s="2" t="n">
        <v>356</v>
      </c>
      <c r="H8" s="2" t="n">
        <v>284</v>
      </c>
      <c r="I8" s="2" t="n">
        <v>275</v>
      </c>
      <c r="J8" s="2" t="n">
        <v>277</v>
      </c>
      <c r="K8" s="2" t="n">
        <v>272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235</v>
      </c>
      <c r="Q8" s="2" t="n">
        <v>211</v>
      </c>
      <c r="R8" s="2" t="n">
        <v>200</v>
      </c>
      <c r="S8" s="2" t="n">
        <v>180</v>
      </c>
      <c r="T8" s="2" t="n">
        <v>176</v>
      </c>
      <c r="U8" s="2" t="n">
        <v>174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340</v>
      </c>
      <c r="G9" s="2" t="n">
        <v>352</v>
      </c>
      <c r="H9" s="2" t="n">
        <v>282</v>
      </c>
      <c r="I9" s="2" t="n">
        <v>282</v>
      </c>
      <c r="J9" s="2" t="n">
        <v>276</v>
      </c>
      <c r="K9" s="2" t="n">
        <v>267</v>
      </c>
      <c r="L9" s="2" t="n">
        <v>267</v>
      </c>
      <c r="M9" s="2" t="n">
        <v>251</v>
      </c>
      <c r="N9" s="2" t="n">
        <v>233</v>
      </c>
      <c r="O9" s="2" t="n">
        <v>234</v>
      </c>
      <c r="P9" s="2" t="n">
        <v>234</v>
      </c>
      <c r="Q9" s="2" t="n">
        <v>215</v>
      </c>
      <c r="R9" s="2" t="n">
        <v>199</v>
      </c>
      <c r="S9" s="2" t="n">
        <v>184</v>
      </c>
      <c r="T9" s="2" t="n">
        <v>178</v>
      </c>
      <c r="U9" s="2" t="n">
        <v>178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372</v>
      </c>
      <c r="F10" s="2" t="n">
        <v>347</v>
      </c>
      <c r="G10" s="2" t="n">
        <v>347</v>
      </c>
      <c r="H10" s="2" t="n">
        <v>285</v>
      </c>
      <c r="I10" s="2" t="n">
        <v>283</v>
      </c>
      <c r="J10" s="2" t="n">
        <v>275</v>
      </c>
      <c r="K10" s="2" t="n">
        <v>269</v>
      </c>
      <c r="L10" s="2" t="n">
        <v>268</v>
      </c>
      <c r="M10" s="2" t="n">
        <v>253</v>
      </c>
      <c r="N10" s="2" t="n">
        <v>233</v>
      </c>
      <c r="O10" s="2" t="n">
        <v>232</v>
      </c>
      <c r="P10" s="2" t="n">
        <v>231</v>
      </c>
      <c r="Q10" s="2" t="n">
        <v>214</v>
      </c>
      <c r="R10" s="2" t="n">
        <v>200</v>
      </c>
      <c r="S10" s="2" t="n">
        <v>183</v>
      </c>
      <c r="T10" s="2" t="n">
        <v>182</v>
      </c>
      <c r="U10" s="2" t="n">
        <v>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(2026-07-07)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35</v>
      </c>
      <c r="C2" s="2" t="n">
        <v>216</v>
      </c>
      <c r="D2" s="2" t="n">
        <v>224</v>
      </c>
      <c r="E2" s="2" t="n">
        <v>119</v>
      </c>
      <c r="F2" s="2" t="n">
        <v>178</v>
      </c>
      <c r="G2" s="2" t="n"/>
      <c r="H2" s="2">
        <f>SUM(B2:G2)</f>
        <v/>
      </c>
      <c r="I2" s="2" t="n">
        <v>611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166</v>
      </c>
      <c r="D3" s="2" t="n">
        <v>135</v>
      </c>
      <c r="E3" s="2" t="n">
        <v>47</v>
      </c>
      <c r="F3" s="2" t="n">
        <v>117</v>
      </c>
      <c r="G3" s="2" t="n"/>
      <c r="H3" s="2">
        <f>SUM(B3:G3)</f>
        <v/>
      </c>
      <c r="I3" s="2" t="n">
        <v>416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22</v>
      </c>
      <c r="C4" s="2" t="n">
        <v>102</v>
      </c>
      <c r="D4" s="2" t="n">
        <v>129</v>
      </c>
      <c r="E4" s="2" t="n">
        <v>47</v>
      </c>
      <c r="F4" s="2" t="n">
        <v>106</v>
      </c>
      <c r="G4" s="2" t="n"/>
      <c r="H4" s="2">
        <f>SUM(B4:G4)</f>
        <v/>
      </c>
      <c r="I4" s="2" t="n">
        <v>324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36</v>
      </c>
      <c r="C5" s="2" t="n">
        <v>123</v>
      </c>
      <c r="D5" s="2" t="n">
        <v>112</v>
      </c>
      <c r="E5" s="2" t="n">
        <v>27</v>
      </c>
      <c r="F5" s="2" t="n">
        <v>74</v>
      </c>
      <c r="G5" s="2" t="n"/>
      <c r="H5" s="2">
        <f>SUM(B5:G5)</f>
        <v/>
      </c>
      <c r="I5" s="2" t="n">
        <v>304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Erzieher/in</t>
        </is>
      </c>
      <c r="B6" s="2" t="n">
        <v>20</v>
      </c>
      <c r="C6" s="2" t="n">
        <v>17</v>
      </c>
      <c r="D6" s="2" t="n">
        <v>95</v>
      </c>
      <c r="E6" s="2" t="n">
        <v>95</v>
      </c>
      <c r="F6" s="2" t="n">
        <v>120</v>
      </c>
      <c r="G6" s="2" t="n"/>
      <c r="H6" s="2">
        <f>SUM(B6:G6)</f>
        <v/>
      </c>
      <c r="I6" s="2" t="n">
        <v>199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Helfer/in - Reinigung</t>
        </is>
      </c>
      <c r="B7" s="2" t="n">
        <v>20</v>
      </c>
      <c r="C7" s="2" t="n">
        <v>115</v>
      </c>
      <c r="D7" s="2" t="n">
        <v>85</v>
      </c>
      <c r="E7" s="2" t="n">
        <v>58</v>
      </c>
      <c r="F7" s="2" t="n">
        <v>69</v>
      </c>
      <c r="G7" s="2" t="n"/>
      <c r="H7" s="2">
        <f>SUM(B7:G7)</f>
        <v/>
      </c>
      <c r="I7" s="2" t="n">
        <v>289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Fachkraft - Lagerlogistik</t>
        </is>
      </c>
      <c r="B8" s="2" t="n">
        <v>15</v>
      </c>
      <c r="C8" s="2" t="n">
        <v>94</v>
      </c>
      <c r="D8" s="2" t="n">
        <v>78</v>
      </c>
      <c r="E8" s="2" t="n">
        <v>33</v>
      </c>
      <c r="F8" s="2" t="n">
        <v>65</v>
      </c>
      <c r="G8" s="2" t="n"/>
      <c r="H8" s="2">
        <f>SUM(B8:G8)</f>
        <v/>
      </c>
      <c r="I8" s="2" t="n">
        <v>242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Lager- und Transportarbeiter/in</t>
        </is>
      </c>
      <c r="B9" s="2" t="n">
        <v>18</v>
      </c>
      <c r="C9" s="2" t="n">
        <v>80</v>
      </c>
      <c r="D9" s="2" t="n">
        <v>86</v>
      </c>
      <c r="E9" s="2" t="n">
        <v>29</v>
      </c>
      <c r="F9" s="2" t="n">
        <v>70</v>
      </c>
      <c r="G9" s="2" t="n"/>
      <c r="H9" s="2">
        <f>SUM(B9:G9)</f>
        <v/>
      </c>
      <c r="I9" s="2" t="n">
        <v>223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Helfer/in - Verkauf</t>
        </is>
      </c>
      <c r="B10" s="2" t="n">
        <v>16</v>
      </c>
      <c r="C10" s="2" t="n">
        <v>71</v>
      </c>
      <c r="D10" s="2" t="n">
        <v>80</v>
      </c>
      <c r="E10" s="2" t="n">
        <v>36</v>
      </c>
      <c r="F10" s="2" t="n">
        <v>72</v>
      </c>
      <c r="G10" s="2" t="n"/>
      <c r="H10" s="2">
        <f>SUM(B10:G10)</f>
        <v/>
      </c>
      <c r="I10" s="2" t="n">
        <v>215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100</v>
      </c>
      <c r="D11" s="2" t="n">
        <v>69</v>
      </c>
      <c r="E11" s="2" t="n">
        <v>36</v>
      </c>
      <c r="F11" s="2" t="n">
        <v>55</v>
      </c>
      <c r="G11" s="2" t="n"/>
      <c r="H11" s="2">
        <f>SUM(B11:G11)</f>
        <v/>
      </c>
      <c r="I11" s="2" t="n">
        <v>242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24</v>
      </c>
      <c r="C12" s="2" t="n">
        <v>16</v>
      </c>
      <c r="D12" s="2" t="n">
        <v>62</v>
      </c>
      <c r="E12" s="2" t="n">
        <v>85</v>
      </c>
      <c r="F12" s="2" t="n">
        <v>81</v>
      </c>
      <c r="G12" s="2" t="n"/>
      <c r="H12" s="2">
        <f>SUM(B12:G12)</f>
        <v/>
      </c>
      <c r="I12" s="2" t="n">
        <v>152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Helfer/in - Metallbearbeitung</t>
        </is>
      </c>
      <c r="B13" s="2" t="n">
        <v>17</v>
      </c>
      <c r="C13" s="2" t="n">
        <v>90</v>
      </c>
      <c r="D13" s="2" t="n">
        <v>70</v>
      </c>
      <c r="E13" s="2" t="n">
        <v>20</v>
      </c>
      <c r="F13" s="2" t="n">
        <v>56</v>
      </c>
      <c r="G13" s="2" t="n"/>
      <c r="H13" s="2">
        <f>SUM(B13:G13)</f>
        <v/>
      </c>
      <c r="I13" s="2" t="n">
        <v>214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Altenpfleger/in</t>
        </is>
      </c>
      <c r="B14" s="2" t="n">
        <v>15</v>
      </c>
      <c r="C14" s="2" t="n">
        <v>38</v>
      </c>
      <c r="D14" s="2" t="n">
        <v>76</v>
      </c>
      <c r="E14" s="2" t="n">
        <v>44</v>
      </c>
      <c r="F14" s="2" t="n">
        <v>60</v>
      </c>
      <c r="G14" s="2" t="n"/>
      <c r="H14" s="2">
        <f>SUM(B14:G14)</f>
        <v/>
      </c>
      <c r="I14" s="2" t="n">
        <v>203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107</v>
      </c>
      <c r="D15" s="2" t="n">
        <v>63</v>
      </c>
      <c r="E15" s="2" t="n">
        <v>13</v>
      </c>
      <c r="F15" s="2" t="n">
        <v>44</v>
      </c>
      <c r="G15" s="2" t="n"/>
      <c r="H15" s="2">
        <f>SUM(B15:G15)</f>
        <v/>
      </c>
      <c r="I15" s="2" t="n">
        <v>225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Zerspanungsmechaniker/in</t>
        </is>
      </c>
      <c r="B16" s="2" t="n">
        <v>11</v>
      </c>
      <c r="C16" s="2" t="n">
        <v>116</v>
      </c>
      <c r="D16" s="2" t="n">
        <v>51</v>
      </c>
      <c r="E16" s="2" t="n">
        <v>19</v>
      </c>
      <c r="F16" s="2" t="n">
        <v>34</v>
      </c>
      <c r="G16" s="2" t="n"/>
      <c r="H16" s="2">
        <f>SUM(B16:G16)</f>
        <v/>
      </c>
      <c r="I16" s="2" t="n">
        <v>191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14</v>
      </c>
      <c r="C17" s="2" t="n">
        <v>54</v>
      </c>
      <c r="D17" s="2" t="n">
        <v>53</v>
      </c>
      <c r="E17" s="2" t="n">
        <v>37</v>
      </c>
      <c r="F17" s="2" t="n">
        <v>56</v>
      </c>
      <c r="G17" s="2" t="n"/>
      <c r="H17" s="2">
        <f>SUM(B17:G17)</f>
        <v/>
      </c>
      <c r="I17" s="2" t="n">
        <v>160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Filialleiter/in, Verkaufsstellenleiter/in</t>
        </is>
      </c>
      <c r="B18" s="2" t="n">
        <v>5</v>
      </c>
      <c r="C18" s="2" t="n">
        <v>81</v>
      </c>
      <c r="D18" s="2" t="n">
        <v>44</v>
      </c>
      <c r="E18" s="2" t="n">
        <v>38</v>
      </c>
      <c r="F18" s="2" t="n">
        <v>32</v>
      </c>
      <c r="G18" s="2" t="n"/>
      <c r="H18" s="2">
        <f>SUM(B18:G18)</f>
        <v/>
      </c>
      <c r="I18" s="2" t="n">
        <v>163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10</v>
      </c>
      <c r="C19" s="2" t="n">
        <v>36</v>
      </c>
      <c r="D19" s="2" t="n">
        <v>49</v>
      </c>
      <c r="E19" s="2" t="n">
        <v>38</v>
      </c>
      <c r="F19" s="2" t="n">
        <v>50</v>
      </c>
      <c r="G19" s="2" t="n"/>
      <c r="H19" s="2">
        <f>SUM(B19:G19)</f>
        <v/>
      </c>
      <c r="I19" s="2" t="n">
        <v>129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Montierer/in</t>
        </is>
      </c>
      <c r="B20" s="2" t="n">
        <v>15</v>
      </c>
      <c r="C20" s="2" t="n">
        <v>57</v>
      </c>
      <c r="D20" s="2" t="n">
        <v>54</v>
      </c>
      <c r="E20" s="2" t="n">
        <v>14</v>
      </c>
      <c r="F20" s="2" t="n">
        <v>42</v>
      </c>
      <c r="G20" s="2" t="n"/>
      <c r="H20" s="2">
        <f>SUM(B20:G20)</f>
        <v/>
      </c>
      <c r="I20" s="2" t="n">
        <v>150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Koch/Köchin</t>
        </is>
      </c>
      <c r="B21" s="2" t="n">
        <v>6</v>
      </c>
      <c r="C21" s="2" t="n">
        <v>43</v>
      </c>
      <c r="D21" s="2" t="n">
        <v>38</v>
      </c>
      <c r="E21" s="2" t="n">
        <v>45</v>
      </c>
      <c r="F21" s="2" t="n">
        <v>48</v>
      </c>
      <c r="G21" s="2" t="n"/>
      <c r="H21" s="2">
        <f>SUM(B21:G21)</f>
        <v/>
      </c>
      <c r="I21" s="2" t="n">
        <v>138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Anlagenmechaniker/in - Sanitär-, Heizungs- und Klimatechnik</t>
        </is>
      </c>
      <c r="B22" s="2" t="n">
        <v>7</v>
      </c>
      <c r="C22" s="2" t="n">
        <v>38</v>
      </c>
      <c r="D22" s="2" t="n">
        <v>41</v>
      </c>
      <c r="E22" s="2" t="n">
        <v>44</v>
      </c>
      <c r="F22" s="2" t="n">
        <v>49</v>
      </c>
      <c r="G22" s="2" t="n"/>
      <c r="H22" s="2">
        <f>SUM(B22:G22)</f>
        <v/>
      </c>
      <c r="I22" s="2" t="n">
        <v>129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Elektroniker/in - Energie- und Gebäudetechnik</t>
        </is>
      </c>
      <c r="B23" s="2" t="n">
        <v>7</v>
      </c>
      <c r="C23" s="2" t="n">
        <v>35</v>
      </c>
      <c r="D23" s="2" t="n">
        <v>53</v>
      </c>
      <c r="E23" s="2" t="n">
        <v>36</v>
      </c>
      <c r="F23" s="2" t="n">
        <v>47</v>
      </c>
      <c r="G23" s="2" t="n"/>
      <c r="H23" s="2">
        <f>SUM(B23:G23)</f>
        <v/>
      </c>
      <c r="I23" s="2" t="n">
        <v>141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Medizinische/r Fachangestellte/r</t>
        </is>
      </c>
      <c r="B24" s="2" t="n">
        <v>10</v>
      </c>
      <c r="C24" s="2" t="n">
        <v>39</v>
      </c>
      <c r="D24" s="2" t="n">
        <v>42</v>
      </c>
      <c r="E24" s="2" t="n">
        <v>40</v>
      </c>
      <c r="F24" s="2" t="n">
        <v>44</v>
      </c>
      <c r="G24" s="2" t="n"/>
      <c r="H24" s="2">
        <f>SUM(B24:G24)</f>
        <v/>
      </c>
      <c r="I24" s="2" t="n">
        <v>126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Fachlagerist/in</t>
        </is>
      </c>
      <c r="B25" s="2" t="n">
        <v>3</v>
      </c>
      <c r="C25" s="2" t="n">
        <v>55</v>
      </c>
      <c r="D25" s="2" t="n">
        <v>45</v>
      </c>
      <c r="E25" s="2" t="n">
        <v>19</v>
      </c>
      <c r="F25" s="2" t="n">
        <v>46</v>
      </c>
      <c r="G25" s="2" t="n"/>
      <c r="H25" s="2">
        <f>SUM(B25:G25)</f>
        <v/>
      </c>
      <c r="I25" s="2" t="n">
        <v>140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Elektroniker/in - Betriebstechnik</t>
        </is>
      </c>
      <c r="B26" s="2" t="n">
        <v>5</v>
      </c>
      <c r="C26" s="2" t="n">
        <v>43</v>
      </c>
      <c r="D26" s="2" t="n">
        <v>46</v>
      </c>
      <c r="E26" s="2" t="n">
        <v>34</v>
      </c>
      <c r="F26" s="2" t="n">
        <v>40</v>
      </c>
      <c r="G26" s="2" t="n"/>
      <c r="H26" s="2">
        <f>SUM(B26:G26)</f>
        <v/>
      </c>
      <c r="I26" s="2" t="n">
        <v>133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Helfer/in - Elektro</t>
        </is>
      </c>
      <c r="B27" s="2" t="n">
        <v>16</v>
      </c>
      <c r="C27" s="2" t="n">
        <v>22</v>
      </c>
      <c r="D27" s="2" t="n">
        <v>60</v>
      </c>
      <c r="E27" s="2" t="n">
        <v>30</v>
      </c>
      <c r="F27" s="2" t="n">
        <v>37</v>
      </c>
      <c r="G27" s="2" t="n"/>
      <c r="H27" s="2">
        <f>SUM(B27:G27)</f>
        <v/>
      </c>
      <c r="I27" s="2" t="n">
        <v>105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IT-Berater/in</t>
        </is>
      </c>
      <c r="B28" s="2" t="n">
        <v>1</v>
      </c>
      <c r="C28" s="2" t="n">
        <v>3</v>
      </c>
      <c r="D28" s="2" t="n">
        <v>5</v>
      </c>
      <c r="E28" s="2" t="n">
        <v>86</v>
      </c>
      <c r="F28" s="2" t="n">
        <v>63</v>
      </c>
      <c r="G28" s="2" t="n"/>
      <c r="H28" s="2">
        <f>SUM(B28:G28)</f>
        <v/>
      </c>
      <c r="I28" s="2" t="n">
        <v>65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Sozialarbeiter/in / Sozialpädagoge/-pädagogin</t>
        </is>
      </c>
      <c r="B29" s="2" t="n">
        <v>12</v>
      </c>
      <c r="C29" s="2" t="n">
        <v>18</v>
      </c>
      <c r="D29" s="2" t="n">
        <v>45</v>
      </c>
      <c r="E29" s="2" t="n">
        <v>27</v>
      </c>
      <c r="F29" s="2" t="n">
        <v>56</v>
      </c>
      <c r="G29" s="2" t="n"/>
      <c r="H29" s="2">
        <f>SUM(B29:G29)</f>
        <v/>
      </c>
      <c r="I29" s="2" t="n">
        <v>103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Anlagenmechaniker/in</t>
        </is>
      </c>
      <c r="B30" s="2" t="n">
        <v>15</v>
      </c>
      <c r="C30" s="2" t="n">
        <v>28</v>
      </c>
      <c r="D30" s="2" t="n">
        <v>39</v>
      </c>
      <c r="E30" s="2" t="n">
        <v>37</v>
      </c>
      <c r="F30" s="2" t="n">
        <v>31</v>
      </c>
      <c r="G30" s="2" t="n"/>
      <c r="H30" s="2">
        <f>SUM(B30:G30)</f>
        <v/>
      </c>
      <c r="I30" s="2" t="n">
        <v>101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IT-Systemadministrator/in</t>
        </is>
      </c>
      <c r="B31" s="2" t="n">
        <v>2</v>
      </c>
      <c r="C31" s="2" t="n">
        <v>12</v>
      </c>
      <c r="D31" s="2" t="n">
        <v>23</v>
      </c>
      <c r="E31" s="2" t="n">
        <v>47</v>
      </c>
      <c r="F31" s="2" t="n">
        <v>64</v>
      </c>
      <c r="G31" s="2" t="n"/>
      <c r="H31" s="2">
        <f>SUM(B31:G31)</f>
        <v/>
      </c>
      <c r="I31" s="2" t="n">
        <v>106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Metallbearbeiter/in</t>
        </is>
      </c>
      <c r="B32" s="2" t="n">
        <v>47</v>
      </c>
      <c r="C32" s="2" t="n">
        <v>24</v>
      </c>
      <c r="D32" s="2" t="n">
        <v>57</v>
      </c>
      <c r="E32" s="2" t="n">
        <v>6</v>
      </c>
      <c r="F32" s="2" t="n">
        <v>14</v>
      </c>
      <c r="G32" s="2" t="n"/>
      <c r="H32" s="2">
        <f>SUM(B32:G32)</f>
        <v/>
      </c>
      <c r="I32" s="2" t="n">
        <v>73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Ingenieur/in - Bau</t>
        </is>
      </c>
      <c r="B33" s="2" t="n">
        <v>3</v>
      </c>
      <c r="C33" s="2" t="n">
        <v>12</v>
      </c>
      <c r="D33" s="2" t="n">
        <v>15</v>
      </c>
      <c r="E33" s="2" t="n">
        <v>88</v>
      </c>
      <c r="F33" s="2" t="n">
        <v>26</v>
      </c>
      <c r="G33" s="2" t="n"/>
      <c r="H33" s="2">
        <f>SUM(B33:G33)</f>
        <v/>
      </c>
      <c r="I33" s="2" t="n">
        <v>58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Gesundheits- und Krankenpfleger/in</t>
        </is>
      </c>
      <c r="B34" s="2" t="n">
        <v>4</v>
      </c>
      <c r="C34" s="2" t="n">
        <v>30</v>
      </c>
      <c r="D34" s="2" t="n">
        <v>41</v>
      </c>
      <c r="E34" s="2" t="n">
        <v>21</v>
      </c>
      <c r="F34" s="2" t="n">
        <v>44</v>
      </c>
      <c r="G34" s="2" t="n"/>
      <c r="H34" s="2">
        <f>SUM(B34:G34)</f>
        <v/>
      </c>
      <c r="I34" s="2" t="n">
        <v>137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Buchhalter/in</t>
        </is>
      </c>
      <c r="B35" s="2" t="n">
        <v>6</v>
      </c>
      <c r="C35" s="2" t="n">
        <v>33</v>
      </c>
      <c r="D35" s="2" t="n">
        <v>35</v>
      </c>
      <c r="E35" s="2" t="n">
        <v>27</v>
      </c>
      <c r="F35" s="2" t="n">
        <v>39</v>
      </c>
      <c r="G35" s="2" t="n"/>
      <c r="H35" s="2">
        <f>SUM(B35:G35)</f>
        <v/>
      </c>
      <c r="I35" s="2" t="n">
        <v>104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Maschinen- und Anlagenführer/in - Metall-, Kunststofftechnik</t>
        </is>
      </c>
      <c r="B36" s="2" t="n">
        <v>17</v>
      </c>
      <c r="C36" s="2" t="n">
        <v>36</v>
      </c>
      <c r="D36" s="2" t="n">
        <v>48</v>
      </c>
      <c r="E36" s="2" t="n">
        <v>4</v>
      </c>
      <c r="F36" s="2" t="n">
        <v>29</v>
      </c>
      <c r="G36" s="2" t="n"/>
      <c r="H36" s="2">
        <f>SUM(B36:G36)</f>
        <v/>
      </c>
      <c r="I36" s="2" t="n">
        <v>110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Pflegefachmann/-frau (Altenpflege)</t>
        </is>
      </c>
      <c r="B37" s="2" t="n">
        <v>11</v>
      </c>
      <c r="C37" s="2" t="n">
        <v>34</v>
      </c>
      <c r="D37" s="2" t="n">
        <v>35</v>
      </c>
      <c r="E37" s="2" t="n">
        <v>21</v>
      </c>
      <c r="F37" s="2" t="n">
        <v>32</v>
      </c>
      <c r="G37" s="2" t="n"/>
      <c r="H37" s="2">
        <f>SUM(B37:G37)</f>
        <v/>
      </c>
      <c r="I37" s="2" t="n">
        <v>100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CNC-Dreher/in</t>
        </is>
      </c>
      <c r="B38" s="2" t="n">
        <v>11</v>
      </c>
      <c r="C38" s="2" t="n">
        <v>30</v>
      </c>
      <c r="D38" s="2" t="n">
        <v>43</v>
      </c>
      <c r="E38" s="2" t="n">
        <v>15</v>
      </c>
      <c r="F38" s="2" t="n">
        <v>32</v>
      </c>
      <c r="G38" s="2" t="n"/>
      <c r="H38" s="2">
        <f>SUM(B38:G38)</f>
        <v/>
      </c>
      <c r="I38" s="2" t="n">
        <v>112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Kaufmann/-frau - Büromanagement</t>
        </is>
      </c>
      <c r="B39" s="2" t="n">
        <v>4</v>
      </c>
      <c r="C39" s="2" t="n">
        <v>24</v>
      </c>
      <c r="D39" s="2" t="n">
        <v>38</v>
      </c>
      <c r="E39" s="2" t="n">
        <v>18</v>
      </c>
      <c r="F39" s="2" t="n">
        <v>44</v>
      </c>
      <c r="G39" s="2" t="n"/>
      <c r="H39" s="2">
        <f>SUM(B39:G39)</f>
        <v/>
      </c>
      <c r="I39" s="2" t="n">
        <v>102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Industriekaufmann/-frau</t>
        </is>
      </c>
      <c r="B40" s="2" t="n">
        <v>7</v>
      </c>
      <c r="C40" s="2" t="n">
        <v>31</v>
      </c>
      <c r="D40" s="2" t="n">
        <v>34</v>
      </c>
      <c r="E40" s="2" t="n">
        <v>21</v>
      </c>
      <c r="F40" s="2" t="n">
        <v>33</v>
      </c>
      <c r="G40" s="2" t="n"/>
      <c r="H40" s="2">
        <f>SUM(B40:G40)</f>
        <v/>
      </c>
      <c r="I40" s="2" t="n">
        <v>98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Kaufmännische Fachkraft</t>
        </is>
      </c>
      <c r="B41" s="2" t="n">
        <v>11</v>
      </c>
      <c r="C41" s="2" t="n">
        <v>29</v>
      </c>
      <c r="D41" s="2" t="n">
        <v>38</v>
      </c>
      <c r="E41" s="2" t="n">
        <v>17</v>
      </c>
      <c r="F41" s="2" t="n">
        <v>29</v>
      </c>
      <c r="G41" s="2" t="n"/>
      <c r="H41" s="2">
        <f>SUM(B41:G41)</f>
        <v/>
      </c>
      <c r="I41" s="2" t="n">
        <v>107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46217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46217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46217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46217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46217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46217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46217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46217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46217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46217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46217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46217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46217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46217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46217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46217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46217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46217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46217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46217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46217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46217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46217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46217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46217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46217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46217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46217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46217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46217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46217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46217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46217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46217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46217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46217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46217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46217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46217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46217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46217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46217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46217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46217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46217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46217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46217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46217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46217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46217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46217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46217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46217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46217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46217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46217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46217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46217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46217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46217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46217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46217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46217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46217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46217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46217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46217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46217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46217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46217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46217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46217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46217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46217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46217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46217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46217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46217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46217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46217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46217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46217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46217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46217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46217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46217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46217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46217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46217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46217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46217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46217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46217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46217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46217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46217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46217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46217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46217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46217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46217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46217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46217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46217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46217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46217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46217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46217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46217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46217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46217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46217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46217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46217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46217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46217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46217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46217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46217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46217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46217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46217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46217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46217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46217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46217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46217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46217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46217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46217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46217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46217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46217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46217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46217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46217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46217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46217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46217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46217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46217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46217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46217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46217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46217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46217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46217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46217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46217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46217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46217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46217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46217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46217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46217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46217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46217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46217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46217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46217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46217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46217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46217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46217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46217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46217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46217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46217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46217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46217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46217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46217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46217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46217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46217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46217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46217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46217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46217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46217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46217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46217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46217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46217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46217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46217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46217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46217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46217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46217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46217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46217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46217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46217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46217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46217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46217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46217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46217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46217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46217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46217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46217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46217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46217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46217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46217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46217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46217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46217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46217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46217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46217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46217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46217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46217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46217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46217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46217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46217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46217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46217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46217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46217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46217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46217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46217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46217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46217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46217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46217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46217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46217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46217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46217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46217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46217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46217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46217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46217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46217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46217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46217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46217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46217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46217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46217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46217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46217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46217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46217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46217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46217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46217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46217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46217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46217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46217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46217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46217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46217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46217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46217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46217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46217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46217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46217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46217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46217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46217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46217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46217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46217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46217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46217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46217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46217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46217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46217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46217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46217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46217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46217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46217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46217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46217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46217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46217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46217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46217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46217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46217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46217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46217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46217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46217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46217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46217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46217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46217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46217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46217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46217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46217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46217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46217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46217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46217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46217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46217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46217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46217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46217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46217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46217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46217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46217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46217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46217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46217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46217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46217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46217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46217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46217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46217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46217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46217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46217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46217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46217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46217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46217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46217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46217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46217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46217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46217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46217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46217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46217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46217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46217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46217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46217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46217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46217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46217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46217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46217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46217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46217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46217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46217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46217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46217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46217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46217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46217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46217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46217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46217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46217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46217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46217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46217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46217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46217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46217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46217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46217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46217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46217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46217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46217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46217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46217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46217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46217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46217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46217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46217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46217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46217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46217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46217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46217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46217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46217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46217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46217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46217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46217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46217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46217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46217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46217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46217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46217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46217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46217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46217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46217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46217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46217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46217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46217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46217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46217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46217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46217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46217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46217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46217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46217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46217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46217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46217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46217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46217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46217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46217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46217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46217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46217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46217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46217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46217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46217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46217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46217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46217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46217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46217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46217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46217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46217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46217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46217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46217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46217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46217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46217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46217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46217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46217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46217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46217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46217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46217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46217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46217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46217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46217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46217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46217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46217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46217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46217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46217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46217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46217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46217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46217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46217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46217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46217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46217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46217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46217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46217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46217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46217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46217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46217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46217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46217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46217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46217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46217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46217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46217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46217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46217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46217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46217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46217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46217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46217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46217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46217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46217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46217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46217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46217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46217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46217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46217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46217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46217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46217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46217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46217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46217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46217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46217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46217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46217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46217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46217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46217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46217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46217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46217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46217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46217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46217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46217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46217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46217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46217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46217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46217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46217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46217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46217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46217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46217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46217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46217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46217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46217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46217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46217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46217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46217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46217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46217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46217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46217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46217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46217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46217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46217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46217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46217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46217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46217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46217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46217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46217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46217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46217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46217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46217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46217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46217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46217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46217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46217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46216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46217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46217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46217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46217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46217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46217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46217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46217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46217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46217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46217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46217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46217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46217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46217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46217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46217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46217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46217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46217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46217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46217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46217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46217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46217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46217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46217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46217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46217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46217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46217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46217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46217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46217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46217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46217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46217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46217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46217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46217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46217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46217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46217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46217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46217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46217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46217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46217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46217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46217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46217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46215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46217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46217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46217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46217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46217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46217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46217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46217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46217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46217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46217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46217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46217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46217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46217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46217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46217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46217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46217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46217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46217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46217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46217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46217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46217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46217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46217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46215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46217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46217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46217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46217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46217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46217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46217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46217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46217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46217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46217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46217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46217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46217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46217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46217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46217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46217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46217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46217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46217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46217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46217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46217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46217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46217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46217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46217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46217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46217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46217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46217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46217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46217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46217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46217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46217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46217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46217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46217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46217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46217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46217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46217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46217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46217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46217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46217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46217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46217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46217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46217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46217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46217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46217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46217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46217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46217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46217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46217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46217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46217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46217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46217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46217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46217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46217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46217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46217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46217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46217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46217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46217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46217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46217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46217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46217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46217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46217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46217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46217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46217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46217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46217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46217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46217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46217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46217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46217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46217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46217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46217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46217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46217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46217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46217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46217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46217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46217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46217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46217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46217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46217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46217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46217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46217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46217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46217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46217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46217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46217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46217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46217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46217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46217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46217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46217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46217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46217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46217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46217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46217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46217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46217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46217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46217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46217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46217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46217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46217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46217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46217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46217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46217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46217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46217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46217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46217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46217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46217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46217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46217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46217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46217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46217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46217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46217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46217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46217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46217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46217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46217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46217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46217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46217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46217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46217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46217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46217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46217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46217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46217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46217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46217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46217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46217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46217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46217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46217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46217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46217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46217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46217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46217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46217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46217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46217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46217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46217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46217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46217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46217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46217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46217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46217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46217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46217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46217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46217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46217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46217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46217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46217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46217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46217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46217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46217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46217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46217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46217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46217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46217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46217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46217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46217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46217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46217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46217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46217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46217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46217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46217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46217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46217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46217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46217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46217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46217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46217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46217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46217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46217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46217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46217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46217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46217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46217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46217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46217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46217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46217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46217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46217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46217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46217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46217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46217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46217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46217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46217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46217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46217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46217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46217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46217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46217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46217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46217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46217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46217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46217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46217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46217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46217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46217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46217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46217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46217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46217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46217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46217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46217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46217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46217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46217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46217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46217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46217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46217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46217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46217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46217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46217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46217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46217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46217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46217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46217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46217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46217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46217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46217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46217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46217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46217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46217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46217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46217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46217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46217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46217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46217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46217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46217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46217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46217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46217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46217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46217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46217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46217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46217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46217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46217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46217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46217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46217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46217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46217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46217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46217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46217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46217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46217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46217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46217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46217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46217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46217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46217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46217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46217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46217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46217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46217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46217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46217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46217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46217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46217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46217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46217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46217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46217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46217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46217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46217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46217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46217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46217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46217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46217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46217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46217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46217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46217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46217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46217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46217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46217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46217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46217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46217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46217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46217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46217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46217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46217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46217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46217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46217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46217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46217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46217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46217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46217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46217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46217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46217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46217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46217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46217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46217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46217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46217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46217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46217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46217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46217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46217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46217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46217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46216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46217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46217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46217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46217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46217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46217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46217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46217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46217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46217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46217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46217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46217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46217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46217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46217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46217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46217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46217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46217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46217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46217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46217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46217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46217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46217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46217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46217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46217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46217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46217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46217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46217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46217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46217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46217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46217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46217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46217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46217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46217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46217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46217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46217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46217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46217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46217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46217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46217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46217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46217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46217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46217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46217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46217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46217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46217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46217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46217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46217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46217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46217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46217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46217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46217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46217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46217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46217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46217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46217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46217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46217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46217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46217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46217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46217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46217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46217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46217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46217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46217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46217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46217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46217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46217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46217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46217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46217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46217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46217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46217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46217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46217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46217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46217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46217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46217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46217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46217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46217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46217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46217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46217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46217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46217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46217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46217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46217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46217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46217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46217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46217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46217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46217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46217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46217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46217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46217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46217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46217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46217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46217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46217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46217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46217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46217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46217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46217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46217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46217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46217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46217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46217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46217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46217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46217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46217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46217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46217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46217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46217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46217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46217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46217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46217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46217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46217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46217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46217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46217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46217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46217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46217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46217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46217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46217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46217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46217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46217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46217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46217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46217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46217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46217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46217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46217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46217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46217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46217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46217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46217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46217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46217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46217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46217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46217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46217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46217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46217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46217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46217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46217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46217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46217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46217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46217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46217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46217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46217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46217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46217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46217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46217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46217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46217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46217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46217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46217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46217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46217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46217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46217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46217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46217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46217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46217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46217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46217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46217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46217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46217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46217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46217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46217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46217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46217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46217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46217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46217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46217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46217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46217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46217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46217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46217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46217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46217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46217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46217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46217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46217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46217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46217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46217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46217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46217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46217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46217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46217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46217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46217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46217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46217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46217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46217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46217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46217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46217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46217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46217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46217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46217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46217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46217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46217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46217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46217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46217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46217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46217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46217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46217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46217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46217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46217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46217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46217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46217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46217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46217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46217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46217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46217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46217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46217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46217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46217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46217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46217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46217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46217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46217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46217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46217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46217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46217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46217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46217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46217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46217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46217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46217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46217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46217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46217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46217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46217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46217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46217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46217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46217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46217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46217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46217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46217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46217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46217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46217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46217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46217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46217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46217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46217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46217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46217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46217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46217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46217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46217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46217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46217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46217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46217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46217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46217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46217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46217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46217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46217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46217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46217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46217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46217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46217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46217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46217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46217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46217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46217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46217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46217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46217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46217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46217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46217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46217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46217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46217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46217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46217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46217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46217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46217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46217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46217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46217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46217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46217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46217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46217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46217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46217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46217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46217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46217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46217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46217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46217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46217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46217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46217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46217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46217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46217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46217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46217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46217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46217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46217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46217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46217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46217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46217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46217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46217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46217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46217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46217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46217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46217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46217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46217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46217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46217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46217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46217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46217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46217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46217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46217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46217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46217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46217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46217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46217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46217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46217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46217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46217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46217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46217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46217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46217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46217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46217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46217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46217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46217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46217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46217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46217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46217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46217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46217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46217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46217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46217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46217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46217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46217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46217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46217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46217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46217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46217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46217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46217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46217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46217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46217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46217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46217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46217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46217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46217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46217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46217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46217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46217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46217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46217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46217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46217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46217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46217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46217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46217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46217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46217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46217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46217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46217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46217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46217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46217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46217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46217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46217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46217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46217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46217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46217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46217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46217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46217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46217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46217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46217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46217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46217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46217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46217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46217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46217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46217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46217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46217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46217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46217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46217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46217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46217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46217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46217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46217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46217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46217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46217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46217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46217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46217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46217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46217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46217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46217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46217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46217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46217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46217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46217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46217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46217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46217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46217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46217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46217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46217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46217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46217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46217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46217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46217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46217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46217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46217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46217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46217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46217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46217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46217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46217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46217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46217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46217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46217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46217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46217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46217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46217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46217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46217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46217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46217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46217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46217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46217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46217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46217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46217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46217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46217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46217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46217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46217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46217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46217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46217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46217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46217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46217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46217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46217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46217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46217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46217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46217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46217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46217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46217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46217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46217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46217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46217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46217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46217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46217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46217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46217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46217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46217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46217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46217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46217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46217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46217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46217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46217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46217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46217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46217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46217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46217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46217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46217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46217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46217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46217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46217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46217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46217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46217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46217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46217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46217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46217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46217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46217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46217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46217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46217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46217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46217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46217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46217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46217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46217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46217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46217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46217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46217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46217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46217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46217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46217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46217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46217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46217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46217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46217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46217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46217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46217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46217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46217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46217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46217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46217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46217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46217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46217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46217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46217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46217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46217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46217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46217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46217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46217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46217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46217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46217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46217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46217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46217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46217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46217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46217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46217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46217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46217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46217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46217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46217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46217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46217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46217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46217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46217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46217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46217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46217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46217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46217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46217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46217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46217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46217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46217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46217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46217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46217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46217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46217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46217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46217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46217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46217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46217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46217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46217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46217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46217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46217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46217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46217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46217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46217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46217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46217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46217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46217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46217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46217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46217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46217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46217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46217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46217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46217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46217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46217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46217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46217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46217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46217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46217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46217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46217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46217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46217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46217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46217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46217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46217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46217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46217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46217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46217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46217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46217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46217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46217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46217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46217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46217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46217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46217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46217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46217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46217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46217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46217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46217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46217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46217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46217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46217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46217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46217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46217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46217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46217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46217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46217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46217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46217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46217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46217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46217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46217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46217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46217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46217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46217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46217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46217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46217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46217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46217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46217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46217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46217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46217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46217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46217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46217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46217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46217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46217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46217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46217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46217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46217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46217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46217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46217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46217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46217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46217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46217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46217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46217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46217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46217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46217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46217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46217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46217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46217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46217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46217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46217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46217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46217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46217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46217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46217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46217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46217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46217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46217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46217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46217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46217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46217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46217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46217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46217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46217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46217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46217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46217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46217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46217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46217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46217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46217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46217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46217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46217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46217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46217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46217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46217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46217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46217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46217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46217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46217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46217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46217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46217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46217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46217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46217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46217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46217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46217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46217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46217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46217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46217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46217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46217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46217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46217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46217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46217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46217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46217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46217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46217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46217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46217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46217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46217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46217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46217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46217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46217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46217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46217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46217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46217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46217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46217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46217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46217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46217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46217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46217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46217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46217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46217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46217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46217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46217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46217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46217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46217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46217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46217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46217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46217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46217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46217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46217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46217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46217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46217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46217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46217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46217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46217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46217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46215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46217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46217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46217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46217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46217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46217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46217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46217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46217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46217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46217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46217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46217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46217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46217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46217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46217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46217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46217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46217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46217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46217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46217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46217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46217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46217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46217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46217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46217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46217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46217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46217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46217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46217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46217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46217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46217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46217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46217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46217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46217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46217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46217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46217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46217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46217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46217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46217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46217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46217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46217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46217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46217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46217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46217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46217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46217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46217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46217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46217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46217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46217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46217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46217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46217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46217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46217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46217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46217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46217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46217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46217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46217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46217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46217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46217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46217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46217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46217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46217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46217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46217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46217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46217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46217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46217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46217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46217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46217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46217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46217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46217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46217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46217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46217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46217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46217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46217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46217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46217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46217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46217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46217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46217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46217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46217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46217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46217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46217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46217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46217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46217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46217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46217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46217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46217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46217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46217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46217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46217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46217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46217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46217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46217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46217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46217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46217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46217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46217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46217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46217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46217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46217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46217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46217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46217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46217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46217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46217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46217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46217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46217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46217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46217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46217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46217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46217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46217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46217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46217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46217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46217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46217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46217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46217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46217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46217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46217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46217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46217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46217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46217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46217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46217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46217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46217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46217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46217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46217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46217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46217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46217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46217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46217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46217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46217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46217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46217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46217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46217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46217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46217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46217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46217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46217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46217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46217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46217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46217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46217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46217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46217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46217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46217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46217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46217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46217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46217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46217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46217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46217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46217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46217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46217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46217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46217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46217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46217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46217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46217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46217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46217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46217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46217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46217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46217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46217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46217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46217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46217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46217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46217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46217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46217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46217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46217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46217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46217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46217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46217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46217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46217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46217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46217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46217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46217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46217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46217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46217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46217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46217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46217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46217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46217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46217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46217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46217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46217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46217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46217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46217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46217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46217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46217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46217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46217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46217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46217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46217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46217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46217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46217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46217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46217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46217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46217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46217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46217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46217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46217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46217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46217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46217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46217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46217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46217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46217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46217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46217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46217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46217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46217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46217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46217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46217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46217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46217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46217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46217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46217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46217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46217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46217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46217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46217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46217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46217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46217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46217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46217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46217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46217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46217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46217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46217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46217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46217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46217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46217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46217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46217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46217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46217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46217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46217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46217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46217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46217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46217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46217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46217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46217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46217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46217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46217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46217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46217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46217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46217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46217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46217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46217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46217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46217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46217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46217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46217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46217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46217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46217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46217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46217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46217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46217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46217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46217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46217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46217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46217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46217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46217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46217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46217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46217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46217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46217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46217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46217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46217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46217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46217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46217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46217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46217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46217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46217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46217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46217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46217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46217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46217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46217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46217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46217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46217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46217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46217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46217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46217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46217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46217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46217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46217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46217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46217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46217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46217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46217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46217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46217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46217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46217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46217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46217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46217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46217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46217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46217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46217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46217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46217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46217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46217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46217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46217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46217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46217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46217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46217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46217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46217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46217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46217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46217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46217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46217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46217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46217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46217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46217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46217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46217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46217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46217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46217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46217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46217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46217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46217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46217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46217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46217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46217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46217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46217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46217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46217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46217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46217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46217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46217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46217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46217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46217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46217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46217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46217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46217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46217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46217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46217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46217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46217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46217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46217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46217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46217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46217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46217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46217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46217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46217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46217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46217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46217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46217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46217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46217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46217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46217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46217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46217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46217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46217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46217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46217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46217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46217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46217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46217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46217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46217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46217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46217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46217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46217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46217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46217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46217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46217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46217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46217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46217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46217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46217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46217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46217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46217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46217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46217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46217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46217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46217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46217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46217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46217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46217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46217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46217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46217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46217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46217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46217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46217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46217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46217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46217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46217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46217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46217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46217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46217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46217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46217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46217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46217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46217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46217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46217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46217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46217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46217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46217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46217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46217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46217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46217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46217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46217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46217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46217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46217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46217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46217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46217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46217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46217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46217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46217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46217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46217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46217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46217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46217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46217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46217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46217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46217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46217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46217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46217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46217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46217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46217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46217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46217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46217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46217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46217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46217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46217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46217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46217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46217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46217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46217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46217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46217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46217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46217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46217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46217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46217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46217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46217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46217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46217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46217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46217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46217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46217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46217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46217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46217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46217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46217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46217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46217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46217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46217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46217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46217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46217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46217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46217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46217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46217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46217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46217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46217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46217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46217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46217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46217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46217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46217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46217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46217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46217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46217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46217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46217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46217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46217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46217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46217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46217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46217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46217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46217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46217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46217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46217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46217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46217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46217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46217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46217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46217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46217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46217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46217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46217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46217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46217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46217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46217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46217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46217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46217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46217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46217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46217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46217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46217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46217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46217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46217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46217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46217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46217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46217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46217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46217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46217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46217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46217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46217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46217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46217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46217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46217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46217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46217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46217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46217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46217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46217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46217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46217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46217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46217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46217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46217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46217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46217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46217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46217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46217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46217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46217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46217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46217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46217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46217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46217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46217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46217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46217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46217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46217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46217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46217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46217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46217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46217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46217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46217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46217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46217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46217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46217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46217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46217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46217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46217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46217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46217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46217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46217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46217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46217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46217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46217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46217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46217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46217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46217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46217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46217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46217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46217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46217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46217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46217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46217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46217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46217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46217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46217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46217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46217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46217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46217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46217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46217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46217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46217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46217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46217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46217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46217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46217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46217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46217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46217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46217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46217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46217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46217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46217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46217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46217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46217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46217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46217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46217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46217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46217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46217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46217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46217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46217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46217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46217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46217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46217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46217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46217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46217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46217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46217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46217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46217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46217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46217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46217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46217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46217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46217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46217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46217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46217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46217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46217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46217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46217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46217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46217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46217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46217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46217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46217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46217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46217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46217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46217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46217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46217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46217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46217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46217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46217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46217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46217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46217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46217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46217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46217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46217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46217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46217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46217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46217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46217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46217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46217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46217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46217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46217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46217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46217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46217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46217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46217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46215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46217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46217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46217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46217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46217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46217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46217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46217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46217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46217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46217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46217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46217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46217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46217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46217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46217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46217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46217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46217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46217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46217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46217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46217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46217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46217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46217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46217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46217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46217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46217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46217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46217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46217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46217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46217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46217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46217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46217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46217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46217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46217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46217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46217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46217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46217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46217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46217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46217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46217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46217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46217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46217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46217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46217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46217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46217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46217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46217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46217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46217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46217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46217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46217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46217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46217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46217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46217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46217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46217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46217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46217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46217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46217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46217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46217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46216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46217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46217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46217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46217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46217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46217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46217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46217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46217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46217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46217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46217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46217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46217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46217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46217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46217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46217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46217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46217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46217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46217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46217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46217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46217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46217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46217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46217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46217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46217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46217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46217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46217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46217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46217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46217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46217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46217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46217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46217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46217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46217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46217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46217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46217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46217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46217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46217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46217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46217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46217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46217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46217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46217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46217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46217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46217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46217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46217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46217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46217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46217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46217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46217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46217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46217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46217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46217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46217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46217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46217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46217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46217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46217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46217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46217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46217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46217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46217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46217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46217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46217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46217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46217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46217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46217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46217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46217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46217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46217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46217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46217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46217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46217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46217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46217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46217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46217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46217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46217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46217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46217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46217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46217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46217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46217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46217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46217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46217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46217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46217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46217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46217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46217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46217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46217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46217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46217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46217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46217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46217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46217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46217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46217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46217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46217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46217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46217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46217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46217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46217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46217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46217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46217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46217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46217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46217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46217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46217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46217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46217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46217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46217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46217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46217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46217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46217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46217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46217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46217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46217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46217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46217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46217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46217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46217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46217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46217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46217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46217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46217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46217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46217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46217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46217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46217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46217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46217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46217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46217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46217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46217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46217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46217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46217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46217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46217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46217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46217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46217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46217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46217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46217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46217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46217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46217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46217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46217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46217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46217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46217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46217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46217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46217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46217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46217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46217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46217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46217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46217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46217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46217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46217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46217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46217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46217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46217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46217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46217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46217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46217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46217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46217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46217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46217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46217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46217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46217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46217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46217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46217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46217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46217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46217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46217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46217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46217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46217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46217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46217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46217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46217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46217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46217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46217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46217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46217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46217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46217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46217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46217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46217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46217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46217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46217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46217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46217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46217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46217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46217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46217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46217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46217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46217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46217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46217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46217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46217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46217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46217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46217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46217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46217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46217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46217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46217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46217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46217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46217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46217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46217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46217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46217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46217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46217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46217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46217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46217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46217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46217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46217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46217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46217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46217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46217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46217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46217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46217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46217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46217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46217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46217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46217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46217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46217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46217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46217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46217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46217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46217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46217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46217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46217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46217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46217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46217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46217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46217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46217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46217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46215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46217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46217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46217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46217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46217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46217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46217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46217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46217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46217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46217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46217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46217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46217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46217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46217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46217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46217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46217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46217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46217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46217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46217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46217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46217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46217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46217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46217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46217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46217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46217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46217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46217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46217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46217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46217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46217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46217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46217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46217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46217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46217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46217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46217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46217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46217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46217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46217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46217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46217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46217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46217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46217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46217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46217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46217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46217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46217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46217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46217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46217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46217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46217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46217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46217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46217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46217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46217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46217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46217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46217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46217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46217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46217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46217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46217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46217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46217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46217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46217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46217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46217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46217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46217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46217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46217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46217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46217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46217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46217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46217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46217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46217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46217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46217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46217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46217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46217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46217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46217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46217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46217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46217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46217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46217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46217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46217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46217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46217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46217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46217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46217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46217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46217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46217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46217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46217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46217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46217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46217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46217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46217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46217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46217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46217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46217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46217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46217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46217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46217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46217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46217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46217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46217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46217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46217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46217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46217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46217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46217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46217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46217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46217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46217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46217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46217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46217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46217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46217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46217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46217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46217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46217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46217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46217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46217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46217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46217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46217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46217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46217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46217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46217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46217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46217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46217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46217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46217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46217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46217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46217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46217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46217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46217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46217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46217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46217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46217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46217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46217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46217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46217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46217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46217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46217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46217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46217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46217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46217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46217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46217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46217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46217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46217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46217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46217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46217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46217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46217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46217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46217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46217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46217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46217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46217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46217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46217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46217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46217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46217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46217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46217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46217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46217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46217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46217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46217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46217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46217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46217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46217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46217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46217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46217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46217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46217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46217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46217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46217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46217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46217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46217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46217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46217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46217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46217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46217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46217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46217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46217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46217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46217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46217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46217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46217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46217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46217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46217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46217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46217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46217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46217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46217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46217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46217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46217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46217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46217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46217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46217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46217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46217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46217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46217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46217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46217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46217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46217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46217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46217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46217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46217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46217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46217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46217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46217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46217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46217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46217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46217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46217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46217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46217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46217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46217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46217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46217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46217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46217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46217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46217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46217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46217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46217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46217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46217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46217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46217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46217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46217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46217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46217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46217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46217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46217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46217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46217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46217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46217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46217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46217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46217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46217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46217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46217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46217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46217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46217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46217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46217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46217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46217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46217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46217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46217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46217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46217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46217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46217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46217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46217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46217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46217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46217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46217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46217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46217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46217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46217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46217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46217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46217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46217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46217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46217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46217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46217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46217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46217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46217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46217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46217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46217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46217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46217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46217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46217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46217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46217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46217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46217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46217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46217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46217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46217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46217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46217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46217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46217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46217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46217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46217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46217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46217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46217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46217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46217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46217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46217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46217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46217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46217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46217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46217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46217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46217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46217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46217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46217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46217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46217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46217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46217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46217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46217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46217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46217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46217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46217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46217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46217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46217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46217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46217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46217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46217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46217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46217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46217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46217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46217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46217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46217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46217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46217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46217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46217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46217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46217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46217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46217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46217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46217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46217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46217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46217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46217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46217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46217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46217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46217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46217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46217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46217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46217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46217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46217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46217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46217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46217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46217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46217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46217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46217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46217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46217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46217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46217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46217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46217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46217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46217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46217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46217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46217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46217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46217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46217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46217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46217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46217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46217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46217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46217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46217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46217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46217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46217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46217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46217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46217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46217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46217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46217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46217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46217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46217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46217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46217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46217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46217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46217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46217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46217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46217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46217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46217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46217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46217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46217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46217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46217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46217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46217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46217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46217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46217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46217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46217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46217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46217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46217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46217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46217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46217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46217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46217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46217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46217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46217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46217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46217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46217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46217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46217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46217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46217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46217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46217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46217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46217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46217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46217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46217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46217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46217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46217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46217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46217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46217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46217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46217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46217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46217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46217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46217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46217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46217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46217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46217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46217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46217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46217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46217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46217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46217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46217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46217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46217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46217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46217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46217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46217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46217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46217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46217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46217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46217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46217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46217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46217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46217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46217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46217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46217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46217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46217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46217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46217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46217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46217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46217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46217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46217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46217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46217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46217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46217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46217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46217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46217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46217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46217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46217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46217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46217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46217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46217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46217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46217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46217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46217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46217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46217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46217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46217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46217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46217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46217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46217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46217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46217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46217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46217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46217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46217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46217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46217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46217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46217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46217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46217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46217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46217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46217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46217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46217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46217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46217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46217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46217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46217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46217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46217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46217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46217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46217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46217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46217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46217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46217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46217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46217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46217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46217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46217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46217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46217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46217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46217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46217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46217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46217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46217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46217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46217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46217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46217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46217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46217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46217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46217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46217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46217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46217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46217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46217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46217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46217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46217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46217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46217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46217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46217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46217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46217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46217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46217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46217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46217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46217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46217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46217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46217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46217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46217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46217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46217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46217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46217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46217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46217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46217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46217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46217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46217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46217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46217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46215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46217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46217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46217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46217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46217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46217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46217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46217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46217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46217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46217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46217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46217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46217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46217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46217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46217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46217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46217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46217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46217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46217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46217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46217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46217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46217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46217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46217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46217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46217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46217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46217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46217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46217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46217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46217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46217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46217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46217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46217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46217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46217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46217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46217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46217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46217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46217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46217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46217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46217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46217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46217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46217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46217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46217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46217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46217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46217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46217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46217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46217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46217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46217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46217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46217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46217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46217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46217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46217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46217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46217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46217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46217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46217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46217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46217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46217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46217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46217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46217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46217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46217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46217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46217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46217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46217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46217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46217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46217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46217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46217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46217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46217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46217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46217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46217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46217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46217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46217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46217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46217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46217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46217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46217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46217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46217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46217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46217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46217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46217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46217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46217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46217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46217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46217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46217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46217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46217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46217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46217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46217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46217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46217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46217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46217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46217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46217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46217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46217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46217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46217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46217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46217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46217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46217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46217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46217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46217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46217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46217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46217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46217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46217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46217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46217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46217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46217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46217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46217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46217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46217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46217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46217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46217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46217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46217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46217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46217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46217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46217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46217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46217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46217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46217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46217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46217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46217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46217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46217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46217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46217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46217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46217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46217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46217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46217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46217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46217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46217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46217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46217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46217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46217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46217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46217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46217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46217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46217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46217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46217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46217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46217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46217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46217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46217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46217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46217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46217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46217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46217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46217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46217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46217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46217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46217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46217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46217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46217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46217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46217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46217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46217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46217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46217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46217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46217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46217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46217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46217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46217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46217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46217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46217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46217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46217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46217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46217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46217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46217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46217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46217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46217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46217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46217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46217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46217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46217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46217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46217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46217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46217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46217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46217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46217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46217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46217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46217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46217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46217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46217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46217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46216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46217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46217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46217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46217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46217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46217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46217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46217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46217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46217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46217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46217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46217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46217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46217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46217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46217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46217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46217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46217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46217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46217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46217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46217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46217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46217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46217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46217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46217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46217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46217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46217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46217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46217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46217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46217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46217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46217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46217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46217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46217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46217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46217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46217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46217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46217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46217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46217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46217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46217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46217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46217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46217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46217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46217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46217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46217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46217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46217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46217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46217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46217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46217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46217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46217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46217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46217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46217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46217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46217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46217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46217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46217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46217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46217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46217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46217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46217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46217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46217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46217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46217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46217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46217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46217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46217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46217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46217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46217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46217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46217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46217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46217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46217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46217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46217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46217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46217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46217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46217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46217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46217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46217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46217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46217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46217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46217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46217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46217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46217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46217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46217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46217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46217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46217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46217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46217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46217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46217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46217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46217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46217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46217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46217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46217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46217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46217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46217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46217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46217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46217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46217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46217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46217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46217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46217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46217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46217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46217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46217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46217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46217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46217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46217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46217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46217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46217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46217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46217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46217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46217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46217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46217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46217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46217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46217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46217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46217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46217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46217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46217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46217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46217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46217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46217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46217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46217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46217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46217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46217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46217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46217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46217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46217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46217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46217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46217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46217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46217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46217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46217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46217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46217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46217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46217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46217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46217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46217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46217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46217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46217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46217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46217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46217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46217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46217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46217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46217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46217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46217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46217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46217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46217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46217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46217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46217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46217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46217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46217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46217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46217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46217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46217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46217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46217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46217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46217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46217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46217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46217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46217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46217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46217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46217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46217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46217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46217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46217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46217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46217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46217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46217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46217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46217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46217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46217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46217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46217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46217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46217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46217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46217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46217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46217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46217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46217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46217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46217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46217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46217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46217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46217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46217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46217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46217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46217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46217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46217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46217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46217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46217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46217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46217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46217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46217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46217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46217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46217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46217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46217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46217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46217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46217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46217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46217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46217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46217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46217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46217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46217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46217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46217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46217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46217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46217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46217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46217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46217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46217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46217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46217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46217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46217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46217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46217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46217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46217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46217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46217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46217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46217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46217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46217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46217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46217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46217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46217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46217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46217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46217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46217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46217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46217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46217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46217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46217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46217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46217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46217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46217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46217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46217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46217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46217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46217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46217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46217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46217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46217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46217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46217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46217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46217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46217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46217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46217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46217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46217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46217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46217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46217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46217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46217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46217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46217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46217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46217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46217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46217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46217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46217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46217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46217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46217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46217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46217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46217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46217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46217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46217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46217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46217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46217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46217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46217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46217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46217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46217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46217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46217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46217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46217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46217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46217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46217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46217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46217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46217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46217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46217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46217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46217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46217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46217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46217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46217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46217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46217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46217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46217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46217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46217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46217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46217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46217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46217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46217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46217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46217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46217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46217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46217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46217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46217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46217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46217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46217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46217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46217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46217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46217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46217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46217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46217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46217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46217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46217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46217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46217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46217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46217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46217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46217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46217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46217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46217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46217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46217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46217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46217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46217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46217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46217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46217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46217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46217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46217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46217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46217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46217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46217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46217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46217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46217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46217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46217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46217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46217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46217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46217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46217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46217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46217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46217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46217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46217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46217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46217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46217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46217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46217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46217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46217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46217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46217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46217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46217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46217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46217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46217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46217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46217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46217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46217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46217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46217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46217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46217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46217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46217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46217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46217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46217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46217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46217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46217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46217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46217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46217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46217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46217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46217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46217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46217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46217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46217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46217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46217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46217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46217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46217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46217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46217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46217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46217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46217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46217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46217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46217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46217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46217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46217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46217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46217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46217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46217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46217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46217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46217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46217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46217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46217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46217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46217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46217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46217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46217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46217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46217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46217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46217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46217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46217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46217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46217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46217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46217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46217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46217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46217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46217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46217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46217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46217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46217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46217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46217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46217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46217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46217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46217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46217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46217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46217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46217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46217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46217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46217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46217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46217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46217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46217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46217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46217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46217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46217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46217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46217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46217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46217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46217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46217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46217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46217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46217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46217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46217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46217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46217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46217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46217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46217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46217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46217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46217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46217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46217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46217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46217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46217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46217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46217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46217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46217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46217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46217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46217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46217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46217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46217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46217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46217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46217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46217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46217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46217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46217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46217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46217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46217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46217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46217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46217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46217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46217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46217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46217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46217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46217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46217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46217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46217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46217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46217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46217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46217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46217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46217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46217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46217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46217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46217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46217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46217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46217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46217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46217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46217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46217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46217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46217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46217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46217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46217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46217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46217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46217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46217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46217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46217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46217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46217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46217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46217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46217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46217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46217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46217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46217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46217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46217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46217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46217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46217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46217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46217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46217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46217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46217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46217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46217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46217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46217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46217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46217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46217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46217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46217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46217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46217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46217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46217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46217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46217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46217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46217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46217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46217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46217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46217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46217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46217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46217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46217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46217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46217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46217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46217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46217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46217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46217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46217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46217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46217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46217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46217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46217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46217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46217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46217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46217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46217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46217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46217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46217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46217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46217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46217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46217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46217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46217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46217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46217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46217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46217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46217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46217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46217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46217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46217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46217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46217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46217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46217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46217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46217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46217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46217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46217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46217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46217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46217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46217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46217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46217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46217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46217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46217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46217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46217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46217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46217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46217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46217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46217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46217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46217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46217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46217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46217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46217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46217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46217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46217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46217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46217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46217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46217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46217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46217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46217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46217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46217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46217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46217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46217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46217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46217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46217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46217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46217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46217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46217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46217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46217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46217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46217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46217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46217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46217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46217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46217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46217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46217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46217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46217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46217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46217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46217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46217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46217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46217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46217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46217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46217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46217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46217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46217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46217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46217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46217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46217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46217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46217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46217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46217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46217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46217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46217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46217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46217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46217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46217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46217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46217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46217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46217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46217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46217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46217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46217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46217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46217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46217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46217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46217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46217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46217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46217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46217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46217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46217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46217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46217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46217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46217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46217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46217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46217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46217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46217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46217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46217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46217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46217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46217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46217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46217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46217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46217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46217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46217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46217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46217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46217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46217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46217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46217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46217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46217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46217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46217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46217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46217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46217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46217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46217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46217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46217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46217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46217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46217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46217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46217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46217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46217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46217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46217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46217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46217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46217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46217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46217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46217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46217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46217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46217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46217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46217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46217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46217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46217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46217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46217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46217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46217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46217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46217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46217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46217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46217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46217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46217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46217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46217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46217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46217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46217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46217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46217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46217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46217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46217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46217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46217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46217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46217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46217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46217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46217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46217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46217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46217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46217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46217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46217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46217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46217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46217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46217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46217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46217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46217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46217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46217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46217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46217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46217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46217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46217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46217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46217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46217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46217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46217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46217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46217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46217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46217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46217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46217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46217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46217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46217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46217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46217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46217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46217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46217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46217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46217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46217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46217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46217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46217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46217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46217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46217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46217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46217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46217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46217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46217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46217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46217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46217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46217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46217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46217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46217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46217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46217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46217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46217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46217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46217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46217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46217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46217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46217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46217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46217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46217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46217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46217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46217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46217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46217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46217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46217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46217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46217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46217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46217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46217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46217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46217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46217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46217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46217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46217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46217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46217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46217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46217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46217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46217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46217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46217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46217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46217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46217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46217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46217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46217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46217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46217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46217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46217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46217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46217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46217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46217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46217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46217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46217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46217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46217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46217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46217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46217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46217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46217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46217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46217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46217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46217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46217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46217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46217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46217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46217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46217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46217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46217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46217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46217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46217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46217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46217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46217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46217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46217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46217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46217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46217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46217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46217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46217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46217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46217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46217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46217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46217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46217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46217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46217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46217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46217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46217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46217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46217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46217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46217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46217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46217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46217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46217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46217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46217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46217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46217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46217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46217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46217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46217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46217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46217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46217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46217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46217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46217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46217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46217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46217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46217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46217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46217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46217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46217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46217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46217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46217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46217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46217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46217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46217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46217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46217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46217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46217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46217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46217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46217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46217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46217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46217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46217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46217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46217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46217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46217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46217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46217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46217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46217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46217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46217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46217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46217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46217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46217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46217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46217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46217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46217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46217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46217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46217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46217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46217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46217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46217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46217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46217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46217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46217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46217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46217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46217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46217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46217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46217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46217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46217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46217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46217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46217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46217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46217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46217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46217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46217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46217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46217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46217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46217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46217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46217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46217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46217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46217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46217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46217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46217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46217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46217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46217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46217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46217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46217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46217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46217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46217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46217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46217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46217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46217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46217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46217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46217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46217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46217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46217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46217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46217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46217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46217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46217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46217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46217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46217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46217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46217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46217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46217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46217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46217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46217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46217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46217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46217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46217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46217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46217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46217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46217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46217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46217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46217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46217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46217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46217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46217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46217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46217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46217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46217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46217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46217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46217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46217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46217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46217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46217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46217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46217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46217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46217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46217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46217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46217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46217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46217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46217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46217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46217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46217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46217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46217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46217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46217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46217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46217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46217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46217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46217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46217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46217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46217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46217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46217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46217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46217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46217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46217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46217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46217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46217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46217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46217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46217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46217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46217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46217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46217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46217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46217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46217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46217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46217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46217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46217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46217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46217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46217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46217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46217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46217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46217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46217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46217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46217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46217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46217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46217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46217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46217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46217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46217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46217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46217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46217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46217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46217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46217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46217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46217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46217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46217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46217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46217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46217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46217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46217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46217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46217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46217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46217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46217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46217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46217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46217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46217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46217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46217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46217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46217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46217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46217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46217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46217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46217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46217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46217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46217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46217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46217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46217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46217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46217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46217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46217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46217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46217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46217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46217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46217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46217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46217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46217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46217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46217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46217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46217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46217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46217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46217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46217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46217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46217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46217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46217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46217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46217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46217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46217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46217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46217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46217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46217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46217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46217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46217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46217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46217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46217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46217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46217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46217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46217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46217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46217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46217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46217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46217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46217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46217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46217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46217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46217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46217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46217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46217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46217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46217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46217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46217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46217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46217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46217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46217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46217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46217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46217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46217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46217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46217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46217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46217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46217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46217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46217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46217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46217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46217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46217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46217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46217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46217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46217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46217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46217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46217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46217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46217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46217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46217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46217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46217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46217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46217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46217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46217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46217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46217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46217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46217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46217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46217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46217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46217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46217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46217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46217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46217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46217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46217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46217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46217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46217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46217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46217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46217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46217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46217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46217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46217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46217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46217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46217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46217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46217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46217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46217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46217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46217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46217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46217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46217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46217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46217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46217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46217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46217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46217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46217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46217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46217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46217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46217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46217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46217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46217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46217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46217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46217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46217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46217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46217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46217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46217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46217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46217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46217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46217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46217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46217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46217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46217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46217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46217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46217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46217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46217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46217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46217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46217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46217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46217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46217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46217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46217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46217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46217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46217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46217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46217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46217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46217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46217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46217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46217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46217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46217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46217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46217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46217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46217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46217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46217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46217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46217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46217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46217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46217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46217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46217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46217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46217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46217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46217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46217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46217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46217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46217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46217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46217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46217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46217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46217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46217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46217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46217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46217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46217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46217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46217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46217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46217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46217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46217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46217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46217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46217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46217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46217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46217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46217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46217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46217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46217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46217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46217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46217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46217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46217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46217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46217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46217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46217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46217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46217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46217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46217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46217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46217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46217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46217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46217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46217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46217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46217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46217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46217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46217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46215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46215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46217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46217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46217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46217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46217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46217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46217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46217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46217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46217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46217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46217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46217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46217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46217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46217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46217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46217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46217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46217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46217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46217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46217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46217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46217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46217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46217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46217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46217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46217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46217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46217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46217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46217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46217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46217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46217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46217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46217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46217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46217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46217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46217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46217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46217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46217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46217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46217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46217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46217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46216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46217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46217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46217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46217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46217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46217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46217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46217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46217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46217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46217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46217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46217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46217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46217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46217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46217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46217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46217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46217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46217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46217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46217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46217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46217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46217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46217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46217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46217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46217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46217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46217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46217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46217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46217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46217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46217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46217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46217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46217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46217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46217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46217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46217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46217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46217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46217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46217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46217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46217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46217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46217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46217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46217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46217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46217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46217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46217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46217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46217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46217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46217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46217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46217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46217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46217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46217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46217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46217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46217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46217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46217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46217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46217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46217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46217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46217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46217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46217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46217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46217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46217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46217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46217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46217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46217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46217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46217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46217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46217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46217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46217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46217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46217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46217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46217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46217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46217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46217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46217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46217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46217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46217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46217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46217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46217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46217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46217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46217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46217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46217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46217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46217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46217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46217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46217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46217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46217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46217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46217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46217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46217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46217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46217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46217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46217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46217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46217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46217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46217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46217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46217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46217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46217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46217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46217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46217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46217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46217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46217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46217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46217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46217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46217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46217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46217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46217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46217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46217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46217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46217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46217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46217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46217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46217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46217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46217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46217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46217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46217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46217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46217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46217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46217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46217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46217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46217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46217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46217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46217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46217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46217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46217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46217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46217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46217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46217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46217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46217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46217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46217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46217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46217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46217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46217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46217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46217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46217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46217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46217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46217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46217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46217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46217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46217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46217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46217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46217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46217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46217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46217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46217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46217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46217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46217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46217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46217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46217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46217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46217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46217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46217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46217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46217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46217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46217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46217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46217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46217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46217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46217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46217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46217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46217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46217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46217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46217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46217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46217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46217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46217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46217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46217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46217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46217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46217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46217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46217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46217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46217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46217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46217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46217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46217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46217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46217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46217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46217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46217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46217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46217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46217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46217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46217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46217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46217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46217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46217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46217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46217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46217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46217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46217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46217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46217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46217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46217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46217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46217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46217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46217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46217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46217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46217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46217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46217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46217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46217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46217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46217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46217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46217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46217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46217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46217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46217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46217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46217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46217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46217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46217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46217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46217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46217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46217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46217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46217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46217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46217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46217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46217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46217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46217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46217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46217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46217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46217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46217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46217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46217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46217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46217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46217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46217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46217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46217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46217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46217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46217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46217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46217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46217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46217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46217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46217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46217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46217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46217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46217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46217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46217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46217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46217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46217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46217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46217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46217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46217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46217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46217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46217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46217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46217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46217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46217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46217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46217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46217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46217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46217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46217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46217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46217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46217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46217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46217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46217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46217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46217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46217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46217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46217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46217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46217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46217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46217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46217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46217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46217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46217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46217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46217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46217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46217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46217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46217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46217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46217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46217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46217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46217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46217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46217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46217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46217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46217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46217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46217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46217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46217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46217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46217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46217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46217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46217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46217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46217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46217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46217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46217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46217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46217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46217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46217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46217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46217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46217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46217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46217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46217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46217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46217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46217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46217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46217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46217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46217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46217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46217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46217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46217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46217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46217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46217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46217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46217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46217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46217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46217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46217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46217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46216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46217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46217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46217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46217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46217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46217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46217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46217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46217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46217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46217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46217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46217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46217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46217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46217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46217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46217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46217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46217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46217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46217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46217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46217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46217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46217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46217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46217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46217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46217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46217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46217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46217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46217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46217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46217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46217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46217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46217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46217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46217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46217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46217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46217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46217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46217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46217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46217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46217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46217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46217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46217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46217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46217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46217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46217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46217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46217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46217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46217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46217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46217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46217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46217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46217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46217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46217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46217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46217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46217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46217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46217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46217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46217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46217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46217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46217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46217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46217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46217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46217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46217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46217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46217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46217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46217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46217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46217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46217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46217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46217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46217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46217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46217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46217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46217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46217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46217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46217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46217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46217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46217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46217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46217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46217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46217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46217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46217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46217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46217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46217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46217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46217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46217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46217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46217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46217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46217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46217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46217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46217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46217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46217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46217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46217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46217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46217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46217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46217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46217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46217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46217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46217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46217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46217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46217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46217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46217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46217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46217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46217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46217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46217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46217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46217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46217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46217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46217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46217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46217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46217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46217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46217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46217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46217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46217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46217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46217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46217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46217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46217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46217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46217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46217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46217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46217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46217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46217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46217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46217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46217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46217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46217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46217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46217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46217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46217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46217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46217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46217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46217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46217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46217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46217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46217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46217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46217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46217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46217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46217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46217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46217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46217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46217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46217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46217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46217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46217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46217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46217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46217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46217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46217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46217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46217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46217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46217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46217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46217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46217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46217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46217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46217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46217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46217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46217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46217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46217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46217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46217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46217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46217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46217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46217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46217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46217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46217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46217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46217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46217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46217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46217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46217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46217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46217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46217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46217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46217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46217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46217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46217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46217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46217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46217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46217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46217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46217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46217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46217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46217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46217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46217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46217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46217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46217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46217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46217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46217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46217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46217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46217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46217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46217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46217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46217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46217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46217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46217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46217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46217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46217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46217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46217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46217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46217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46217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46217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46217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46217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46217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46217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46217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46217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46217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46217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46217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46217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46217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46217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46217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46217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46217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46217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46217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46217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46217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46217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46217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46217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46217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46217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46217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46217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46217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46217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46217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46217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46217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46217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46217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46217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46217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46217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46217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46217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46217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46217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46217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46217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46217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46217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46217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46217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46217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46217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46217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46217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46217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46217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46217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46217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46217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46217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46217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46217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46217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46217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46217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46217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46217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46217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46217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46217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46217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46217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46217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46217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46217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46217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46217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46217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46217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46217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46217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46217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46217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46217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46217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46217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46217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46217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46217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46217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46217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46217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46217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46217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46217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46217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46217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46217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46217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46217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46217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46217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46217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46217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46217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46217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46217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46217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46217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46217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46217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46217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46217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46217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46217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46217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46217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46217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46217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46217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46217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46217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46217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46217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46217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46217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46217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46217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46217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46217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46217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46217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46217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46217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46217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46217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46217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46217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46217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46217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46217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46217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46217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46217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46217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46217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46217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46217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46217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46217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46217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46217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46217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46217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46217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46217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46217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46217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46217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46217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46217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46217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46217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46217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46217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46217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46217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46217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46217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46217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46217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46217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46217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46217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46217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46217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46217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46217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46217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46217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46217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46217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46217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46217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46217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46217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46217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46217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46217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46217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46217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46217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46217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46217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46217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46217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46217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46217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46217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46217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46217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46217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46217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46217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46217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46217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46217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46217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46217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46217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46217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46217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46217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46217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46217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46217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46217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46217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46217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46217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46217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46217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46217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46217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46217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46217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46217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46217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46217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46217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46217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46217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46217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46217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46217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46217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46217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46217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46217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46217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46217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46217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46217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46217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46217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46217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46217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46217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46217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46217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46217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46217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46217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46217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46217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46217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46217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46217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46217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46217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46217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46217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46217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46217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46217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46217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46217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46217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46217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46217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46217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46217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46217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46217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46217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46217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46217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46217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46217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46217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46217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46217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46217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46217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46217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46217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46217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46217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46217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46217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46217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46217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46217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46217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46217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46217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46217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46217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46217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46217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46217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46217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46217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46217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46217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46217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46217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46217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46217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46217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46217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46217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46217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46217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46217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46217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46217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46217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46217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46217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46217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46217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46217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46217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46217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46217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46217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46217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46217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46217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46217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46217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46217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46217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46217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46217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46217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46217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46217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46217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46217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46217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46217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46217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46217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46217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46217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46217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46217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46217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46217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46217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46217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46217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46217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46217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46217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46217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46217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46217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46217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46217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46217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46217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46217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46217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46217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46217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46217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46217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46217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46217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46217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46217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46217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46217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46217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46217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46217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46217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46217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46217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46217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46217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46217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46217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46217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46217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46217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46217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46217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46217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46217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46217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46217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46217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46217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46217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46217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46217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46217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46217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46217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46217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46217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46217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46217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46217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46217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46217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46217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46217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46217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46217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46217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46217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46217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46217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46217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46217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46217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46217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46217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46217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46217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46217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46217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46217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46217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46217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46217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46217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46217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46217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46217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46217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46217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46217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46217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46217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46217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46217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46217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46217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46217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46217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46217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46217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46217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46217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46217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46217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46217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46217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46217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46217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46217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46217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46217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46217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46217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46217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46217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46217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46217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46217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46217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46217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46217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46217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46217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46217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46217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46217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46217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46217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46217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46217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46217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46217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46217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46217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46217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46217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46217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46217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46217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46217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46217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46217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46217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46217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46217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46217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46217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46217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46217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46217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46217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46217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46217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46217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46217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46217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46217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46217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46217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46217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46217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46217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46217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46217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46217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46217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46217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46217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46217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46217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46217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46217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46217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46217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46217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46217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46217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46217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46217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46217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46217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46217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46217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46217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46217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46217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46217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46217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46217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46217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46217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46217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46217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46217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46217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46217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46217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46217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46217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46217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46217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46217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46217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46217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46217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46217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46217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46217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46217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46217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46217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46217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46217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46217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46217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46217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46217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46217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46217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46217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46217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46217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46217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46217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46217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46217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46217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46217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46217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46217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46217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46217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46217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46217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46217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46217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46217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46217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46217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46217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46217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46217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46217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46217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46217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46217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46217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46217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46217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46217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46217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46217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46217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46217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46217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46217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46217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46217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46217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46217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46217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46217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46217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46217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46217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46217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46217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46217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46217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46217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46217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46217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46217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46217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46217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46217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46217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46217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46217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46217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46217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46217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46217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46217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46217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46217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46217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46217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46217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46217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46217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46217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46217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46217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46217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46217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46217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46217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46217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46217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46217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46217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46217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46217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46217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46217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46217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46217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46217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46217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46217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46217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46217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46217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46217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46217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46217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46217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46217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46217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46217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46217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46217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46217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46217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46217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46217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46217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46217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46217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46217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46217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46217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46217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46217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46217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46217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46217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46217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46217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46217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46217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46217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46217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46217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46217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46217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46217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46217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46217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46217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46217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46217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46217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46217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46217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46217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46217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46217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46217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46217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46217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46217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46217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46217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46217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46217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46217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46217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46217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46217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46217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46217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46217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46217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46217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46217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46217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46217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46217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46217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46217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46217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46217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46217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46217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46217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46217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46217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46217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46217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46217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46217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46217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46217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46217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46217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46217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46217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46217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46217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46217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46217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46217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46217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46217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46217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46217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46217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46217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46217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46217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46217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46217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46217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46217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46217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46217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46217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46217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46217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46217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46217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46217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46217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46217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46217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46217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46217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46217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46217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46217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46217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46217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46217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46217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46217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46217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46217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46217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46217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46217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46217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46217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46217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46217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46217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46217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46217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46217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46217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46217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46217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46217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46217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46217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46217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46217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46217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46217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46217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46217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46217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46217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46217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46217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46217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46217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46217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46217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46217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46217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46217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46217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46217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46217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46217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46217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46217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46217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46217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46217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46217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46217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46217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46217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46217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46217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46217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46217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46217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46217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46217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46217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46217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46217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46217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46217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46217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46217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46217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46217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46217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46217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46217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46217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46217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46217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46217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46217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46217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46217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46217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46217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46217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46217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46217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46217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46217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46217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46217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46217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46217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46217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46217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46217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46217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46217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46217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46217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46217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46217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46217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46217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46217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46217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46217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46217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46217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46217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46217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46217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46217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46217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46217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46217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46217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46217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46217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46217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46217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46217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46217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46217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46217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46217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46217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46217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46217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46217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46217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46217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46217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46217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46217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46217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46217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46217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46217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46217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46217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46217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46217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46217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46217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46217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46217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46217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46217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46217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46217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46217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46217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46217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46217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46217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46217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46217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46217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46217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46217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46217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46217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46217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46217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46217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46217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46217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46217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46217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46217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46217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46217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46217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46217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46217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46217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46217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46217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46217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46217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46217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46217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46217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46217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46217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46217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46217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46217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46217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46217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46217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46217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46217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46217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46217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46217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46217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46217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46217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46217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46217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46217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46217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46217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46217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46217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46217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46217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46217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46217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46217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46217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46217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46217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46217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46217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46217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46217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46217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46217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46217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46217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46217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46217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46217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46217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46217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46217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46217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46217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46217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46217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46217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46217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46217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46217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46217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46217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46217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46217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46217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46217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46217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46217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46217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46217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46217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46217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46217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46217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46217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46217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46217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46217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46217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46217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46217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46217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46217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46217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46217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46217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46217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46217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46217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46217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46217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46217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46217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46217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46217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46217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46217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46217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46217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46217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46217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46217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46217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46217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46217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46217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46217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46217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46217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46217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46217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46217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46217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46217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46217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46217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46217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46217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46217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46217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46217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46217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46217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46217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46217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46217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46217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46217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46217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46217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46217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46217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46217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46217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46217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46217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46217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46217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46217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46217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46217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46217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46217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46217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46217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46217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46217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46217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46217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46217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46217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46217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46217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46217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46217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46217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46217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46217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46217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46217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46217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46217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46217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46217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46217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46217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46217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46217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46217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46217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46217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46217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46217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46217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46217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46217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46217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46217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46217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46217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46217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46217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46217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46217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46217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46217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46217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46217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46217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46217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46217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46217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46217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46217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46217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46217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46217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46217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46217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46217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46217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46217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46217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46217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46217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46217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46217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46217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46217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46217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46217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46217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46217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46217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46217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46217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46217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46217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46217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46217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46217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46217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46217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46217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46217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46217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46217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46217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46217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46217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46217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46217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46217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46217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46217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46217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46217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46217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46217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46217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46217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46217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46217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46217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46217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46217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46217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46217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46217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46217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46217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46217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46217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46217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46217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46217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46217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46217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46217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46217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46217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46217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46217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46217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46217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46217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46217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46217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46217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46217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46217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46217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46217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46217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46217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46217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46217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46217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46217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46217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46217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46217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46217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46217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46217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46217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46217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46217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46217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46217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46217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46217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46217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46217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46217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46217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46217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46217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46217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46217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46217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46217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46217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46217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46217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46217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46217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46217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46217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46217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46217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46217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46217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46217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46217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46217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46217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46217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46217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46217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46217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46217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46217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46217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46217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46217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46217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46217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46217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46217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46217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46217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46217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46217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46217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46217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46217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46217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46217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46217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46217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46217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46217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46217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46217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46217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46217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46217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46217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46217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46217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46217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46217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46217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46217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46217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46217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46217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46217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46217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46217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46217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46217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46217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46217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46217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46217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46217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46217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46217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46217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46217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46217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46217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46217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46217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46217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46217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46217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46217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46217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46217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46217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46217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46217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46217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46217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46217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46217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46217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46217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46217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46217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46217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46217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46217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46217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46217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46217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46217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46217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46217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46217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46217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46217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46217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46217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46217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46217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46217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46217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46217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46217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46217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46217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46217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46217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46217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46217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46217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46217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46217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46217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46217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46217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46217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46217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46217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46217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46217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46217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46217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46217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46217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46217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46217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46217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46217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46217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46217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46217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46217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46217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46217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46217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46217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46217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46217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46217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46217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46217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46217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46217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46217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46217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46217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46217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46217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46217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46217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46217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46217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46217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46217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46217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46217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46217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46217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46217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46217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46217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46217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46217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46217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46217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46217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46217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46217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46217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46217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46217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46217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46217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46217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46217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46217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46217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46217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46217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46217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46217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46217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46217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46217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46217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46217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46217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46217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46217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46217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46217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46217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46217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46217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46217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46217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46217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46217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46217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46217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46217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46217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46217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46217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46217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46217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46217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46217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46217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46217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46217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46217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46217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46217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46217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46217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46217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46217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46217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46217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46217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46217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46217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46217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46217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46217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46217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46217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46217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46217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46217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46217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46217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46217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46217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46217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46217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46217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46217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46217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46217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46217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46217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46217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46217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46217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46217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46217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46217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46217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46217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46217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46217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46217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46217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46217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46217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46217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46217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46217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46217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46217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46217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46217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46217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46217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46217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46217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46217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46217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46217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46217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46217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46217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46217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46217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46217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46217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46217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46217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46217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46217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46217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46217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46217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46217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46217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46217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46217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46217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46217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46217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46217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46217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46217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46217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46217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46217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46217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46217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46217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46217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46217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46217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46217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46217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46217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46217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46217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46217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46217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46217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46217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46217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46217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46217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46217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46217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46217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46217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46217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46217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46217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46217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46217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46217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46217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46217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46217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46217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46217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46217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46217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46217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46217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46217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46217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46217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46217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46217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46217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46217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46217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46217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46217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46217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46217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46217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46217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46217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46217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46217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46217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46217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46217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46217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46217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46217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46217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46217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46217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46217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46217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46217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46217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46217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46217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46217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46217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46217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46217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46217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46217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46217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46217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46217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46217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46217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46217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46217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46217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46217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46217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46217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46217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46217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46217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46217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46217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46217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46217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46217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46217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46217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46217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46217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46217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46217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46217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46217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46217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46217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46217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46217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46217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46217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46217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46217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46217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46217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46217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46217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46217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46217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46217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46217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46217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46217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46217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46217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46217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46217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46217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46217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46217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46217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46217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46217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46217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46217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46217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46217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46217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46217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46217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46217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46217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46217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46217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46217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46217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46217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46217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46217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46217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46217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46217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46217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46217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46217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46217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46217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46217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46217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46217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46217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46217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46217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46217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46217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46217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46217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46217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46217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46217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46217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46217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46217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46217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46217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46217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46217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46217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46217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46217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46217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46217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46217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46217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46217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46217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46217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46217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46217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46217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46217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46217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46217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46217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46217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46217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46217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46217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46217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46217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46217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46217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46217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46217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46217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46217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46217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46217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46217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46217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46217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46217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46217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46217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46217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46217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46217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46217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46217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46217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46217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46217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46217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46217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46217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46217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46217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46217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46217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46217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46217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46217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46217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46217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46217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46217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46217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46217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46217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46217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46217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46217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46217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46217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46217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46217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46217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46217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46217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46217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46217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46217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46217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46217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46217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46217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46217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46217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46217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46217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46217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46217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46217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46217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46217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46217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46217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46217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46217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46217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46217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46217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46217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46217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46217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46217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46217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46217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46217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46217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46217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46217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46217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46217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46217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46217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46217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46217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46217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46217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46217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46217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46217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46217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46217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46217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46217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46217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46217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46217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46217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46217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46217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46217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46217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46217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46217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46217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46217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46217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46217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46217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46217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46217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46217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46217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46217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46217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46217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46217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46217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46217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46217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46217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46217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46217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46217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46217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46217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46217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46217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46217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46217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46217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46217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46217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46217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46217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46217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46217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46217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46217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46217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46217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46217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46217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46217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46217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46217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46217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46217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46217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46217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46217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46217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46217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46217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46217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46217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46217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46217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46217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46217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46217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46217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46217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46217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46217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46217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46217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46217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46217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46217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46217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46217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46217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46217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46217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46217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46217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46217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46217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46217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46217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46217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46217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46217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46217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46217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46217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46217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46217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46217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46217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46217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46217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46217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46217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46217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46217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46217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46217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46217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46217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46217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46217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46217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46217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46217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46217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46217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46217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46217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46217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46217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46217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46217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46217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46217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46217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46217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46217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46217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46217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46217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46217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46217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46217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46217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46217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46217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46217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46217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46217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46217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46217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46217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46217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46217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46217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46217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46217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46217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46217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46217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46217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46217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46217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46217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46217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46217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46217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46217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46217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46217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46217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46217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46217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46217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46217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46217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46217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46217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46217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46217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46217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46217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46217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46217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46217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46217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46217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46217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46217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46217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46217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46217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46217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46217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46217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46217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46217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46217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46217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46217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46217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46217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46217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46217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46217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46217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46217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46217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46217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46217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46217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46217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46217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46217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46217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46217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46217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46217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46217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46217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46217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46217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46217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46217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46217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46217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46217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46217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46217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46217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46217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46217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46217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46217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46217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46217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46217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46217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46217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46217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46217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46217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46217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46217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46217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46217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46217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46217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46217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46217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46217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46217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46217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46217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46217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46217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46217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46217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46217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46217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46217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46217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46217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46217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46217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46217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46217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46217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46217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46217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46217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46217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46217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46217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46217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46217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46217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46217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46217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46217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46217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46217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46217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46217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46217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46217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46217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46217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46217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46217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46217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46217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46217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46217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46217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46217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46217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46217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46217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46217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46217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46217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46217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46217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46217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46217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46217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46217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46217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46217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46217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46217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46217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46217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46217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46217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46217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46217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46217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46217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46217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46217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46217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46217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46217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46217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46217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46217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46217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46217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46217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46217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46217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46217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46217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46217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46217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46217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46217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46217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46217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46217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46217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46217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46217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46217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46217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46217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46217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46217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46217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46217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46217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46217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46217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46217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46217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46217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46217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46217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46217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46217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46217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46217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46217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46217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46217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46217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46217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46217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46217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46217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46217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46217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46217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46217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46217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46217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46217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46217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46217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46217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46217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46217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46217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46217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46217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46217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46217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46217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46217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46217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46217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46217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46217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46217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46217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46217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46217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46217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46217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46217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46217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46217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46217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46217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46217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46217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46217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46217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46217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46217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46217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46217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46217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46217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46217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46217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46217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46217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46217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46217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46217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46217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46217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46217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46217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46217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46217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46217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46217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46217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46217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46217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46217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46217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46217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46217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46217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46217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46217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46217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46217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46217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46217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46217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46217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46217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46217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46217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46217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46217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46217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46217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46217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46217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46217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46217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46217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46217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46217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46217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46217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46217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46217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46217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46217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46217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46217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46217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46217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46217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46217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46217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46217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46217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46217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46217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46217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46217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46217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46217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46217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46217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46217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46217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46217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46217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46217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46217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46217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46217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46217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46217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46217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46217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46217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46217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46217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46217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46217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46217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46217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46217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46217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46217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46217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46217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46217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46217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46217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46217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46217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46217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46217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46217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46217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46217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46217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46217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46217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46217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46217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46217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46217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46217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46217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46217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46217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46217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46217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46217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46217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46217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46217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46217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46217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46217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46217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46217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46217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46217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46217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46217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46217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46217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46217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46217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46217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46217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46217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46217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46217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46217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46217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46217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46217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46217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46217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46217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46217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46217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46217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46217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46217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46217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46217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46217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46217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46217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46217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46217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46217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46217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46217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46217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46217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46217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46217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46217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46217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46217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46217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46217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46217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46217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46217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46217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46217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46217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46217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46217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46217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46217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46217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46217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46217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46217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46217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46217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46217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46217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46217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46217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46217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46217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46217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46217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46217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46217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46217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46217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46217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46217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46217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46217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46217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46217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46217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46217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46217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46217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46217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46217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46217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46217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46217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46217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46217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46217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46217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46217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46217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46217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46217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46217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46217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46217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46217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46217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46217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46217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46217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46217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46217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46217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46217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46217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46217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46217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46217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46217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46217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46217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46217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46217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46217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46217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46217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46217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46217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46217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46217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46217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46217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46217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46217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46217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46217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46217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46217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46217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46217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46217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46217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46217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46217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46217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46217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46217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46217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46217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46217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46217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46217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46217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46217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46217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46217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46217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46217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46217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46217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46217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46217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46217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46217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46217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46217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46217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46217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46217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46217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46217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46217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46217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46217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46217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46217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46217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46217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46217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46217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46217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46217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46217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46217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46217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46217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46217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46217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46217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46217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46217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46217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46217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46217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46217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46217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46217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46217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46217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46217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46217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46217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46217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46217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46217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46217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46217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46217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46217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46217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46217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46217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46217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46217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46217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46217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46217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46217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46217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46217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46217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46217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46217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46217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46217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46217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46217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46217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46217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46217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46217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46217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46217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46217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46217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46217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46217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46217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46217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46217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46217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46217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46217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46217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46217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46217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46217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46217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46217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46217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46217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46217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46217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46217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46217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46217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46217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46217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46217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46217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46217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46217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46217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46217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46217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46217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46217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46217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46217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46217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46217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46217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46217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46217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46217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46217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46217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46217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46217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46217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46217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46217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46217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46217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46217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46217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46217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46217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46217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46217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46217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46217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46217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46217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46217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46217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46217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46217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46217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46217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46217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46217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46217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46217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46217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46217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46217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46217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46217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46217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46217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46217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46217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46217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46217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46217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46217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46217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46217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46217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46217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46217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46217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46217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46217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46217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46217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46217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46217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46217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46217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46217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46217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46217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46217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46217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46217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46217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46217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46217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46217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46217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46217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46217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46217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46217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46217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46217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46217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46217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46217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46217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46217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46217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46217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46217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46217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46217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46217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46217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46217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46217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46217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46217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46217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46217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46217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46217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46217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46217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46217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46217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46217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46217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46217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46217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46217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46217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46217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46217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46217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46217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46217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46217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46217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46217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46217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46217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46217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46217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46217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46217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46217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46217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46217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46217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46217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46217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46217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46217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46217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46217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46217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46217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46217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46217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46217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46217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46217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46217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46217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46217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46217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46217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46217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46217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46217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46217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46217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46217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46217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46217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46217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46217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46217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46217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46217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46217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46217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46217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46217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46217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46217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46217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46217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46217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46217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46217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46217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46217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46217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46217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46217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46217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46217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46217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46217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46217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46217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46217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46217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46217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46217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46217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46217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46217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46217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46217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46217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46217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46217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46217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46217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46217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46217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46217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46217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46217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46217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46217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46217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46217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46217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46217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46217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46217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46217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46217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46217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46217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46217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46217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46217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46217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46217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46217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46217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46217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46217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46217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46217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46217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46217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46217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46217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46217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46217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46217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46217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46217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46217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46217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46217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46217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46217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46217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46217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46217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46217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46217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46217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46217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46217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46217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46217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46217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46217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46217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46217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46217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46217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46217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46217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46217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46217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46217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46217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46217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46217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46217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46217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46217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46217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46217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46217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46217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46217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46217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46217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46217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46217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46217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46217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46217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46217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46217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46217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46217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46217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46217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46217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46217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46217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46217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46217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46217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46217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46217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46217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46217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46217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46217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46217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46217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46217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46217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46217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46217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46217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46217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46217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46217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46217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46217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46217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46217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46217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46217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46217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46217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46217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46217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46217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46217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46217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46217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46217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46217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46217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46217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46217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46217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46217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46217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46217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46217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46217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46217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46217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46217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46217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46217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46217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46217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46217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46217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46217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46217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46217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46217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46217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46217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46217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46217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46217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46217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46217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46217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46217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46217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46217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46217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46217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46217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46217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46217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46217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46217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46217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46217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46217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46217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46217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46217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46217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46217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46217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46217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46217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46217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46217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46217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46217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46217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46217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46217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46217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46217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46217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46217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46217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46217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46217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46217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46217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46217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46217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46217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46217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46217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46217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46217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46217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46217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46217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46217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46217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46217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46217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46217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46217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46217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46217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46217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46217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46217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46217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46217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46217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46217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46217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46217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46217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46217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46217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46217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46217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46217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46217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46217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46217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46217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46217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46217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46217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46217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46217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46217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46217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46217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46217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46217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46217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46217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46217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46217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46217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46217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46217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46217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46217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46217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46217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46217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46217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46217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46217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46217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46217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46217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46217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46217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46217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46217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46217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46217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46217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46217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46217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46217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46217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46217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46217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46217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46217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46217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46217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46217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46217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46217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46217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46217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46217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46217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46217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46217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46217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46217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46217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46217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46217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46217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46217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46217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46217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46217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46217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46217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46217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46217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46217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46217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46217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46217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46217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46217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46217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46217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46217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46217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46217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46217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46217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46217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46217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46217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46217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46217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46217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46217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46217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46217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46217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46217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46217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46217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46217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46217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46217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46217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46217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46217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46217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46217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46217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46217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46217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46217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46217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46217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46217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46217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46217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46217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46217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46217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46217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46217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46217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46217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46217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46217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46217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46217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46217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46217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46217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46217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46217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46217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46217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46217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46217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46217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46217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46217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46217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46217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46217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46217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46217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46217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46217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46217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46217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46217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46217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46217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46217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46217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46217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46217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46217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46217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46217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46217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46217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46217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46217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46217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46217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46217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46217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46217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46217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46217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46217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46217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46217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46217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46217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46217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46217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46217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46217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46217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46217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46217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46217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46217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46217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46217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46217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46217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46217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46217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46217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46217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46217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46217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46217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46217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46217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46217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46217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46217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46217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46217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46217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46217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46217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46217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46217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46217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46217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46217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46217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46217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46217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46217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46217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46217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46217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46217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46217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46217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46217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46217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46217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46217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46217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46217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46217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46217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46217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46217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46217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46217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46217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46217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46217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46217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46217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46217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46217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46217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46217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46217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46217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46217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46217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46217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46217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46217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46217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46217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46217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46217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46217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46217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46217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46217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46217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46217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46217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46217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46217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46217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46217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46217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46217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46217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46217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46217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46217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46217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46217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46217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46217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46217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46217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46217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46217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46217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46217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46217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46217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46217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46217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46217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46217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46217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46217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46217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46217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46217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46217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46217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46217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46217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46217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46217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46217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46217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46217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46217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46217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46217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46217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46217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46217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46217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46217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46217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46217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46217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46217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46217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46217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46217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46217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46217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46217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46217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46217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46217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46217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46217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46217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46217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46217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46217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46217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46217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46217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46217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46217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46217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46217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46217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46217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46217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46217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46217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46217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46217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46217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46217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46217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46217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46217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46217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46217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46217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46217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46217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46217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46217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46217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46217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46217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46217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46217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46217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46217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46217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46217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46217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46217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46217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46217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46217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46217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46217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46217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46217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46217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46217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46217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46217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46217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46217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46217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46217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46217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46217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46217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46217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46217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46217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46217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46217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46217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46217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46217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46217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46217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46217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46217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46217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46217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46217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46217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46217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46217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46217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46217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46217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46217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46217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46217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46217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46217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46217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46217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46217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46217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46217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46217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46217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46217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46217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46217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46217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46217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46217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46217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46217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46217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46217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46217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46217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46217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46217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46217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46217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46217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46217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46217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46217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46217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46217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46217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46217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46217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46217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46217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46217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46217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46217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46217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46217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46217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46217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46217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46217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46217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46217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46217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46217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46217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46217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46217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46217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46217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46217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46217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46217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46217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46217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46217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46217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46217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46217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46217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46217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46217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46217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46217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46217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46217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46217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46217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46217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46217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46217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46217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46217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46217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46217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46217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46217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46217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46217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46217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46217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46217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46217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46217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46217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46217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46217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46217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46217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46217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46217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46217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46217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46217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46217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46217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46217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46217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46217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46217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46217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46217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46217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46217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46217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46217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46217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46217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46217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46217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46217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46217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46217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46217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46217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46217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46217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46217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46217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46217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46217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46217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46217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46217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46217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46217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46217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46217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46217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46217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46217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46217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46217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46217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46217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46217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46217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46217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46217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46217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46217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46217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46217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46217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46217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46217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46217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46217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46217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46217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46217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46217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46217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46217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46217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46217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46217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46217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46217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46217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46217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46217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46217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46217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46217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46217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46217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46217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46217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46217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46217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46217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46217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46217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46217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46217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46217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46217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46217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46217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46217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46217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46217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46217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46217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46217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46217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46217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46217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46217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46217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46217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46217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46217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46217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46217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46217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46217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46217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46217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46217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46217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46217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46217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46217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46217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46217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46217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46217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46217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46217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46217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46217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46217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46217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46217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46217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46217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46217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46217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46217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46217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46217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46217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46217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46217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46217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46217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46217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46217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46217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46217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46217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46217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46217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46217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46217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46217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46217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46217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46217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46217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46217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46217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46217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46217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46217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46217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46217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46217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46217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46217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46217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46217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46217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46217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46217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46217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46217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46217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46217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46217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46217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46217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46217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46217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46217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46217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46217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46217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46217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46217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46217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46217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46217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46217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46217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46217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46217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46217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46217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46217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46217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46217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46217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46217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46217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46217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46217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46217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46217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46217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46217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46217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46217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46217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46217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46217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46217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46217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46217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46217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46217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46217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46217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46217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46217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46217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46217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46217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46217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46217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46217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46217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46217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46217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46217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46217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46217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46217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46217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46217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46217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46217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46217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46217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46217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46217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46217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46217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46217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46217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46217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46217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46217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46217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46217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46217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46217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46217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46217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46217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46217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46217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46217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46217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46217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46217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46217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46217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46217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46217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46217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46217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46217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46217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46217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46217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46217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46217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46217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46217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46217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46217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46217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46217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46217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46217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46217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46217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46217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46217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46217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46217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46217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46217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46217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46217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46217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46217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46217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46217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46217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46217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46217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46217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46217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46217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46217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46217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46217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46217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46217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46217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46217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46217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46217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46217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46217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46217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46217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46217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46217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46217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46217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46217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46217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46217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46217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46217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46217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46217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46217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46217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46217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46217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46217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46217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46217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46217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46217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46217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46217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46217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46217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46217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46217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46217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46217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46217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46217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46217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46217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46217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46217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46217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46217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46217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46217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46217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46217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46217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46217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46217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46217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46217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46217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46217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46217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46217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46217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46217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46217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46217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46217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46217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46217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46217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46217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46217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46217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46217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46217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46217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46217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46217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46217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46217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46217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46217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46217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46217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46217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46217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46217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46217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46217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46217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46217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46217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46217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46217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46217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46217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46217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46217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46217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46217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46217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46217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46217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46217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46217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46217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46217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46217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46217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46217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46217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46217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46217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46217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46217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46217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46217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46217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46217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46217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46217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46217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46217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46217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46217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46217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46217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46217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46217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46217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46217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46217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46217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46217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46217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46217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46217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46217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46217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46217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46217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46217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46217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46217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46217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46217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46217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46217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46217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46217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46217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46217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46217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46217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46217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46217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46217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46217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46217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46217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46217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46217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46217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46217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46217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46217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46217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46217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46217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46217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46217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46217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46217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46217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46217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46217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46217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46217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46217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46217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46217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46217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46217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46217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46217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46217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46217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46217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46217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46217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46217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46217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46217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46217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46217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46217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46217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46217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46217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46217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46217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46217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46217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46217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46217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46217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46217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46217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46217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46217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46217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46217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46217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46217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46217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46217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46217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46217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46217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46217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46217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46217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46217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46217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46217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46217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46217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46217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46217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46217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46217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46217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46217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46217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46217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46217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46217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46217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46217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46217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46217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46217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46217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46217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46217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46217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46217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46217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46217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46217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46217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46217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46217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46217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46217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46217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46217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46217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46217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46217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46217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46217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46217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46217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46217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46217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46217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46217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46217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46217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46217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46217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46217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46217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46217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46217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46217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46217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46217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46217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46217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46217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46217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46217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46217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46217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46217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46217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46217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46217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46217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46217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46217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46217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46217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46217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46217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46217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46217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46217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46217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46217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46217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46217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46217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46217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46217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46217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46217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46217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46217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46217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46217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46217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46217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46217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46217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46217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46217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46217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46217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46217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46217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46217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46217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46217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46217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46217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46217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46217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46217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46217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46217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46217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46217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46217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46217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46217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46217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46217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46217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46217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46217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46217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46217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46217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46217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46217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46217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46217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46217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46217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46217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46217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46217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46217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46217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46217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46217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46217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46217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46217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46217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46217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46217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46217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46217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46217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46217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46217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46217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46217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46217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46217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46217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46217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46217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46217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46217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46217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46217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46217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46217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46217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46217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46217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46217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46217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46217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46217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46217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46217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46217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46217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46217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46217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46217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46217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46217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46217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46217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46217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46217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46217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46217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46217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46217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46217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46217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46217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46217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46217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46217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46217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46217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46217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46217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46217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46217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46217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46217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46217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46217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46217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46217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46217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46217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46217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46217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46217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46217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46217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46217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46217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46217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46217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46217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46217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46217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46217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46217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46217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46217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46217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46217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46217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46217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46217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46217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46217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46217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46217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46217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46217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46217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46217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46217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46217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46217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46217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46217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46217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46217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46217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46217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46217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46217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46217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46217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46217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46217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46217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46217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46217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46217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46217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46217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46217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46217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46217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46217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46217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46217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46217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46217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46217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46217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46217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46217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46217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46217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46217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46217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46217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46217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46217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46217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46217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46217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46217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46217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46217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46217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46217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46217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46217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46217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46217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46217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46217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46217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46217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46217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46217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46217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46217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46217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46217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46217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46217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46217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46217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46217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46217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46217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46217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46217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46217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46217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46217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46217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46217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46217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46217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46217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46217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46217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46217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46217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46217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46217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46217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46217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46217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46217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46217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46217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46217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46217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46217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46217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46217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46217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46217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46217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46217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46217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46217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46217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46217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46217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46217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46217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46217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46217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46217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46217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46217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46217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46217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46217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46217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46217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46217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46217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46217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46217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46217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46217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46217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46217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46217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46217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46217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46217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46217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46217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46217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46217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46217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46217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46217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46217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46217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46217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46217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46217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46217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46217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46217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46217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46217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46217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46217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46217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46217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46217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46217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46217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46217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46217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46217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46217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46217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46217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46217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46217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46217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46217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46217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46217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46217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46217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46217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46217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46217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46217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46217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46217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46217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46217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46217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46217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46217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46217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46217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46217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46217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46217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46217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46217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46217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46217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46217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46217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46217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46217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46217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46217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46217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46217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46217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46217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46217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46217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46217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46217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46217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46217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46217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46217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46217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46217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46217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46217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46217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46217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46217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46217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46217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46217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46217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46217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46217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46217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46217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46217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46217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46217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46217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46217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46217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46217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46217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46217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46217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46217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46217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46217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46217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46217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46217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46217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46217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46217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46217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46217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46217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46217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46217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46217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46217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46217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46217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46217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46217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46217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46217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46217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46217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46217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46217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46217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46217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46217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46217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46217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46217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46217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46217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46217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46217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46217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46217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46217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46217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46217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46217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46217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46217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46217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46217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46217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46217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46217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46217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46217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46217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46217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46217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46217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46217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46217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46217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46217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46217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46217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46217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46217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46217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46217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46217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46217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46217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46217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46217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46217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46217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46217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46217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46217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46217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46217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46217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46217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46217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46217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46217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46217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46217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46217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46217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46217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46217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46217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46217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46217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46217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46217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46217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46217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46217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46217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46217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46217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46217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46217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46217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46217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46217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46217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46217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46217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46217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46217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46217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46217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46217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46217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46217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46217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46217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46217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46217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46217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46217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46217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46217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46217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46217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46217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46217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46217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46217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46217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46217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46217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46217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46217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46217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46217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46217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46217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46217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46217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46217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46217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46217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46217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46217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46217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46217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46217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46217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46217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46217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46217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46217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46217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46217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46217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46217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46217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46217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46217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46217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46217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46217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46217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46217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46217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46217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46217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46217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46217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46217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46217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46217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46217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46217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46217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46217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46217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46217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46217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46217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46217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46217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46217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46217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46217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46217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46217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46217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46217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46217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46217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46217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46217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46217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46217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46217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46217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46217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46217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46217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46217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46217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46217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46217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46217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46217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46217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46217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46217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46217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46217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46217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46217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46217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46217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46217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46217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46217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46217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46217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46217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46217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46217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46217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46217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46217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46217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46217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46217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46217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46217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46217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46217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46217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46217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46217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46217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46217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46217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46217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46217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46217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46217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46217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46217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46217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46217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46217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46217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46217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46217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46217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46217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46217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46217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46217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46217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46217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46216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46217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46217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46217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46217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46217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46217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46217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46217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46217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46217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46217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46217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46217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46217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46217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46217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46217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46217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46217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46217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46217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46217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46217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46217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46217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46217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46217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46217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46217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46217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46217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46217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46217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46217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46217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46217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46217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46217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46217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46217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46217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46217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46217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46217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46217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46217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46217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46217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46217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46217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46217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46217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46217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46217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46217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46217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46217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46217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46217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46217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46217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46217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46217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46217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46217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46217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46217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46217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46217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46217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46217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46217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46217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46217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46217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46217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46217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46217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46217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46217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46217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46217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46217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46217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46217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46217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46217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46217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46217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46217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46217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46217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46217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46217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46217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46217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46217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46217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46217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46217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46217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46217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46217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46217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46217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46217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46217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46217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46217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46217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46217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46217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46217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46217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46217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46217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46217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46217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46217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46217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46217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46217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46217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46217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46217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46217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46217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46217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46217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46217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46217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46217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46217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46217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46217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46217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46217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46217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46217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46217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46217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46217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46217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46217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46217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46217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46217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46217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46217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46217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46217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46217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46217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46217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46217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46217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46217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46217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46217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46217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46217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46217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46217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46217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46217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46217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46217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46217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46217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46217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46217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46217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46217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46217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46217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46217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46217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46217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46217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46217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46217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46217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46217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46217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46217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46217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46217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46217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46217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46217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46217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46217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46217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46217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46217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46217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46217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46217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46217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46217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46217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46217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46217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46217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46217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46217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46217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46217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46217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46217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46217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46217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46217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46217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46217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46217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46217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46217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46217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46217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46217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46216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46217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46217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46217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46217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46217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46217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46217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46217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46217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46217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46217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46217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46217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46217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46217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46217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46217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46217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46217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46217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46217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46217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46217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46217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46217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46217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46217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46217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46217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46217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46217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46217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46217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46217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46217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46217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46217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46217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46217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46217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46217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46217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46217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46217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46217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46217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46217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46217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46217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46217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46217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46217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46217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46217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46217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46217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46217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46217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46217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46217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46217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46217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46217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46217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46217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46217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46217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46217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46217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46217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46217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46217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46217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46217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46217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46217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46217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46217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46217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46217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46217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46217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46217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46217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46217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46217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46217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46217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46217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46217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46217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46217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46217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46217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46217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46217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46217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46217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46217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46217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46217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46217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46217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46217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46217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46217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46217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46217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46217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46217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46217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46217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46217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46217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46217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46217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46217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46217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46217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46217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46217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46217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46217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46217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46217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46217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46217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46217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46217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46217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46217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46217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46217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46217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46217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46217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46217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46217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46217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46217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46217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46217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46217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46217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46217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46217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46217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46217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46217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46217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46217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46217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46217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46217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46217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46217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46217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46217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46217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46217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46217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46217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46217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46217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46217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46217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46217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46217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46217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46217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46217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46217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46217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46217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46217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46217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46217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46217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46217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46217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46217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46217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46217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46217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46217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46217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46217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46217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46217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46217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46217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46217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46217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46217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46217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46217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46217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46217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46217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46217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46217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46217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46217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46217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46217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46217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46217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46217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46217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46217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46217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46217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46217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46217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46217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46217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46217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46217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46217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46217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46217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46217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46217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46217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46217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46217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46217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46217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46217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46217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46217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46217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46217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46217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46217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46217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46217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46217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46217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46217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46217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46217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46217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46217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46217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46217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46217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46217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46217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46217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46217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46217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46217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46217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46217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46217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46217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46217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46217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46217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46217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46217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46217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46217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46217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46217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46217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46217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46217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46217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46217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46217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46217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46217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46217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46217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46217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46217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46217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46217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46217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46217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46217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46217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46217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46217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46217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46217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46217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46217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46217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46217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46217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46217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46217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46217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46217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46217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46217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46217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46217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46217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46217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46217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46217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46217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46217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46217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46217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46217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46217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46217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46217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46217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46217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46217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46217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46217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46217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46217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46217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46217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46217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46217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46217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46217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46217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46217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46217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46217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46217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46217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46217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46217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46217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46217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46217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46217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46217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46217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46217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46217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46217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46217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46217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46217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46217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46217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46217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46217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46217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46217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46217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46217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46217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46217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46217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46217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46217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46217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46217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46217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46217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46217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46217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46217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46217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46217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46217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46217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46217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46217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46217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46217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46217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46217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46217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46217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46217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46217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46217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46217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46217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46217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46217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46217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46217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46217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46217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46217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46217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46217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46217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46217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46217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46217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46217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46217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46217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46217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46217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46217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46217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46217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46217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46217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46217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46217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46217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46217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46217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46217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46217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46217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46217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46217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46217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46217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46217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46217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46217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46217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46217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46217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46217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46217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46217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46217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46217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46217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46217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46217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46217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46217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46217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46217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46217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46217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46217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46217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46217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46217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46217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46217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46217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46217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46217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46217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46217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46217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46217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46217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46217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46217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46217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46217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46217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46217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46217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46217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46217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46217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46217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46217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46217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46217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46217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46217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46217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46217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46217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46217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46217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46217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46217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46217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46217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46217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46217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46217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46216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46217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46217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46217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46217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46217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46217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46217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46217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46217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46217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46217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46217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46217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46217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46217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46217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46217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46217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46217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46217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46217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46217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46217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46217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46217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46217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46217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46217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46217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46217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46217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46217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46217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46217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46217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46217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46217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46217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46217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46217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46217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46217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46217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46217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46217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46217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46217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46217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46217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46217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46217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46217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46217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46217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46217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46217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46217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46217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46217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46217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46217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46217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46217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46217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46217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46217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46217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46217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46217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46217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46217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46217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46217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46217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46217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46217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46217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46217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46217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46217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46217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46217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46217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46217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46217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46217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46217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46217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46217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46217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46217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46217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46217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46217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46217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46217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46217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46217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46217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46217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46217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46217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46217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46217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46217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46217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46217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46217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46217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46217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46217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46217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46217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46217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46217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46217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46217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46217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46217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46217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46217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46217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46217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46217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46217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46217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46217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46217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46217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46217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46217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46217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46217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46217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46217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46217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46217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46217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46217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46217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46217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46217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46217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46217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46217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46217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46217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46217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46217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46217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46217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46217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46217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46217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46217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46217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46217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46217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46217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46217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46217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46217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46217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46217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46217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46217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46217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46217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46217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46217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46217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46217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46217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46217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46217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46217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46217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46217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46217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46217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46217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46217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46217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46217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46217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46217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46217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46217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46217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46217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46217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46217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46217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46217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46217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46217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46217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46217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46217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46217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46217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46217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46217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46217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46217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46217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46217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46217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46217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46217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46217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46217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46217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46217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46217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46217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46217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46217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46217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46217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46217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46217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46217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46217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46217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46217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46217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46217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46217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46217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46217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46217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46217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46217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46217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46217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46217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46217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46217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46217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46217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46217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46217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46217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46217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46217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46217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46217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46217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46217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46217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46217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46217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46217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46217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46217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46217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46217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46217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46217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46217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46217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46217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46217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46217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46217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46217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46217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46217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46217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46217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46217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46217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46217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46217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46217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46217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46217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46217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46217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46217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46217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46217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46217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46217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46217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46217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46217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46217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46217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46217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46217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46217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46217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46217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46217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46217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46217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46217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46217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46217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46217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46217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46217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46217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46217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46217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46217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46217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46217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46217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46217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46217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46217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46217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46217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46217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46217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46217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46217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46217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46217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46217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46217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46217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46217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46217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46217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46217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46217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46217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46217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46217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46217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46217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46217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46217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46217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46217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46217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46217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46217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46217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46217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46217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46217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46217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46217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46217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46217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46217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46217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46217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46217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46217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46217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46217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46217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46217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46217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46217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46217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46217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46217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46217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46217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46217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46217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46217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46217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46217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46217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46217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46217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46217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46217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46217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46217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46217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46217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46217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46217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46217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46217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46217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46217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46217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46217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46217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46217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46217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46217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46217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46217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46217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46217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46217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46217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46217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46217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46217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46217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46217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46217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46217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46217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46217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46217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46217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46217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46217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46217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46217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46217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46217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46217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46217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46217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46217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46217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46217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46217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46217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46217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46217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46217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46217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46217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46217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46217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46217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46217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46217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46217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46217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46217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46217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46217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46217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46217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46217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46217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46217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46217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46217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46217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46217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46217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46217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46217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46217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46217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46217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46217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46217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46217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46217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46217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46217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46217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46217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46217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46217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46217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46217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46217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46217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46217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46217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46217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46217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46217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46217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46217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46217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46217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46217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46217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46217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46217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46217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46217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46217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46215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46217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46217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46215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46217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46217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46217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46217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46217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46217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46217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46217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46217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46217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46217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46217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46217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46217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46217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46217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46217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46217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46217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46217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46217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46217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46217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46217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46217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46217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46217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46217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46217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46217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46217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46217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46217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46217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46217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46217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46217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46217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46217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46217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46217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46217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46217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46217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46217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46217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46217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46217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46217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46217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46217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46217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46217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46217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46217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46217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46217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46217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46217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46217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46217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46217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46217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46217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46217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46217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46217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46217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46217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46217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46217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46217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46217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46217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46217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46217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46217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46217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46217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46217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46217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46217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46217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46217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46217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46217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46217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46217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46217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46217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46217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46217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46217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46217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46217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46217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46217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46217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46217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46217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46217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46217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46217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46217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46217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46217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46217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46217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46217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46217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46217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46217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46217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46217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46217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46217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46217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46217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46217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46217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46217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46217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46217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46217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46217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46217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46217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46217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46217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46217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46217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46217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46217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46217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46217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46217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46217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46217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46217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46217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46217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46217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46217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46217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46217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46217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46217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46217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46217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46217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46217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46217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46217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46217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46217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46217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46217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46217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46217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46217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46217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46217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46217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46217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46217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46217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46217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46217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46217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46217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46217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46217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46217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46217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46217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46217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46217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46217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46217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46217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46217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46217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46217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46217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46217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46217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46217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46217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46217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46217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46217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46217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46217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46217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46217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46217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46217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46217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46217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46217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46217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46217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46217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46217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46217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46217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46217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46217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46217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46217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46217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46217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46217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46217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46217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46217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46217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46217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46217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46217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46217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46217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46217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46217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46217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46217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46217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46217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46217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46217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46217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46217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46217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46217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46217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46217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46217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46217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46217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46217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46217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46217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46217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46217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46217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46217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46217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46217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46217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46217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46217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46217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46217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46217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46217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46217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46217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46217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46217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46217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46217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46217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46217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46217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46217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46217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46217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46217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46217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46217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46217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46217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46217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46217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46217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46217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46217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46217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46217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46217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46217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46217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46217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46217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46217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46217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46217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46217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46217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46217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46217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46217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46217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46217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46217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46217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46217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46217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46217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46217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46217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46217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46217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46217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46217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46217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46217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46217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46217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46217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46217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46217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46217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46217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46217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46217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46217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46217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46217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46217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46217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46217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46217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46217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46217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46217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46217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46217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46217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46217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46217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46217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46217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46217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46217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46217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46217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46217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46217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46217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46217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46217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46217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46217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46217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46217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46217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46217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46217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46217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46217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46217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46217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46217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46217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46217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46217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46217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46217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46217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46217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46217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46217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46217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46217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46217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46217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46217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46217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46217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46217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46217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46217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46217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46216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46217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46217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46217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46217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46217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46217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46217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46217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46217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46217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46217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46217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46217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46217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46217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46217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46217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46217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46217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46217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46217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46217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46217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46217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46217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46217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46217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46217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46217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46217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46217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46217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46217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46217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46217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46217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46217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46217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46217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46217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46217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46217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46217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46217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46217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46217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46217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46217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46217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46217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46217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46217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46217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46217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46217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46217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46217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46217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46217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46217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46217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46217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46217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46217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46217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46217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46217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46217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46217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46217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46217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46217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46217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46217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46217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46217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46217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46217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46217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46217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46217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46217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46217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46217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46217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46217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46217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46217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46217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46217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46217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46217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46217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46217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46217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46217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46217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46217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46217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46217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46217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46217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46217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46217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46217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46217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46217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46217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46217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46217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46217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46217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46217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46217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46217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46217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46217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46217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46217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46217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46217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46217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46217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46217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46217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46217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46217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46217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46217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46217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46217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46217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46217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46217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46217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46217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46217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46217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46217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46217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46217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46217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46217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46217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46217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46217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46217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46217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46217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46217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46217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46217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46217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46217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46217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46217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46217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46217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46217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46217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46217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46217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46217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46217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46215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46215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46217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46217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46217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46217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46217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46217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46217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46217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46217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46217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46217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46217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46217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46217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46217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46217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46217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46217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46217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46217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46217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46217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46217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46217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46217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46217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46217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46217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46217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46217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46217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46217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46217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46217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46217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46217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46217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46217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46217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46217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46217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46217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46217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46217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46217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46217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46217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46217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46217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46217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46217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46217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46217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46217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46217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46217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46217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46217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46217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46217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46217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46217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46217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46217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46217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46217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46217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46217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46217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46217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46217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46217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46217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46217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46217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46217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46217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46217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46217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46217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46217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46217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46217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46217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46217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46217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46217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46217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46217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46217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46217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46217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46217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46217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46217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46217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46217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46217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46217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46217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46217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46217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46217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46217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46217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46217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46217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46217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46217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46217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46217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46217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46217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46217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46217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46217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46217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46217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46217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46217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46217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46217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46217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46217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46217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46217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46217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46217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46217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46217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46217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46217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46217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46217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46217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46217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46217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46217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46217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46217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46217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46217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46217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46217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46217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46217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46217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46217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46217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46217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46217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46217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46217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46217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46217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46217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46217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46217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46217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46217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46217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46217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46217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46217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46217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46217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46217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46217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46217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46217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46217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46217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46217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46217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46217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46217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46217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46217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46217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46217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46217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46217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46217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46217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46217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46217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46217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46217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46217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46217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46217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46217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46217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46217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46217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46217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46217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46217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46217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46217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46217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46217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46217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46217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46217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46217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46217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46217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46217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46217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46217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46217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46217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46217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46217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46217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46217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46217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46217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46217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46217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46217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46217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46217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46217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46217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46217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46217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46217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46217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46217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46217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46217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46217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46217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46217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46217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46217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46217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46217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46217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46217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46217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46217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46217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46217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46217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46217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46217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46217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46217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46217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46217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46217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46217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46217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46217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46217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46217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46217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46217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46217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46217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46217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46217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46217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46217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46217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46217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46217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46217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46217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46217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46217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46217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46217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46217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46217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46217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46217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46217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46217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46217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46217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46217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46217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46217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46217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46217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46217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46217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46217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46217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46217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46217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46217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46217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46217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46217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46217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46217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46217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46217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46217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46217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46217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46217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46217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46217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46217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46216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46217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46217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46217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46217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46217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46217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46217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46217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46217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46217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46217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46217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46217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46217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46217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46217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46217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46217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46217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46217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46217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46217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46217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46217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46217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46217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46217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46217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46217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46217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46217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46217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46217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46217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46217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46217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46217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46217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46217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46217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46217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46217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46217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46217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46217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46217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46217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46217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46217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46217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46217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46217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46217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46217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46217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46217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46217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46217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46217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46217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46217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46217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46217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46217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46217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46217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46217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46217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46217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46217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46217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46217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46217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46217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46217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46217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46217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46217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46217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46217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46217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46217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46217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46217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46217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46217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46217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46217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46217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46217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46217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46217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46217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46217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46217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46217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46217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46217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46217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46217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46217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46217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46217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46217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46217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46217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46217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46217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46217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46217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46217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46217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46217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46217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46217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46217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46217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46217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46217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46217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46217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46217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46217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46217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46217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46217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46217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46217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46217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46217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46217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46217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46217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46217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46217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46217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46217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46217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46217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46217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46217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46217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46217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46217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46217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46217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46217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46217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46217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46217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46217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46217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46217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46217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46217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46217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46217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46217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46217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46217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46217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46217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46217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46217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46217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46217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46217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46217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46217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46217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46217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46217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46217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46217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46217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46217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46217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46217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46217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46217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46217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46217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46217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46217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46217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46217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46217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46217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46217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46217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46217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46217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46217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46217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46217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46217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46217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46217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46217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46217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46217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46217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46217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46217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46217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46217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46216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46217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46217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46217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46217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46217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46217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46217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46217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46217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46217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46217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46217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46217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46217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46217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46217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46217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46217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46217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46217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46217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46217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46217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46217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46217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46217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46217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46217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46217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46217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46217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46217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46217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46217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46217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46217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46217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46217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46217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46217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46217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46217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46217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46217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46217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46217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46217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46217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46217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46217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46217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46217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46217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46217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46217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46217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46217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46217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46217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46217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46217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46217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46217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46217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46217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46217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46217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46217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46217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46217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46217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46217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46217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46217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46217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46217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46217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46217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46217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46217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46217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46217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46217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46217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46217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46217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46217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46217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46217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46217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46217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46217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46217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46217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46217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46217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46217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46217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46217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46217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46217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46217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46217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46217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46217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46217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46217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46217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46217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46217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46217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46217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46217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46217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46217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46217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46217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46217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46217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46217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46217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46217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46217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46217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46217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46217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46217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46217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46217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46217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46217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46217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46217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46217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46217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46217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46217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46217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46217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46217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46217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46217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46217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46217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46217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46217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46217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46217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46216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46217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46217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46217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46217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46217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46217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46217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46217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46217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46217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46217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46217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46217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46217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46217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46217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46217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46217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46217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46217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46217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46217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46217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46217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46217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46217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46217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46217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46217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46217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46217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46217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46217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46217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46217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46217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46217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46217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46217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46217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46217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46217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46217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46217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46217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46217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46217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46217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46217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46217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46217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46217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46217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46217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46217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46217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46217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46217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46217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46217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46217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46217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46217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46217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46217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46217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46217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46217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46217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46217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46217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46217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46217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46217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46217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46217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46217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46217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46217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46217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46217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46217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46217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46217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46217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46217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46217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46217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46217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46217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46217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46217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46217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46217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46217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46217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46217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46217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46217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46217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46217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46217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46217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46217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46217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46217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46217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46217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46217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46217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46217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46217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46217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46217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46217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46217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46217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46217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46217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46217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46217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46217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46217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46217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46217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46217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46217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46217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46217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46217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46217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46217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46217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46217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46217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46217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46217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46217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46217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46217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46217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46217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46217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46217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46217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46217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46217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46217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46217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46217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46217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46217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46217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46217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46217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46217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46217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46217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46217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46217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46217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46217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46217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46217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46217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46217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46217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46217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46217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46217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46217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46217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46217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46217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46217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46217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46217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46217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46217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46217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46217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46217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46217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46217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46217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46217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46217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46217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46217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46217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46217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46217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46217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46217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46217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46217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46217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46217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46217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46217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46217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46217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46217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46217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46217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46217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46217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46217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46217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46217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46217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46217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46217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46217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46217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46217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46217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46217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46217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46217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46217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46217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46217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46217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46217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46217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46217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46217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46217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46217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46217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46217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46217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46217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46217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46217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46217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46217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46217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46217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46217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46217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46217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46217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46217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46217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46217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46217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46217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46217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46217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46217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46217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46217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46217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46217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46217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46217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46217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46217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46217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46217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46217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46217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46217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46217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46217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46217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46217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46217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46217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46217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46217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46217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46217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46217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46217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46217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46217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46217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46217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46217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46217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46217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46217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46217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46217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46217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46217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46217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46217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46217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46217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46217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46217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46217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46217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46217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46217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46217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46217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46217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46217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46217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46217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46217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46217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46217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46217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46217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46217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46217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46217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46217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46217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46217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46217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46217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46217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46217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46217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46217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46217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46217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46217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46217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46217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46217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46217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46217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46217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46217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46217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46217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46217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46217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46217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46217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46217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46217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46217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46217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46217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46217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46216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46217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46217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46217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46217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46217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46217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46217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46217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46217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46217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46217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46217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46217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46217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46217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46217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46217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46217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46217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46217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46217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46217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46217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46217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46217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46217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46217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46217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46217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46217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46217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46217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46217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46217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46217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46217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46217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46217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46217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46217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46217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46217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46217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46217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46217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46217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46217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46217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46217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46217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46217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46217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46217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46217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46217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46217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46217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46217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46217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46217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46217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46217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46217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46217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46217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46217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46217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46217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46217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46217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46217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46217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46217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46217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46217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46217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46217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46217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46217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46217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46217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46217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46217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46217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46217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46217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46217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46217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46217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46217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46217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46217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46217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46217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46217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46217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46217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46217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46217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46217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46217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46217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46217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46217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46217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46217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46217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46217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46217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46217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46217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46217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46217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46217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46217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46217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46217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46217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46217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46217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46217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46217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46217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46217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46217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46217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46217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46217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46217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46217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46217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46217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46217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46217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46217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46217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46217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46217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46217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46217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46217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46217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46217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46217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46217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46217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46217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46217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46217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46217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46217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46217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46217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46217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46217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46217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46217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46217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46217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46217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46217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46217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46217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46217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46217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46217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46217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46217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46217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46217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46217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46217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46217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46217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46217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46217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46217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46217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46217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46217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46217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46217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46217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46217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46217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46217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46217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46217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46217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46217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46217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46217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46217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46217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46217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46217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46217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46217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46217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46217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46217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46217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46217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46217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46217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46217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46217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46217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46217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46217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46217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46217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46217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46217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46217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46217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46217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46217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46217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46217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46217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46217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46217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46217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46217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46217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46217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46217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46217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46217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46217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46217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46217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46217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46217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46217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46217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46217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46217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46217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46217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46217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46217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46217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46217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46217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46217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46217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46217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46217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46217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46217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46217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46217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46217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46217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46217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46217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46217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46217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46217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46217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46217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46217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46217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46217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46217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46217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46217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46217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46217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46217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46217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46217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46217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46217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46217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46217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46217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46217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46217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46217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46217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46217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46217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46217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46217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46217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46217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46217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46217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46217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46217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46217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46217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46217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46217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46217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46217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46217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46217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46217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46217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46217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46217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46217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46217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46217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46217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46217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46217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46217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46217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46217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46217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46217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46217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46217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46217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46217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46217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46217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46217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46217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46217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46217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46217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46217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46217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46217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46217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46217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46217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46217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46217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46217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46217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46217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46217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46217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46217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46217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46217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46217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46217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46217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46217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46217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46217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46217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46217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46217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46217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46217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46217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46217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46217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46217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46217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46217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46217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46217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46217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46217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46217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46217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46217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46217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46217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46217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46217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46217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46217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46217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46217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46217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46217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46217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46217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46217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46217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46217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46217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46217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46217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46217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46217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46217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46217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46217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46217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46217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46217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46217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46217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46217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46217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46217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46217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46217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46217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46217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46217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46217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46217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46217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46217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46217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46217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46217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46217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46217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46217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46217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46217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46217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46217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46217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46217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46217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46217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46217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46217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46217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46217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46217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46217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46217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46217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46217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46217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46217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46217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46217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46217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46217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46217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46217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46217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46217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46217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46217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46217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46217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46217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46217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46217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46217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46217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46217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46217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46217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46217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46217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46217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46217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46217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46217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46217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46217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46217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46217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46217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46217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46217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46217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46217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46217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46217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46217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46217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46217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46217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46217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46217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46217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46217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46217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46217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46217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46217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46217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46217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46217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46217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46217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46217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46216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46217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46217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46217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46217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46217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46217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46217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46217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46217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46217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46217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46217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46217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46217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46217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46217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46217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46217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46217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46217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46217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46217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46217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46217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46217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46217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46217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46217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46217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46217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46217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46217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46217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46217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46217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46217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46217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46217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46217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46217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46217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46217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46217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46217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46217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46217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46217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46217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46217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46217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46217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46217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46217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46217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46217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46217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46217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46217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46217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46217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46217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46217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46217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46217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46217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46217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46217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46217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46217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46217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46217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46217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46217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46217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46217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46217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46217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46217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46217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46217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46217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46217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46217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46217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46217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46217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46217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46217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46217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46217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46217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46217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46217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46217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46217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46217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46217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46217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46217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46217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46217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46217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46217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46217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46217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46217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46217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46217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46217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46217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46217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46217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46217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46217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46217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46217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46217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46217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46217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46217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46217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46217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46217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46217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46217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46217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46217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46217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46217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46217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46217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46217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46217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46217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46217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46217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46217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46217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46217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46217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46217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46217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46217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46217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46217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46217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46217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46217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46217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46217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46217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46217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46217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46217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46217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46217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46217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46217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46217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46217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46217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46217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46217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46217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46217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46217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46217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46217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46217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46217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46217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46217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46217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46217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46217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46217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46217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46217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46217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46217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46217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46217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46217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46217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46217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46217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46217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46217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46217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46217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46217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46217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46217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46217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46217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46217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46217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46217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46217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46217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46217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46217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46217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46217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46217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46217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46217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46217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46217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46217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46217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46217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46217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46217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46217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46217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46217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46217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46217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46217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46217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46217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46217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46217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46217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46217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46217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46217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46217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46217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46217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46217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46217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46217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46217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46217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46217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46217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46217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46217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46217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46217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46217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46217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46217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46217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46217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46217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46217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46217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46217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46217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46217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46217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46217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46217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46217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46217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46217</v>
      </c>
      <c r="G18896" s="2">
        <f>F18896-E18896+1</f>
        <v/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46217</v>
      </c>
      <c r="G18897" s="2">
        <f>F18897-E18897+1</f>
        <v/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46217</v>
      </c>
      <c r="G18898" s="2">
        <f>F18898-E18898+1</f>
        <v/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46217</v>
      </c>
      <c r="G18899" s="2">
        <f>F18899-E18899+1</f>
        <v/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46217</v>
      </c>
      <c r="G18900" s="2">
        <f>F18900-E18900+1</f>
        <v/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46217</v>
      </c>
      <c r="G18901" s="2">
        <f>F18901-E18901+1</f>
        <v/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46217</v>
      </c>
      <c r="G18902" s="2">
        <f>F18902-E18902+1</f>
        <v/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46217</v>
      </c>
      <c r="G18903" s="2">
        <f>F18903-E18903+1</f>
        <v/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46217</v>
      </c>
      <c r="G18904" s="2">
        <f>F18904-E18904+1</f>
        <v/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46217</v>
      </c>
      <c r="G18905" s="2">
        <f>F18905-E18905+1</f>
        <v/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46217</v>
      </c>
      <c r="G18906" s="2">
        <f>F18906-E18906+1</f>
        <v/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46217</v>
      </c>
      <c r="G18907" s="2">
        <f>F18907-E18907+1</f>
        <v/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46217</v>
      </c>
      <c r="G18908" s="2">
        <f>F18908-E18908+1</f>
        <v/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46217</v>
      </c>
      <c r="G18909" s="2">
        <f>F18909-E18909+1</f>
        <v/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46217</v>
      </c>
      <c r="G18910" s="2">
        <f>F18910-E18910+1</f>
        <v/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>
        <f>F18911-E18911+1</f>
        <v/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46217</v>
      </c>
      <c r="G18912" s="2">
        <f>F18912-E18912+1</f>
        <v/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46217</v>
      </c>
      <c r="G18913" s="2">
        <f>F18913-E18913+1</f>
        <v/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46217</v>
      </c>
      <c r="G18914" s="2">
        <f>F18914-E18914+1</f>
        <v/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46217</v>
      </c>
      <c r="G18915" s="2">
        <f>F18915-E18915+1</f>
        <v/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46217</v>
      </c>
      <c r="G18916" s="2">
        <f>F18916-E18916+1</f>
        <v/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46217</v>
      </c>
      <c r="G18917" s="2">
        <f>F18917-E18917+1</f>
        <v/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46217</v>
      </c>
      <c r="G18918" s="2">
        <f>F18918-E18918+1</f>
        <v/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46217</v>
      </c>
      <c r="G18919" s="2">
        <f>F18919-E18919+1</f>
        <v/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46217</v>
      </c>
      <c r="G18920" s="2">
        <f>F18920-E18920+1</f>
        <v/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46217</v>
      </c>
      <c r="G18921" s="2">
        <f>F18921-E18921+1</f>
        <v/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46217</v>
      </c>
      <c r="G18922" s="2">
        <f>F18922-E18922+1</f>
        <v/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46217</v>
      </c>
      <c r="G18923" s="2">
        <f>F18923-E18923+1</f>
        <v/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46217</v>
      </c>
      <c r="G18924" s="2">
        <f>F18924-E18924+1</f>
        <v/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46217</v>
      </c>
      <c r="G18925" s="2">
        <f>F18925-E18925+1</f>
        <v/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46217</v>
      </c>
      <c r="G18926" s="2">
        <f>F18926-E18926+1</f>
        <v/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46217</v>
      </c>
      <c r="G18927" s="2">
        <f>F18927-E18927+1</f>
        <v/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46217</v>
      </c>
      <c r="G18928" s="2">
        <f>F18928-E18928+1</f>
        <v/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46217</v>
      </c>
      <c r="G18929" s="2">
        <f>F18929-E18929+1</f>
        <v/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46217</v>
      </c>
      <c r="G18930" s="2">
        <f>F18930-E18930+1</f>
        <v/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46217</v>
      </c>
      <c r="G18931" s="2">
        <f>F18931-E18931+1</f>
        <v/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46217</v>
      </c>
      <c r="G18932" s="2">
        <f>F18932-E18932+1</f>
        <v/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46217</v>
      </c>
      <c r="G18933" s="2">
        <f>F18933-E18933+1</f>
        <v/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46217</v>
      </c>
      <c r="G18934" s="2">
        <f>F18934-E18934+1</f>
        <v/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46217</v>
      </c>
      <c r="G18935" s="2">
        <f>F18935-E18935+1</f>
        <v/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46217</v>
      </c>
      <c r="G18936" s="2">
        <f>F18936-E18936+1</f>
        <v/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46217</v>
      </c>
      <c r="G18937" s="2">
        <f>F18937-E18937+1</f>
        <v/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46217</v>
      </c>
      <c r="G18938" s="2">
        <f>F18938-E18938+1</f>
        <v/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46217</v>
      </c>
      <c r="G18939" s="2">
        <f>F18939-E18939+1</f>
        <v/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46217</v>
      </c>
      <c r="G18940" s="2">
        <f>F18940-E18940+1</f>
        <v/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46217</v>
      </c>
      <c r="G18941" s="2">
        <f>F18941-E18941+1</f>
        <v/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46217</v>
      </c>
      <c r="G18942" s="2">
        <f>F18942-E18942+1</f>
        <v/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46217</v>
      </c>
      <c r="G18943" s="2">
        <f>F18943-E18943+1</f>
        <v/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46217</v>
      </c>
      <c r="G18944" s="2">
        <f>F18944-E18944+1</f>
        <v/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>
        <f>F18945-E18945+1</f>
        <v/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>
        <f>F18946-E18946+1</f>
        <v/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>
        <f>F18947-E18947+1</f>
        <v/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46217</v>
      </c>
      <c r="G18948" s="2">
        <f>F18948-E18948+1</f>
        <v/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46217</v>
      </c>
      <c r="G18949" s="2">
        <f>F18949-E18949+1</f>
        <v/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46217</v>
      </c>
      <c r="G18950" s="2">
        <f>F18950-E18950+1</f>
        <v/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46217</v>
      </c>
      <c r="G18951" s="2">
        <f>F18951-E18951+1</f>
        <v/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46217</v>
      </c>
      <c r="G18952" s="2">
        <f>F18952-E18952+1</f>
        <v/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46217</v>
      </c>
      <c r="G18953" s="2">
        <f>F18953-E18953+1</f>
        <v/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46217</v>
      </c>
      <c r="G18954" s="2">
        <f>F18954-E18954+1</f>
        <v/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46217</v>
      </c>
      <c r="G18955" s="2">
        <f>F18955-E18955+1</f>
        <v/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46217</v>
      </c>
      <c r="G18956" s="2">
        <f>F18956-E18956+1</f>
        <v/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>
        <f>F18957-E18957+1</f>
        <v/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46217</v>
      </c>
      <c r="G18958" s="2">
        <f>F18958-E18958+1</f>
        <v/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46217</v>
      </c>
      <c r="G18959" s="2">
        <f>F18959-E18959+1</f>
        <v/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46217</v>
      </c>
      <c r="G18960" s="2">
        <f>F18960-E18960+1</f>
        <v/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46217</v>
      </c>
      <c r="G18961" s="2">
        <f>F18961-E18961+1</f>
        <v/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46217</v>
      </c>
      <c r="G18962" s="2">
        <f>F18962-E18962+1</f>
        <v/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46217</v>
      </c>
      <c r="G18963" s="2">
        <f>F18963-E18963+1</f>
        <v/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46217</v>
      </c>
      <c r="G18964" s="2">
        <f>F18964-E18964+1</f>
        <v/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46217</v>
      </c>
      <c r="G18965" s="2">
        <f>F18965-E18965+1</f>
        <v/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46217</v>
      </c>
      <c r="G18966" s="2">
        <f>F18966-E18966+1</f>
        <v/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46217</v>
      </c>
      <c r="G18967" s="2">
        <f>F18967-E18967+1</f>
        <v/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46217</v>
      </c>
      <c r="G18968" s="2">
        <f>F18968-E18968+1</f>
        <v/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46217</v>
      </c>
      <c r="G18969" s="2">
        <f>F18969-E18969+1</f>
        <v/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46217</v>
      </c>
      <c r="G18970" s="2">
        <f>F18970-E18970+1</f>
        <v/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46217</v>
      </c>
      <c r="G18971" s="2">
        <f>F18971-E18971+1</f>
        <v/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46217</v>
      </c>
      <c r="G18972" s="2">
        <f>F18972-E18972+1</f>
        <v/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46217</v>
      </c>
      <c r="G18973" s="2">
        <f>F18973-E18973+1</f>
        <v/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46217</v>
      </c>
      <c r="G18974" s="2">
        <f>F18974-E18974+1</f>
        <v/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46217</v>
      </c>
      <c r="G18975" s="2">
        <f>F18975-E18975+1</f>
        <v/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46217</v>
      </c>
      <c r="G18976" s="2">
        <f>F18976-E18976+1</f>
        <v/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46217</v>
      </c>
      <c r="G18977" s="2">
        <f>F18977-E18977+1</f>
        <v/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46217</v>
      </c>
      <c r="G18978" s="2">
        <f>F18978-E18978+1</f>
        <v/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46217</v>
      </c>
      <c r="G18979" s="2">
        <f>F18979-E18979+1</f>
        <v/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46217</v>
      </c>
      <c r="G18980" s="2">
        <f>F18980-E18980+1</f>
        <v/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46217</v>
      </c>
      <c r="G18981" s="2">
        <f>F18981-E18981+1</f>
        <v/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46217</v>
      </c>
      <c r="G18982" s="2">
        <f>F18982-E18982+1</f>
        <v/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46217</v>
      </c>
      <c r="G18983" s="2">
        <f>F18983-E18983+1</f>
        <v/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46217</v>
      </c>
      <c r="G18984" s="2">
        <f>F18984-E18984+1</f>
        <v/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46217</v>
      </c>
      <c r="G18985" s="2">
        <f>F18985-E18985+1</f>
        <v/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46217</v>
      </c>
      <c r="G18986" s="2">
        <f>F18986-E18986+1</f>
        <v/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46217</v>
      </c>
      <c r="G18987" s="2">
        <f>F18987-E18987+1</f>
        <v/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46217</v>
      </c>
      <c r="G18988" s="2">
        <f>F18988-E18988+1</f>
        <v/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>
        <f>F18989-E18989+1</f>
        <v/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46217</v>
      </c>
      <c r="G18990" s="2">
        <f>F18990-E18990+1</f>
        <v/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46217</v>
      </c>
      <c r="G18991" s="2">
        <f>F18991-E18991+1</f>
        <v/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46217</v>
      </c>
      <c r="G18992" s="2">
        <f>F18992-E18992+1</f>
        <v/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>
        <f>F18993-E18993+1</f>
        <v/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46217</v>
      </c>
      <c r="G18994" s="2">
        <f>F18994-E18994+1</f>
        <v/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46217</v>
      </c>
      <c r="G18995" s="2">
        <f>F18995-E18995+1</f>
        <v/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46217</v>
      </c>
      <c r="G18996" s="2">
        <f>F18996-E18996+1</f>
        <v/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46217</v>
      </c>
      <c r="G18997" s="2">
        <f>F18997-E18997+1</f>
        <v/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46217</v>
      </c>
      <c r="G18998" s="2">
        <f>F18998-E18998+1</f>
        <v/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46217</v>
      </c>
      <c r="G18999" s="2">
        <f>F18999-E18999+1</f>
        <v/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46217</v>
      </c>
      <c r="G19000" s="2">
        <f>F19000-E19000+1</f>
        <v/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46217</v>
      </c>
      <c r="G19001" s="2">
        <f>F19001-E19001+1</f>
        <v/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46217</v>
      </c>
      <c r="G19002" s="2">
        <f>F19002-E19002+1</f>
        <v/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46217</v>
      </c>
      <c r="G19003" s="2">
        <f>F19003-E19003+1</f>
        <v/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46217</v>
      </c>
      <c r="G19004" s="2">
        <f>F19004-E19004+1</f>
        <v/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46217</v>
      </c>
      <c r="G19005" s="2">
        <f>F19005-E19005+1</f>
        <v/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46217</v>
      </c>
      <c r="G19006" s="2">
        <f>F19006-E19006+1</f>
        <v/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46217</v>
      </c>
      <c r="G19007" s="2">
        <f>F19007-E19007+1</f>
        <v/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46217</v>
      </c>
      <c r="G19008" s="2">
        <f>F19008-E19008+1</f>
        <v/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46217</v>
      </c>
      <c r="G19009" s="2">
        <f>F19009-E19009+1</f>
        <v/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46217</v>
      </c>
      <c r="G19010" s="2">
        <f>F19010-E19010+1</f>
        <v/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46217</v>
      </c>
      <c r="G19011" s="2">
        <f>F19011-E19011+1</f>
        <v/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46217</v>
      </c>
      <c r="G19012" s="2">
        <f>F19012-E19012+1</f>
        <v/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46217</v>
      </c>
      <c r="G19013" s="2">
        <f>F19013-E19013+1</f>
        <v/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46217</v>
      </c>
      <c r="G19014" s="2">
        <f>F19014-E19014+1</f>
        <v/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46217</v>
      </c>
      <c r="G19015" s="2">
        <f>F19015-E19015+1</f>
        <v/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46217</v>
      </c>
      <c r="G19016" s="2">
        <f>F19016-E19016+1</f>
        <v/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46217</v>
      </c>
      <c r="G19017" s="2">
        <f>F19017-E19017+1</f>
        <v/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46217</v>
      </c>
      <c r="G19018" s="2">
        <f>F19018-E19018+1</f>
        <v/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46217</v>
      </c>
      <c r="G19019" s="2">
        <f>F19019-E19019+1</f>
        <v/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46217</v>
      </c>
      <c r="G19020" s="2">
        <f>F19020-E19020+1</f>
        <v/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46217</v>
      </c>
      <c r="G19021" s="2">
        <f>F19021-E19021+1</f>
        <v/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46217</v>
      </c>
      <c r="G19022" s="2">
        <f>F19022-E19022+1</f>
        <v/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46217</v>
      </c>
      <c r="G19023" s="2">
        <f>F19023-E19023+1</f>
        <v/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46217</v>
      </c>
      <c r="G19024" s="2">
        <f>F19024-E19024+1</f>
        <v/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46217</v>
      </c>
      <c r="G19025" s="2">
        <f>F19025-E19025+1</f>
        <v/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46217</v>
      </c>
      <c r="G19026" s="2">
        <f>F19026-E19026+1</f>
        <v/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46217</v>
      </c>
      <c r="G19027" s="2">
        <f>F19027-E19027+1</f>
        <v/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46217</v>
      </c>
      <c r="G19028" s="2">
        <f>F19028-E19028+1</f>
        <v/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46217</v>
      </c>
      <c r="G19029" s="2">
        <f>F19029-E19029+1</f>
        <v/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46217</v>
      </c>
      <c r="G19030" s="2">
        <f>F19030-E19030+1</f>
        <v/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46217</v>
      </c>
      <c r="G19031" s="2">
        <f>F19031-E19031+1</f>
        <v/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46217</v>
      </c>
      <c r="G19032" s="2">
        <f>F19032-E19032+1</f>
        <v/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46217</v>
      </c>
      <c r="G19033" s="2">
        <f>F19033-E19033+1</f>
        <v/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46217</v>
      </c>
      <c r="G19034" s="2">
        <f>F19034-E19034+1</f>
        <v/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46217</v>
      </c>
      <c r="G19035" s="2">
        <f>F19035-E19035+1</f>
        <v/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46217</v>
      </c>
      <c r="G19036" s="2">
        <f>F19036-E19036+1</f>
        <v/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46217</v>
      </c>
      <c r="G19037" s="2">
        <f>F19037-E19037+1</f>
        <v/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46217</v>
      </c>
      <c r="G19038" s="2">
        <f>F19038-E19038+1</f>
        <v/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46217</v>
      </c>
      <c r="G19039" s="2">
        <f>F19039-E19039+1</f>
        <v/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46217</v>
      </c>
      <c r="G19040" s="2">
        <f>F19040-E19040+1</f>
        <v/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46217</v>
      </c>
      <c r="G19041" s="2">
        <f>F19041-E19041+1</f>
        <v/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46217</v>
      </c>
      <c r="G19042" s="2">
        <f>F19042-E19042+1</f>
        <v/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46217</v>
      </c>
      <c r="G19043" s="2">
        <f>F19043-E19043+1</f>
        <v/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46217</v>
      </c>
      <c r="G19044" s="2">
        <f>F19044-E19044+1</f>
        <v/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46217</v>
      </c>
      <c r="G19045" s="2">
        <f>F19045-E19045+1</f>
        <v/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46217</v>
      </c>
      <c r="G19046" s="2">
        <f>F19046-E19046+1</f>
        <v/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46217</v>
      </c>
      <c r="G19047" s="2">
        <f>F19047-E19047+1</f>
        <v/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46217</v>
      </c>
      <c r="G19048" s="2">
        <f>F19048-E19048+1</f>
        <v/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46217</v>
      </c>
      <c r="G19049" s="2">
        <f>F19049-E19049+1</f>
        <v/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46217</v>
      </c>
      <c r="G19050" s="2">
        <f>F19050-E19050+1</f>
        <v/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46217</v>
      </c>
      <c r="G19051" s="2">
        <f>F19051-E19051+1</f>
        <v/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46217</v>
      </c>
      <c r="G19052" s="2">
        <f>F19052-E19052+1</f>
        <v/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46217</v>
      </c>
      <c r="G19053" s="2">
        <f>F19053-E19053+1</f>
        <v/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46217</v>
      </c>
      <c r="G19054" s="2">
        <f>F19054-E19054+1</f>
        <v/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46217</v>
      </c>
      <c r="G19055" s="2">
        <f>F19055-E19055+1</f>
        <v/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46217</v>
      </c>
      <c r="G19056" s="2">
        <f>F19056-E19056+1</f>
        <v/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46217</v>
      </c>
      <c r="G19057" s="2">
        <f>F19057-E19057+1</f>
        <v/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46217</v>
      </c>
      <c r="G19058" s="2">
        <f>F19058-E19058+1</f>
        <v/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46217</v>
      </c>
      <c r="G19059" s="2">
        <f>F19059-E19059+1</f>
        <v/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>
        <f>F19060-E19060+1</f>
        <v/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46217</v>
      </c>
      <c r="G19061" s="2">
        <f>F19061-E19061+1</f>
        <v/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46217</v>
      </c>
      <c r="G19062" s="2">
        <f>F19062-E19062+1</f>
        <v/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46217</v>
      </c>
      <c r="G19063" s="2">
        <f>F19063-E19063+1</f>
        <v/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>
        <f>F19064-E19064+1</f>
        <v/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46217</v>
      </c>
      <c r="G19065" s="2">
        <f>F19065-E19065+1</f>
        <v/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46217</v>
      </c>
      <c r="G19066" s="2">
        <f>F19066-E19066+1</f>
        <v/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46217</v>
      </c>
      <c r="G19067" s="2">
        <f>F19067-E19067+1</f>
        <v/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46217</v>
      </c>
      <c r="G19068" s="2">
        <f>F19068-E19068+1</f>
        <v/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46217</v>
      </c>
      <c r="G19069" s="2">
        <f>F19069-E19069+1</f>
        <v/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46217</v>
      </c>
      <c r="G19070" s="2">
        <f>F19070-E19070+1</f>
        <v/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46217</v>
      </c>
      <c r="G19071" s="2">
        <f>F19071-E19071+1</f>
        <v/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46217</v>
      </c>
      <c r="G19072" s="2">
        <f>F19072-E19072+1</f>
        <v/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46217</v>
      </c>
      <c r="G19073" s="2">
        <f>F19073-E19073+1</f>
        <v/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46217</v>
      </c>
      <c r="G19074" s="2">
        <f>F19074-E19074+1</f>
        <v/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46217</v>
      </c>
      <c r="G19075" s="2">
        <f>F19075-E19075+1</f>
        <v/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46217</v>
      </c>
      <c r="G19076" s="2">
        <f>F19076-E19076+1</f>
        <v/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46217</v>
      </c>
      <c r="G19077" s="2">
        <f>F19077-E19077+1</f>
        <v/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46217</v>
      </c>
      <c r="G19078" s="2">
        <f>F19078-E19078+1</f>
        <v/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46217</v>
      </c>
      <c r="G19079" s="2">
        <f>F19079-E19079+1</f>
        <v/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46217</v>
      </c>
      <c r="G19080" s="2">
        <f>F19080-E19080+1</f>
        <v/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46217</v>
      </c>
      <c r="G19081" s="2">
        <f>F19081-E19081+1</f>
        <v/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46217</v>
      </c>
      <c r="G19082" s="2">
        <f>F19082-E19082+1</f>
        <v/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46217</v>
      </c>
      <c r="G19083" s="2">
        <f>F19083-E19083+1</f>
        <v/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46217</v>
      </c>
      <c r="G19084" s="2">
        <f>F19084-E19084+1</f>
        <v/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46217</v>
      </c>
      <c r="G19085" s="2">
        <f>F19085-E19085+1</f>
        <v/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46217</v>
      </c>
      <c r="G19086" s="2">
        <f>F19086-E19086+1</f>
        <v/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46217</v>
      </c>
      <c r="G19087" s="2">
        <f>F19087-E19087+1</f>
        <v/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46217</v>
      </c>
      <c r="G19088" s="2">
        <f>F19088-E19088+1</f>
        <v/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46217</v>
      </c>
      <c r="G19089" s="2">
        <f>F19089-E19089+1</f>
        <v/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46217</v>
      </c>
      <c r="G19090" s="2">
        <f>F19090-E19090+1</f>
        <v/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46217</v>
      </c>
      <c r="G19091" s="2">
        <f>F19091-E19091+1</f>
        <v/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46217</v>
      </c>
      <c r="G19092" s="2">
        <f>F19092-E19092+1</f>
        <v/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46217</v>
      </c>
      <c r="G19093" s="2">
        <f>F19093-E19093+1</f>
        <v/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46217</v>
      </c>
      <c r="G19094" s="2">
        <f>F19094-E19094+1</f>
        <v/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46217</v>
      </c>
      <c r="G19095" s="2">
        <f>F19095-E19095+1</f>
        <v/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46217</v>
      </c>
      <c r="G19096" s="2">
        <f>F19096-E19096+1</f>
        <v/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46217</v>
      </c>
      <c r="G19097" s="2">
        <f>F19097-E19097+1</f>
        <v/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46217</v>
      </c>
      <c r="G19098" s="2">
        <f>F19098-E19098+1</f>
        <v/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46217</v>
      </c>
      <c r="G19099" s="2">
        <f>F19099-E19099+1</f>
        <v/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46217</v>
      </c>
      <c r="G19100" s="2">
        <f>F19100-E19100+1</f>
        <v/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46217</v>
      </c>
      <c r="G19101" s="2">
        <f>F19101-E19101+1</f>
        <v/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46217</v>
      </c>
      <c r="G19102" s="2">
        <f>F19102-E19102+1</f>
        <v/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46217</v>
      </c>
      <c r="G19103" s="2">
        <f>F19103-E19103+1</f>
        <v/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46217</v>
      </c>
      <c r="G19104" s="2">
        <f>F19104-E19104+1</f>
        <v/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46217</v>
      </c>
      <c r="G19105" s="2">
        <f>F19105-E19105+1</f>
        <v/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46217</v>
      </c>
      <c r="G19106" s="2">
        <f>F19106-E19106+1</f>
        <v/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46217</v>
      </c>
      <c r="G19107" s="2">
        <f>F19107-E19107+1</f>
        <v/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46217</v>
      </c>
      <c r="G19108" s="2">
        <f>F19108-E19108+1</f>
        <v/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46217</v>
      </c>
      <c r="G19109" s="2">
        <f>F19109-E19109+1</f>
        <v/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46217</v>
      </c>
      <c r="G19110" s="2">
        <f>F19110-E19110+1</f>
        <v/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46217</v>
      </c>
      <c r="G19111" s="2">
        <f>F19111-E19111+1</f>
        <v/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46217</v>
      </c>
      <c r="G19112" s="2">
        <f>F19112-E19112+1</f>
        <v/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46217</v>
      </c>
      <c r="G19113" s="2">
        <f>F19113-E19113+1</f>
        <v/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46217</v>
      </c>
      <c r="G19114" s="2">
        <f>F19114-E19114+1</f>
        <v/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46217</v>
      </c>
      <c r="G19115" s="2">
        <f>F19115-E19115+1</f>
        <v/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46217</v>
      </c>
      <c r="G19116" s="2">
        <f>F19116-E19116+1</f>
        <v/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46217</v>
      </c>
      <c r="G19117" s="2">
        <f>F19117-E19117+1</f>
        <v/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46217</v>
      </c>
      <c r="G19118" s="2">
        <f>F19118-E19118+1</f>
        <v/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46217</v>
      </c>
      <c r="G19119" s="2">
        <f>F19119-E19119+1</f>
        <v/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46217</v>
      </c>
      <c r="G19120" s="2">
        <f>F19120-E19120+1</f>
        <v/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46217</v>
      </c>
      <c r="G19121" s="2">
        <f>F19121-E19121+1</f>
        <v/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46217</v>
      </c>
      <c r="G19122" s="2">
        <f>F19122-E19122+1</f>
        <v/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46217</v>
      </c>
      <c r="G19123" s="2">
        <f>F19123-E19123+1</f>
        <v/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46217</v>
      </c>
      <c r="G19124" s="2">
        <f>F19124-E19124+1</f>
        <v/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46217</v>
      </c>
      <c r="G19125" s="2">
        <f>F19125-E19125+1</f>
        <v/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46217</v>
      </c>
      <c r="G19126" s="2">
        <f>F19126-E19126+1</f>
        <v/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46217</v>
      </c>
      <c r="G19127" s="2">
        <f>F19127-E19127+1</f>
        <v/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46217</v>
      </c>
      <c r="G19128" s="2">
        <f>F19128-E19128+1</f>
        <v/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46217</v>
      </c>
      <c r="G19129" s="2">
        <f>F19129-E19129+1</f>
        <v/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46217</v>
      </c>
      <c r="G19130" s="2">
        <f>F19130-E19130+1</f>
        <v/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46217</v>
      </c>
      <c r="G19131" s="2">
        <f>F19131-E19131+1</f>
        <v/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46217</v>
      </c>
      <c r="G19132" s="2">
        <f>F19132-E19132+1</f>
        <v/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46217</v>
      </c>
      <c r="G19133" s="2">
        <f>F19133-E19133+1</f>
        <v/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46217</v>
      </c>
      <c r="G19134" s="2">
        <f>F19134-E19134+1</f>
        <v/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46217</v>
      </c>
      <c r="G19135" s="2">
        <f>F19135-E19135+1</f>
        <v/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46217</v>
      </c>
      <c r="G19136" s="2">
        <f>F19136-E19136+1</f>
        <v/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46217</v>
      </c>
      <c r="G19137" s="2">
        <f>F19137-E19137+1</f>
        <v/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46217</v>
      </c>
      <c r="G19138" s="2">
        <f>F19138-E19138+1</f>
        <v/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46217</v>
      </c>
      <c r="G19139" s="2">
        <f>F19139-E19139+1</f>
        <v/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46217</v>
      </c>
      <c r="G19140" s="2">
        <f>F19140-E19140+1</f>
        <v/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46217</v>
      </c>
      <c r="G19141" s="2">
        <f>F19141-E19141+1</f>
        <v/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46217</v>
      </c>
      <c r="G19142" s="2">
        <f>F19142-E19142+1</f>
        <v/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46217</v>
      </c>
      <c r="G19143" s="2">
        <f>F19143-E19143+1</f>
        <v/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46217</v>
      </c>
      <c r="G19144" s="2">
        <f>F19144-E19144+1</f>
        <v/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46217</v>
      </c>
      <c r="G19145" s="2">
        <f>F19145-E19145+1</f>
        <v/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46217</v>
      </c>
      <c r="G19146" s="2">
        <f>F19146-E19146+1</f>
        <v/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46217</v>
      </c>
      <c r="G19147" s="2">
        <f>F19147-E19147+1</f>
        <v/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46217</v>
      </c>
      <c r="G19148" s="2">
        <f>F19148-E19148+1</f>
        <v/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46217</v>
      </c>
      <c r="G19149" s="2">
        <f>F19149-E19149+1</f>
        <v/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46217</v>
      </c>
      <c r="G19150" s="2">
        <f>F19150-E19150+1</f>
        <v/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46217</v>
      </c>
      <c r="G19151" s="2">
        <f>F19151-E19151+1</f>
        <v/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46217</v>
      </c>
      <c r="G19152" s="2">
        <f>F19152-E19152+1</f>
        <v/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46217</v>
      </c>
      <c r="G19153" s="2">
        <f>F19153-E19153+1</f>
        <v/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46217</v>
      </c>
      <c r="G19154" s="2">
        <f>F19154-E19154+1</f>
        <v/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46217</v>
      </c>
      <c r="G19155" s="2">
        <f>F19155-E19155+1</f>
        <v/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46217</v>
      </c>
      <c r="G19156" s="2">
        <f>F19156-E19156+1</f>
        <v/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46217</v>
      </c>
      <c r="G19157" s="2">
        <f>F19157-E19157+1</f>
        <v/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46217</v>
      </c>
      <c r="G19158" s="2">
        <f>F19158-E19158+1</f>
        <v/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46217</v>
      </c>
      <c r="G19159" s="2">
        <f>F19159-E19159+1</f>
        <v/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46217</v>
      </c>
      <c r="G19160" s="2">
        <f>F19160-E19160+1</f>
        <v/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46217</v>
      </c>
      <c r="G19161" s="2">
        <f>F19161-E19161+1</f>
        <v/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46217</v>
      </c>
      <c r="G19162" s="2">
        <f>F19162-E19162+1</f>
        <v/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46217</v>
      </c>
      <c r="G19163" s="2">
        <f>F19163-E19163+1</f>
        <v/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46217</v>
      </c>
      <c r="G19164" s="2">
        <f>F19164-E19164+1</f>
        <v/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46217</v>
      </c>
      <c r="G19165" s="2">
        <f>F19165-E19165+1</f>
        <v/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46217</v>
      </c>
      <c r="G19166" s="2">
        <f>F19166-E19166+1</f>
        <v/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46217</v>
      </c>
      <c r="G19167" s="2">
        <f>F19167-E19167+1</f>
        <v/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46217</v>
      </c>
      <c r="G19168" s="2">
        <f>F19168-E19168+1</f>
        <v/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46217</v>
      </c>
      <c r="G19169" s="2">
        <f>F19169-E19169+1</f>
        <v/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46217</v>
      </c>
      <c r="G19170" s="2">
        <f>F19170-E19170+1</f>
        <v/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46217</v>
      </c>
      <c r="G19171" s="2">
        <f>F19171-E19171+1</f>
        <v/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46217</v>
      </c>
      <c r="G19172" s="2">
        <f>F19172-E19172+1</f>
        <v/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46217</v>
      </c>
      <c r="G19173" s="2">
        <f>F19173-E19173+1</f>
        <v/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46217</v>
      </c>
      <c r="G19174" s="2">
        <f>F19174-E19174+1</f>
        <v/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46217</v>
      </c>
      <c r="G19175" s="2">
        <f>F19175-E19175+1</f>
        <v/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46217</v>
      </c>
      <c r="G19176" s="2">
        <f>F19176-E19176+1</f>
        <v/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46217</v>
      </c>
      <c r="G19177" s="2">
        <f>F19177-E19177+1</f>
        <v/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46217</v>
      </c>
      <c r="G19178" s="2">
        <f>F19178-E19178+1</f>
        <v/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46217</v>
      </c>
      <c r="G19179" s="2">
        <f>F19179-E19179+1</f>
        <v/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46217</v>
      </c>
      <c r="G19180" s="2">
        <f>F19180-E19180+1</f>
        <v/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46217</v>
      </c>
      <c r="G19181" s="2">
        <f>F19181-E19181+1</f>
        <v/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46217</v>
      </c>
      <c r="G19182" s="2">
        <f>F19182-E19182+1</f>
        <v/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46217</v>
      </c>
      <c r="G19183" s="2">
        <f>F19183-E19183+1</f>
        <v/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46217</v>
      </c>
      <c r="G19184" s="2">
        <f>F19184-E19184+1</f>
        <v/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46217</v>
      </c>
      <c r="G19185" s="2">
        <f>F19185-E19185+1</f>
        <v/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46217</v>
      </c>
      <c r="G19186" s="2">
        <f>F19186-E19186+1</f>
        <v/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46217</v>
      </c>
      <c r="G19187" s="2">
        <f>F19187-E19187+1</f>
        <v/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46217</v>
      </c>
      <c r="G19188" s="2">
        <f>F19188-E19188+1</f>
        <v/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46217</v>
      </c>
      <c r="G19189" s="2">
        <f>F19189-E19189+1</f>
        <v/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46217</v>
      </c>
      <c r="G19190" s="2">
        <f>F19190-E19190+1</f>
        <v/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46217</v>
      </c>
      <c r="G19191" s="2">
        <f>F19191-E19191+1</f>
        <v/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46217</v>
      </c>
      <c r="G19192" s="2">
        <f>F19192-E19192+1</f>
        <v/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46217</v>
      </c>
      <c r="G19193" s="2">
        <f>F19193-E19193+1</f>
        <v/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46217</v>
      </c>
      <c r="G19194" s="2">
        <f>F19194-E19194+1</f>
        <v/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46217</v>
      </c>
      <c r="G19195" s="2">
        <f>F19195-E19195+1</f>
        <v/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46217</v>
      </c>
      <c r="G19196" s="2">
        <f>F19196-E19196+1</f>
        <v/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46217</v>
      </c>
      <c r="G19197" s="2">
        <f>F19197-E19197+1</f>
        <v/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46217</v>
      </c>
      <c r="G19198" s="2">
        <f>F19198-E19198+1</f>
        <v/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46217</v>
      </c>
      <c r="G19199" s="2">
        <f>F19199-E19199+1</f>
        <v/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46217</v>
      </c>
      <c r="G19200" s="2">
        <f>F19200-E19200+1</f>
        <v/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46217</v>
      </c>
      <c r="G19201" s="2">
        <f>F19201-E19201+1</f>
        <v/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46217</v>
      </c>
      <c r="G19202" s="2">
        <f>F19202-E19202+1</f>
        <v/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46217</v>
      </c>
      <c r="G19203" s="2">
        <f>F19203-E19203+1</f>
        <v/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46217</v>
      </c>
      <c r="G19204" s="2">
        <f>F19204-E19204+1</f>
        <v/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46217</v>
      </c>
      <c r="G19205" s="2">
        <f>F19205-E19205+1</f>
        <v/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46217</v>
      </c>
      <c r="G19206" s="2">
        <f>F19206-E19206+1</f>
        <v/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46217</v>
      </c>
      <c r="G19207" s="2">
        <f>F19207-E19207+1</f>
        <v/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46217</v>
      </c>
      <c r="G19208" s="2">
        <f>F19208-E19208+1</f>
        <v/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46217</v>
      </c>
      <c r="G19209" s="2">
        <f>F19209-E19209+1</f>
        <v/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46217</v>
      </c>
      <c r="G19210" s="2">
        <f>F19210-E19210+1</f>
        <v/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46217</v>
      </c>
      <c r="G19211" s="2">
        <f>F19211-E19211+1</f>
        <v/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46217</v>
      </c>
      <c r="G19212" s="2">
        <f>F19212-E19212+1</f>
        <v/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46217</v>
      </c>
      <c r="G19213" s="2">
        <f>F19213-E19213+1</f>
        <v/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46217</v>
      </c>
      <c r="G19214" s="2">
        <f>F19214-E19214+1</f>
        <v/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46217</v>
      </c>
      <c r="G19215" s="2">
        <f>F19215-E19215+1</f>
        <v/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46217</v>
      </c>
      <c r="G19216" s="2">
        <f>F19216-E19216+1</f>
        <v/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46217</v>
      </c>
      <c r="G19217" s="2">
        <f>F19217-E19217+1</f>
        <v/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46217</v>
      </c>
      <c r="G19218" s="2">
        <f>F19218-E19218+1</f>
        <v/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46217</v>
      </c>
      <c r="G19219" s="2">
        <f>F19219-E19219+1</f>
        <v/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46217</v>
      </c>
      <c r="G19220" s="2">
        <f>F19220-E19220+1</f>
        <v/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46217</v>
      </c>
      <c r="G19221" s="2">
        <f>F19221-E19221+1</f>
        <v/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46217</v>
      </c>
      <c r="G19222" s="2">
        <f>F19222-E19222+1</f>
        <v/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46217</v>
      </c>
      <c r="G19223" s="2">
        <f>F19223-E19223+1</f>
        <v/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46217</v>
      </c>
      <c r="G19224" s="2">
        <f>F19224-E19224+1</f>
        <v/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46217</v>
      </c>
      <c r="G19225" s="2">
        <f>F19225-E19225+1</f>
        <v/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46217</v>
      </c>
      <c r="G19226" s="2">
        <f>F19226-E19226+1</f>
        <v/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46217</v>
      </c>
      <c r="G19227" s="2">
        <f>F19227-E19227+1</f>
        <v/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46217</v>
      </c>
      <c r="G19228" s="2">
        <f>F19228-E19228+1</f>
        <v/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46217</v>
      </c>
      <c r="G19229" s="2">
        <f>F19229-E19229+1</f>
        <v/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46217</v>
      </c>
      <c r="G19230" s="2">
        <f>F19230-E19230+1</f>
        <v/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46217</v>
      </c>
      <c r="G19231" s="2">
        <f>F19231-E19231+1</f>
        <v/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46217</v>
      </c>
      <c r="G19232" s="2">
        <f>F19232-E19232+1</f>
        <v/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46217</v>
      </c>
      <c r="G19233" s="2">
        <f>F19233-E19233+1</f>
        <v/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46217</v>
      </c>
      <c r="G19234" s="2">
        <f>F19234-E19234+1</f>
        <v/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46217</v>
      </c>
      <c r="G19235" s="2">
        <f>F19235-E19235+1</f>
        <v/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46217</v>
      </c>
      <c r="G19236" s="2">
        <f>F19236-E19236+1</f>
        <v/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46217</v>
      </c>
      <c r="G19237" s="2">
        <f>F19237-E19237+1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COUNTIF(Log!$C$2:$C$19237,A2)</f>
        <v/>
      </c>
      <c r="C2" s="2">
        <f>COUNTIFS(Log!$C$2:$C$19237,A2,Log!$F$2:$F$19237,Zusammenfassung!$B$2)</f>
        <v/>
      </c>
      <c r="D2" s="2">
        <f>COUNTIFS(Log!$C$2:$C$19237,A2,Log!$F$2:$F$19237,"&lt;"&amp;Zusammenfassung!$B$2)</f>
        <v/>
      </c>
      <c r="E2" s="2">
        <f>IFERROR(ROUND(AVERAGEIFS(Log!$G$2:$G$19237,Log!$C$2:$C$19237,A2,Log!$F$2:$F$19237,"&lt;"&amp;Zusammenfassung!$B$2),1),"")</f>
        <v/>
      </c>
    </row>
    <row r="3">
      <c r="A3" s="2" t="inlineStr">
        <is>
          <t>Gabelstaplerfahrer/in</t>
        </is>
      </c>
      <c r="B3" s="2">
        <f>COUNTIF(Log!$C$2:$C$19237,A3)</f>
        <v/>
      </c>
      <c r="C3" s="2">
        <f>COUNTIFS(Log!$C$2:$C$19237,A3,Log!$F$2:$F$19237,Zusammenfassung!$B$2)</f>
        <v/>
      </c>
      <c r="D3" s="2">
        <f>COUNTIFS(Log!$C$2:$C$19237,A3,Log!$F$2:$F$19237,"&lt;"&amp;Zusammenfassung!$B$2)</f>
        <v/>
      </c>
      <c r="E3" s="2">
        <f>IFERROR(ROUND(AVERAGEIFS(Log!$G$2:$G$19237,Log!$C$2:$C$19237,A3,Log!$F$2:$F$19237,"&lt;"&amp;Zusammenfassung!$B$2),1),"")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COUNTIF(Log!$C$2:$C$19237,A4)</f>
        <v/>
      </c>
      <c r="C4" s="2">
        <f>COUNTIFS(Log!$C$2:$C$19237,A4,Log!$F$2:$F$19237,Zusammenfassung!$B$2)</f>
        <v/>
      </c>
      <c r="D4" s="2">
        <f>COUNTIFS(Log!$C$2:$C$19237,A4,Log!$F$2:$F$19237,"&lt;"&amp;Zusammenfassung!$B$2)</f>
        <v/>
      </c>
      <c r="E4" s="2">
        <f>IFERROR(ROUND(AVERAGEIFS(Log!$G$2:$G$19237,Log!$C$2:$C$19237,A4,Log!$F$2:$F$19237,"&lt;"&amp;Zusammenfassung!$B$2),1),"")</f>
        <v/>
      </c>
    </row>
    <row r="5">
      <c r="A5" s="2" t="inlineStr">
        <is>
          <t>Industriemechaniker/in</t>
        </is>
      </c>
      <c r="B5" s="2">
        <f>COUNTIF(Log!$C$2:$C$19237,A5)</f>
        <v/>
      </c>
      <c r="C5" s="2">
        <f>COUNTIFS(Log!$C$2:$C$19237,A5,Log!$F$2:$F$19237,Zusammenfassung!$B$2)</f>
        <v/>
      </c>
      <c r="D5" s="2">
        <f>COUNTIFS(Log!$C$2:$C$19237,A5,Log!$F$2:$F$19237,"&lt;"&amp;Zusammenfassung!$B$2)</f>
        <v/>
      </c>
      <c r="E5" s="2">
        <f>IFERROR(ROUND(AVERAGEIFS(Log!$G$2:$G$19237,Log!$C$2:$C$19237,A5,Log!$F$2:$F$19237,"&lt;"&amp;Zusammenfassung!$B$2),1),"")</f>
        <v/>
      </c>
    </row>
    <row r="6">
      <c r="A6" s="2" t="inlineStr">
        <is>
          <t>Helfer/in - Reinigung</t>
        </is>
      </c>
      <c r="B6" s="2">
        <f>COUNTIF(Log!$C$2:$C$19237,A6)</f>
        <v/>
      </c>
      <c r="C6" s="2">
        <f>COUNTIFS(Log!$C$2:$C$19237,A6,Log!$F$2:$F$19237,Zusammenfassung!$B$2)</f>
        <v/>
      </c>
      <c r="D6" s="2">
        <f>COUNTIFS(Log!$C$2:$C$19237,A6,Log!$F$2:$F$19237,"&lt;"&amp;Zusammenfassung!$B$2)</f>
        <v/>
      </c>
      <c r="E6" s="2">
        <f>IFERROR(ROUND(AVERAGEIFS(Log!$G$2:$G$19237,Log!$C$2:$C$19237,A6,Log!$F$2:$F$19237,"&lt;"&amp;Zusammenfassung!$B$2),1),"")</f>
        <v/>
      </c>
    </row>
    <row r="7">
      <c r="A7" s="2" t="inlineStr">
        <is>
          <t>Erzieher/in</t>
        </is>
      </c>
      <c r="B7" s="2">
        <f>COUNTIF(Log!$C$2:$C$19237,A7)</f>
        <v/>
      </c>
      <c r="C7" s="2">
        <f>COUNTIFS(Log!$C$2:$C$19237,A7,Log!$F$2:$F$19237,Zusammenfassung!$B$2)</f>
        <v/>
      </c>
      <c r="D7" s="2">
        <f>COUNTIFS(Log!$C$2:$C$19237,A7,Log!$F$2:$F$19237,"&lt;"&amp;Zusammenfassung!$B$2)</f>
        <v/>
      </c>
      <c r="E7" s="2">
        <f>IFERROR(ROUND(AVERAGEIFS(Log!$G$2:$G$19237,Log!$C$2:$C$19237,A7,Log!$F$2:$F$19237,"&lt;"&amp;Zusammenfassung!$B$2),1),"")</f>
        <v/>
      </c>
    </row>
    <row r="8">
      <c r="A8" s="2" t="inlineStr">
        <is>
          <t>Fachkraft - Lagerlogistik</t>
        </is>
      </c>
      <c r="B8" s="2">
        <f>COUNTIF(Log!$C$2:$C$19237,A8)</f>
        <v/>
      </c>
      <c r="C8" s="2">
        <f>COUNTIFS(Log!$C$2:$C$19237,A8,Log!$F$2:$F$19237,Zusammenfassung!$B$2)</f>
        <v/>
      </c>
      <c r="D8" s="2">
        <f>COUNTIFS(Log!$C$2:$C$19237,A8,Log!$F$2:$F$19237,"&lt;"&amp;Zusammenfassung!$B$2)</f>
        <v/>
      </c>
      <c r="E8" s="2">
        <f>IFERROR(ROUND(AVERAGEIFS(Log!$G$2:$G$19237,Log!$C$2:$C$19237,A8,Log!$F$2:$F$19237,"&lt;"&amp;Zusammenfassung!$B$2),1),"")</f>
        <v/>
      </c>
    </row>
    <row r="9">
      <c r="A9" s="2" t="inlineStr">
        <is>
          <t>Ingenieur/in - Elektrotechnik</t>
        </is>
      </c>
      <c r="B9" s="2">
        <f>COUNTIF(Log!$C$2:$C$19237,A9)</f>
        <v/>
      </c>
      <c r="C9" s="2">
        <f>COUNTIFS(Log!$C$2:$C$19237,A9,Log!$F$2:$F$19237,Zusammenfassung!$B$2)</f>
        <v/>
      </c>
      <c r="D9" s="2">
        <f>COUNTIFS(Log!$C$2:$C$19237,A9,Log!$F$2:$F$19237,"&lt;"&amp;Zusammenfassung!$B$2)</f>
        <v/>
      </c>
      <c r="E9" s="2">
        <f>IFERROR(ROUND(AVERAGEIFS(Log!$G$2:$G$19237,Log!$C$2:$C$19237,A9,Log!$F$2:$F$19237,"&lt;"&amp;Zusammenfassung!$B$2),1),"")</f>
        <v/>
      </c>
    </row>
    <row r="10">
      <c r="A10" s="2" t="inlineStr">
        <is>
          <t>Helfer/in - Verkauf</t>
        </is>
      </c>
      <c r="B10" s="2">
        <f>COUNTIF(Log!$C$2:$C$19237,A10)</f>
        <v/>
      </c>
      <c r="C10" s="2">
        <f>COUNTIFS(Log!$C$2:$C$19237,A10,Log!$F$2:$F$19237,Zusammenfassung!$B$2)</f>
        <v/>
      </c>
      <c r="D10" s="2">
        <f>COUNTIFS(Log!$C$2:$C$19237,A10,Log!$F$2:$F$19237,"&lt;"&amp;Zusammenfassung!$B$2)</f>
        <v/>
      </c>
      <c r="E10" s="2">
        <f>IFERROR(ROUND(AVERAGEIFS(Log!$G$2:$G$19237,Log!$C$2:$C$19237,A10,Log!$F$2:$F$19237,"&lt;"&amp;Zusammenfassung!$B$2),1),"")</f>
        <v/>
      </c>
    </row>
    <row r="11">
      <c r="A11" s="2" t="inlineStr">
        <is>
          <t>Berufskraftfahrer/in</t>
        </is>
      </c>
      <c r="B11" s="2">
        <f>COUNTIF(Log!$C$2:$C$19237,A11)</f>
        <v/>
      </c>
      <c r="C11" s="2">
        <f>COUNTIFS(Log!$C$2:$C$19237,A11,Log!$F$2:$F$19237,Zusammenfassung!$B$2)</f>
        <v/>
      </c>
      <c r="D11" s="2">
        <f>COUNTIFS(Log!$C$2:$C$19237,A11,Log!$F$2:$F$19237,"&lt;"&amp;Zusammenfassung!$B$2)</f>
        <v/>
      </c>
      <c r="E11" s="2">
        <f>IFERROR(ROUND(AVERAGEIFS(Log!$G$2:$G$19237,Log!$C$2:$C$19237,A11,Log!$F$2:$F$19237,"&lt;"&amp;Zusammenfassung!$B$2),1),"")</f>
        <v/>
      </c>
    </row>
    <row r="12">
      <c r="A12" s="2" t="inlineStr">
        <is>
          <t>Maschinen- und Anlagenführer/in (ohne Angabe des Schwerpunkts)</t>
        </is>
      </c>
      <c r="B12" s="2">
        <f>COUNTIF(Log!$C$2:$C$19237,A12)</f>
        <v/>
      </c>
      <c r="C12" s="2">
        <f>COUNTIFS(Log!$C$2:$C$19237,A12,Log!$F$2:$F$19237,Zusammenfassung!$B$2)</f>
        <v/>
      </c>
      <c r="D12" s="2">
        <f>COUNTIFS(Log!$C$2:$C$19237,A12,Log!$F$2:$F$19237,"&lt;"&amp;Zusammenfassung!$B$2)</f>
        <v/>
      </c>
      <c r="E12" s="2">
        <f>IFERROR(ROUND(AVERAGEIFS(Log!$G$2:$G$19237,Log!$C$2:$C$19237,A12,Log!$F$2:$F$19237,"&lt;"&amp;Zusammenfassung!$B$2),1),"")</f>
        <v/>
      </c>
    </row>
    <row r="13">
      <c r="A13" s="2" t="inlineStr">
        <is>
          <t>Lager- und Transportarbeiter/in</t>
        </is>
      </c>
      <c r="B13" s="2">
        <f>COUNTIF(Log!$C$2:$C$19237,A13)</f>
        <v/>
      </c>
      <c r="C13" s="2">
        <f>COUNTIFS(Log!$C$2:$C$19237,A13,Log!$F$2:$F$19237,Zusammenfassung!$B$2)</f>
        <v/>
      </c>
      <c r="D13" s="2">
        <f>COUNTIFS(Log!$C$2:$C$19237,A13,Log!$F$2:$F$19237,"&lt;"&amp;Zusammenfassung!$B$2)</f>
        <v/>
      </c>
      <c r="E13" s="2">
        <f>IFERROR(ROUND(AVERAGEIFS(Log!$G$2:$G$19237,Log!$C$2:$C$19237,A13,Log!$F$2:$F$19237,"&lt;"&amp;Zusammenfassung!$B$2),1),"")</f>
        <v/>
      </c>
    </row>
    <row r="14">
      <c r="A14" s="2" t="inlineStr">
        <is>
          <t>Helfer/in - Metallbearbeitung</t>
        </is>
      </c>
      <c r="B14" s="2">
        <f>COUNTIF(Log!$C$2:$C$19237,A14)</f>
        <v/>
      </c>
      <c r="C14" s="2">
        <f>COUNTIFS(Log!$C$2:$C$19237,A14,Log!$F$2:$F$19237,Zusammenfassung!$B$2)</f>
        <v/>
      </c>
      <c r="D14" s="2">
        <f>COUNTIFS(Log!$C$2:$C$19237,A14,Log!$F$2:$F$19237,"&lt;"&amp;Zusammenfassung!$B$2)</f>
        <v/>
      </c>
      <c r="E14" s="2">
        <f>IFERROR(ROUND(AVERAGEIFS(Log!$G$2:$G$19237,Log!$C$2:$C$19237,A14,Log!$F$2:$F$19237,"&lt;"&amp;Zusammenfassung!$B$2),1),"")</f>
        <v/>
      </c>
    </row>
    <row r="15">
      <c r="A15" s="2" t="inlineStr">
        <is>
          <t>Zerspanungsmechaniker/in</t>
        </is>
      </c>
      <c r="B15" s="2">
        <f>COUNTIF(Log!$C$2:$C$19237,A15)</f>
        <v/>
      </c>
      <c r="C15" s="2">
        <f>COUNTIFS(Log!$C$2:$C$19237,A15,Log!$F$2:$F$19237,Zusammenfassung!$B$2)</f>
        <v/>
      </c>
      <c r="D15" s="2">
        <f>COUNTIFS(Log!$C$2:$C$19237,A15,Log!$F$2:$F$19237,"&lt;"&amp;Zusammenfassung!$B$2)</f>
        <v/>
      </c>
      <c r="E15" s="2">
        <f>IFERROR(ROUND(AVERAGEIFS(Log!$G$2:$G$19237,Log!$C$2:$C$19237,A15,Log!$F$2:$F$19237,"&lt;"&amp;Zusammenfassung!$B$2),1),"")</f>
        <v/>
      </c>
    </row>
    <row r="16">
      <c r="A16" s="2" t="inlineStr">
        <is>
          <t>Altenpfleger/in</t>
        </is>
      </c>
      <c r="B16" s="2">
        <f>COUNTIF(Log!$C$2:$C$19237,A16)</f>
        <v/>
      </c>
      <c r="C16" s="2">
        <f>COUNTIFS(Log!$C$2:$C$19237,A16,Log!$F$2:$F$19237,Zusammenfassung!$B$2)</f>
        <v/>
      </c>
      <c r="D16" s="2">
        <f>COUNTIFS(Log!$C$2:$C$19237,A16,Log!$F$2:$F$19237,"&lt;"&amp;Zusammenfassung!$B$2)</f>
        <v/>
      </c>
      <c r="E16" s="2">
        <f>IFERROR(ROUND(AVERAGEIFS(Log!$G$2:$G$19237,Log!$C$2:$C$19237,A16,Log!$F$2:$F$19237,"&lt;"&amp;Zusammenfassung!$B$2),1),"")</f>
        <v/>
      </c>
    </row>
    <row r="17">
      <c r="A17" s="2" t="inlineStr">
        <is>
          <t>Koch/Köchin</t>
        </is>
      </c>
      <c r="B17" s="2">
        <f>COUNTIF(Log!$C$2:$C$19237,A17)</f>
        <v/>
      </c>
      <c r="C17" s="2">
        <f>COUNTIFS(Log!$C$2:$C$19237,A17,Log!$F$2:$F$19237,Zusammenfassung!$B$2)</f>
        <v/>
      </c>
      <c r="D17" s="2">
        <f>COUNTIFS(Log!$C$2:$C$19237,A17,Log!$F$2:$F$19237,"&lt;"&amp;Zusammenfassung!$B$2)</f>
        <v/>
      </c>
      <c r="E17" s="2">
        <f>IFERROR(ROUND(AVERAGEIFS(Log!$G$2:$G$19237,Log!$C$2:$C$19237,A17,Log!$F$2:$F$19237,"&lt;"&amp;Zusammenfassung!$B$2),1),"")</f>
        <v/>
      </c>
    </row>
    <row r="18">
      <c r="A18" s="2" t="inlineStr">
        <is>
          <t>Mechatroniker/in</t>
        </is>
      </c>
      <c r="B18" s="2">
        <f>COUNTIF(Log!$C$2:$C$19237,A18)</f>
        <v/>
      </c>
      <c r="C18" s="2">
        <f>COUNTIFS(Log!$C$2:$C$19237,A18,Log!$F$2:$F$19237,Zusammenfassung!$B$2)</f>
        <v/>
      </c>
      <c r="D18" s="2">
        <f>COUNTIFS(Log!$C$2:$C$19237,A18,Log!$F$2:$F$19237,"&lt;"&amp;Zusammenfassung!$B$2)</f>
        <v/>
      </c>
      <c r="E18" s="2">
        <f>IFERROR(ROUND(AVERAGEIFS(Log!$G$2:$G$19237,Log!$C$2:$C$19237,A18,Log!$F$2:$F$19237,"&lt;"&amp;Zusammenfassung!$B$2),1),"")</f>
        <v/>
      </c>
    </row>
    <row r="19">
      <c r="A19" s="2" t="inlineStr">
        <is>
          <t>Filialleiter/in, Verkaufsstellenleiter/in</t>
        </is>
      </c>
      <c r="B19" s="2">
        <f>COUNTIF(Log!$C$2:$C$19237,A19)</f>
        <v/>
      </c>
      <c r="C19" s="2">
        <f>COUNTIFS(Log!$C$2:$C$19237,A19,Log!$F$2:$F$19237,Zusammenfassung!$B$2)</f>
        <v/>
      </c>
      <c r="D19" s="2">
        <f>COUNTIFS(Log!$C$2:$C$19237,A19,Log!$F$2:$F$19237,"&lt;"&amp;Zusammenfassung!$B$2)</f>
        <v/>
      </c>
      <c r="E19" s="2">
        <f>IFERROR(ROUND(AVERAGEIFS(Log!$G$2:$G$19237,Log!$C$2:$C$19237,A19,Log!$F$2:$F$19237,"&lt;"&amp;Zusammenfassung!$B$2),1),"")</f>
        <v/>
      </c>
    </row>
    <row r="20">
      <c r="A20" s="2" t="inlineStr">
        <is>
          <t>Montierer/in</t>
        </is>
      </c>
      <c r="B20" s="2">
        <f>COUNTIF(Log!$C$2:$C$19237,A20)</f>
        <v/>
      </c>
      <c r="C20" s="2">
        <f>COUNTIFS(Log!$C$2:$C$19237,A20,Log!$F$2:$F$19237,Zusammenfassung!$B$2)</f>
        <v/>
      </c>
      <c r="D20" s="2">
        <f>COUNTIFS(Log!$C$2:$C$19237,A20,Log!$F$2:$F$19237,"&lt;"&amp;Zusammenfassung!$B$2)</f>
        <v/>
      </c>
      <c r="E20" s="2">
        <f>IFERROR(ROUND(AVERAGEIFS(Log!$G$2:$G$19237,Log!$C$2:$C$19237,A20,Log!$F$2:$F$19237,"&lt;"&amp;Zusammenfassung!$B$2),1),"")</f>
        <v/>
      </c>
    </row>
    <row r="21">
      <c r="A21" s="2" t="inlineStr">
        <is>
          <t>Bürokaufmann/-frau</t>
        </is>
      </c>
      <c r="B21" s="2">
        <f>COUNTIF(Log!$C$2:$C$19237,A21)</f>
        <v/>
      </c>
      <c r="C21" s="2">
        <f>COUNTIFS(Log!$C$2:$C$19237,A21,Log!$F$2:$F$19237,Zusammenfassung!$B$2)</f>
        <v/>
      </c>
      <c r="D21" s="2">
        <f>COUNTIFS(Log!$C$2:$C$19237,A21,Log!$F$2:$F$19237,"&lt;"&amp;Zusammenfassung!$B$2)</f>
        <v/>
      </c>
      <c r="E21" s="2">
        <f>IFERROR(ROUND(AVERAGEIFS(Log!$G$2:$G$19237,Log!$C$2:$C$19237,A21,Log!$F$2:$F$19237,"&lt;"&amp;Zusammenfassung!$B$2),1),"")</f>
        <v/>
      </c>
    </row>
    <row r="22">
      <c r="A22" s="2" t="inlineStr">
        <is>
          <t>Anlagenmechaniker/in - Sanitär-, Heizungs- und Klimatechnik</t>
        </is>
      </c>
      <c r="B22" s="2">
        <f>COUNTIF(Log!$C$2:$C$19237,A22)</f>
        <v/>
      </c>
      <c r="C22" s="2">
        <f>COUNTIFS(Log!$C$2:$C$19237,A22,Log!$F$2:$F$19237,Zusammenfassung!$B$2)</f>
        <v/>
      </c>
      <c r="D22" s="2">
        <f>COUNTIFS(Log!$C$2:$C$19237,A22,Log!$F$2:$F$19237,"&lt;"&amp;Zusammenfassung!$B$2)</f>
        <v/>
      </c>
      <c r="E22" s="2">
        <f>IFERROR(ROUND(AVERAGEIFS(Log!$G$2:$G$19237,Log!$C$2:$C$19237,A22,Log!$F$2:$F$19237,"&lt;"&amp;Zusammenfassung!$B$2),1),"")</f>
        <v/>
      </c>
    </row>
    <row r="23">
      <c r="A23" s="2" t="inlineStr">
        <is>
          <t>Fachlagerist/in</t>
        </is>
      </c>
      <c r="B23" s="2">
        <f>COUNTIF(Log!$C$2:$C$19237,A23)</f>
        <v/>
      </c>
      <c r="C23" s="2">
        <f>COUNTIFS(Log!$C$2:$C$19237,A23,Log!$F$2:$F$19237,Zusammenfassung!$B$2)</f>
        <v/>
      </c>
      <c r="D23" s="2">
        <f>COUNTIFS(Log!$C$2:$C$19237,A23,Log!$F$2:$F$19237,"&lt;"&amp;Zusammenfassung!$B$2)</f>
        <v/>
      </c>
      <c r="E23" s="2">
        <f>IFERROR(ROUND(AVERAGEIFS(Log!$G$2:$G$19237,Log!$C$2:$C$19237,A23,Log!$F$2:$F$19237,"&lt;"&amp;Zusammenfassung!$B$2),1),"")</f>
        <v/>
      </c>
    </row>
    <row r="24">
      <c r="A24" s="2" t="inlineStr">
        <is>
          <t>Elektroniker/in - Betriebstechnik</t>
        </is>
      </c>
      <c r="B24" s="2">
        <f>COUNTIF(Log!$C$2:$C$19237,A24)</f>
        <v/>
      </c>
      <c r="C24" s="2">
        <f>COUNTIFS(Log!$C$2:$C$19237,A24,Log!$F$2:$F$19237,Zusammenfassung!$B$2)</f>
        <v/>
      </c>
      <c r="D24" s="2">
        <f>COUNTIFS(Log!$C$2:$C$19237,A24,Log!$F$2:$F$19237,"&lt;"&amp;Zusammenfassung!$B$2)</f>
        <v/>
      </c>
      <c r="E24" s="2">
        <f>IFERROR(ROUND(AVERAGEIFS(Log!$G$2:$G$19237,Log!$C$2:$C$19237,A24,Log!$F$2:$F$19237,"&lt;"&amp;Zusammenfassung!$B$2),1),"")</f>
        <v/>
      </c>
    </row>
    <row r="25">
      <c r="A25" s="2" t="inlineStr">
        <is>
          <t>Medizinische/r Fachangestellte/r</t>
        </is>
      </c>
      <c r="B25" s="2">
        <f>COUNTIF(Log!$C$2:$C$19237,A25)</f>
        <v/>
      </c>
      <c r="C25" s="2">
        <f>COUNTIFS(Log!$C$2:$C$19237,A25,Log!$F$2:$F$19237,Zusammenfassung!$B$2)</f>
        <v/>
      </c>
      <c r="D25" s="2">
        <f>COUNTIFS(Log!$C$2:$C$19237,A25,Log!$F$2:$F$19237,"&lt;"&amp;Zusammenfassung!$B$2)</f>
        <v/>
      </c>
      <c r="E25" s="2">
        <f>IFERROR(ROUND(AVERAGEIFS(Log!$G$2:$G$19237,Log!$C$2:$C$19237,A25,Log!$F$2:$F$19237,"&lt;"&amp;Zusammenfassung!$B$2),1),"")</f>
        <v/>
      </c>
    </row>
    <row r="26">
      <c r="A26" s="2" t="inlineStr">
        <is>
          <t>Elektroniker/in - Energie- und Gebäudetechnik</t>
        </is>
      </c>
      <c r="B26" s="2">
        <f>COUNTIF(Log!$C$2:$C$19237,A26)</f>
        <v/>
      </c>
      <c r="C26" s="2">
        <f>COUNTIFS(Log!$C$2:$C$19237,A26,Log!$F$2:$F$19237,Zusammenfassung!$B$2)</f>
        <v/>
      </c>
      <c r="D26" s="2">
        <f>COUNTIFS(Log!$C$2:$C$19237,A26,Log!$F$2:$F$19237,"&lt;"&amp;Zusammenfassung!$B$2)</f>
        <v/>
      </c>
      <c r="E26" s="2">
        <f>IFERROR(ROUND(AVERAGEIFS(Log!$G$2:$G$19237,Log!$C$2:$C$19237,A26,Log!$F$2:$F$19237,"&lt;"&amp;Zusammenfassung!$B$2),1),"")</f>
        <v/>
      </c>
    </row>
    <row r="27">
      <c r="A27" s="2" t="inlineStr">
        <is>
          <t>Gesundheits- und Krankenpfleger/in</t>
        </is>
      </c>
      <c r="B27" s="2">
        <f>COUNTIF(Log!$C$2:$C$19237,A27)</f>
        <v/>
      </c>
      <c r="C27" s="2">
        <f>COUNTIFS(Log!$C$2:$C$19237,A27,Log!$F$2:$F$19237,Zusammenfassung!$B$2)</f>
        <v/>
      </c>
      <c r="D27" s="2">
        <f>COUNTIFS(Log!$C$2:$C$19237,A27,Log!$F$2:$F$19237,"&lt;"&amp;Zusammenfassung!$B$2)</f>
        <v/>
      </c>
      <c r="E27" s="2">
        <f>IFERROR(ROUND(AVERAGEIFS(Log!$G$2:$G$19237,Log!$C$2:$C$19237,A27,Log!$F$2:$F$19237,"&lt;"&amp;Zusammenfassung!$B$2),1),"")</f>
        <v/>
      </c>
    </row>
    <row r="28">
      <c r="A28" s="2" t="inlineStr">
        <is>
          <t>Helfer/in - Elektro</t>
        </is>
      </c>
      <c r="B28" s="2">
        <f>COUNTIF(Log!$C$2:$C$19237,A28)</f>
        <v/>
      </c>
      <c r="C28" s="2">
        <f>COUNTIFS(Log!$C$2:$C$19237,A28,Log!$F$2:$F$19237,Zusammenfassung!$B$2)</f>
        <v/>
      </c>
      <c r="D28" s="2">
        <f>COUNTIFS(Log!$C$2:$C$19237,A28,Log!$F$2:$F$19237,"&lt;"&amp;Zusammenfassung!$B$2)</f>
        <v/>
      </c>
      <c r="E28" s="2">
        <f>IFERROR(ROUND(AVERAGEIFS(Log!$G$2:$G$19237,Log!$C$2:$C$19237,A28,Log!$F$2:$F$19237,"&lt;"&amp;Zusammenfassung!$B$2),1),"")</f>
        <v/>
      </c>
    </row>
    <row r="29">
      <c r="A29" s="2" t="inlineStr">
        <is>
          <t>Sozialarbeiter/in / Sozialpädagoge/-pädagogin</t>
        </is>
      </c>
      <c r="B29" s="2">
        <f>COUNTIF(Log!$C$2:$C$19237,A29)</f>
        <v/>
      </c>
      <c r="C29" s="2">
        <f>COUNTIFS(Log!$C$2:$C$19237,A29,Log!$F$2:$F$19237,Zusammenfassung!$B$2)</f>
        <v/>
      </c>
      <c r="D29" s="2">
        <f>COUNTIFS(Log!$C$2:$C$19237,A29,Log!$F$2:$F$19237,"&lt;"&amp;Zusammenfassung!$B$2)</f>
        <v/>
      </c>
      <c r="E29" s="2">
        <f>IFERROR(ROUND(AVERAGEIFS(Log!$G$2:$G$19237,Log!$C$2:$C$19237,A29,Log!$F$2:$F$19237,"&lt;"&amp;Zusammenfassung!$B$2),1),"")</f>
        <v/>
      </c>
    </row>
    <row r="30">
      <c r="A30" s="2" t="inlineStr">
        <is>
          <t>Ingenieur/in - Bau</t>
        </is>
      </c>
      <c r="B30" s="2">
        <f>COUNTIF(Log!$C$2:$C$19237,A30)</f>
        <v/>
      </c>
      <c r="C30" s="2">
        <f>COUNTIFS(Log!$C$2:$C$19237,A30,Log!$F$2:$F$19237,Zusammenfassung!$B$2)</f>
        <v/>
      </c>
      <c r="D30" s="2">
        <f>COUNTIFS(Log!$C$2:$C$19237,A30,Log!$F$2:$F$19237,"&lt;"&amp;Zusammenfassung!$B$2)</f>
        <v/>
      </c>
      <c r="E30" s="2">
        <f>IFERROR(ROUND(AVERAGEIFS(Log!$G$2:$G$19237,Log!$C$2:$C$19237,A30,Log!$F$2:$F$19237,"&lt;"&amp;Zusammenfassung!$B$2),1),"")</f>
        <v/>
      </c>
    </row>
    <row r="31">
      <c r="A31" s="2" t="inlineStr">
        <is>
          <t>Elektroanlagenmonteur/in</t>
        </is>
      </c>
      <c r="B31" s="2">
        <f>COUNTIF(Log!$C$2:$C$19237,A31)</f>
        <v/>
      </c>
      <c r="C31" s="2">
        <f>COUNTIFS(Log!$C$2:$C$19237,A31,Log!$F$2:$F$19237,Zusammenfassung!$B$2)</f>
        <v/>
      </c>
      <c r="D31" s="2">
        <f>COUNTIFS(Log!$C$2:$C$19237,A31,Log!$F$2:$F$19237,"&lt;"&amp;Zusammenfassung!$B$2)</f>
        <v/>
      </c>
      <c r="E31" s="2">
        <f>IFERROR(ROUND(AVERAGEIFS(Log!$G$2:$G$19237,Log!$C$2:$C$19237,A31,Log!$F$2:$F$19237,"&lt;"&amp;Zusammenfassung!$B$2),1),"")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COUNTIFS(Log!$D$2:$D$19237,A2,Log!$F$2:$F$19237,Zusammenfassung!$B$2)</f>
        <v/>
      </c>
      <c r="C2" s="2">
        <f>COUNTIF(Log!$D$2:$D$19237,A2)</f>
        <v/>
      </c>
    </row>
    <row r="3">
      <c r="A3" s="2" t="inlineStr">
        <is>
          <t>DEKRA Arbeit GmbH</t>
        </is>
      </c>
      <c r="B3" s="2">
        <f>COUNTIFS(Log!$D$2:$D$19237,A3,Log!$F$2:$F$19237,Zusammenfassung!$B$2)</f>
        <v/>
      </c>
      <c r="C3" s="2">
        <f>COUNTIF(Log!$D$2:$D$19237,A3)</f>
        <v/>
      </c>
    </row>
    <row r="4">
      <c r="A4" s="2" t="inlineStr">
        <is>
          <t>Lidl Dienstleistung GmbH &amp; Co. KG</t>
        </is>
      </c>
      <c r="B4" s="2">
        <f>COUNTIFS(Log!$D$2:$D$19237,A4,Log!$F$2:$F$19237,Zusammenfassung!$B$2)</f>
        <v/>
      </c>
      <c r="C4" s="2">
        <f>COUNTIF(Log!$D$2:$D$19237,A4)</f>
        <v/>
      </c>
    </row>
    <row r="5">
      <c r="A5" s="2" t="inlineStr">
        <is>
          <t>Netto Marken-Discount Stiftung &amp; Co. KG</t>
        </is>
      </c>
      <c r="B5" s="2">
        <f>COUNTIFS(Log!$D$2:$D$19237,A5,Log!$F$2:$F$19237,Zusammenfassung!$B$2)</f>
        <v/>
      </c>
      <c r="C5" s="2">
        <f>COUNTIF(Log!$D$2:$D$19237,A5)</f>
        <v/>
      </c>
    </row>
    <row r="6">
      <c r="A6" s="2" t="inlineStr">
        <is>
          <t>SOCCO GROUP GmbH NL Schorndorf</t>
        </is>
      </c>
      <c r="B6" s="2">
        <f>COUNTIFS(Log!$D$2:$D$19237,A6,Log!$F$2:$F$19237,Zusammenfassung!$B$2)</f>
        <v/>
      </c>
      <c r="C6" s="2">
        <f>COUNTIF(Log!$D$2:$D$19237,A6)</f>
        <v/>
      </c>
    </row>
    <row r="7">
      <c r="A7" s="2" t="inlineStr">
        <is>
          <t>SOCCO Leonberg GmbH</t>
        </is>
      </c>
      <c r="B7" s="2">
        <f>COUNTIFS(Log!$D$2:$D$19237,A7,Log!$F$2:$F$19237,Zusammenfassung!$B$2)</f>
        <v/>
      </c>
      <c r="C7" s="2">
        <f>COUNTIF(Log!$D$2:$D$19237,A7)</f>
        <v/>
      </c>
    </row>
    <row r="8">
      <c r="A8" s="2" t="inlineStr">
        <is>
          <t>temPERSO Rummel &amp; Glass GmbH</t>
        </is>
      </c>
      <c r="B8" s="2">
        <f>COUNTIFS(Log!$D$2:$D$19237,A8,Log!$F$2:$F$19237,Zusammenfassung!$B$2)</f>
        <v/>
      </c>
      <c r="C8" s="2">
        <f>COUNTIF(Log!$D$2:$D$19237,A8)</f>
        <v/>
      </c>
    </row>
    <row r="9">
      <c r="A9" s="2" t="inlineStr">
        <is>
          <t>JobImpulse Süd GmbH Esslingen</t>
        </is>
      </c>
      <c r="B9" s="2">
        <f>COUNTIFS(Log!$D$2:$D$19237,A9,Log!$F$2:$F$19237,Zusammenfassung!$B$2)</f>
        <v/>
      </c>
      <c r="C9" s="2">
        <f>COUNTIF(Log!$D$2:$D$19237,A9)</f>
        <v/>
      </c>
    </row>
    <row r="10">
      <c r="A10" s="2" t="inlineStr">
        <is>
          <t>Deutsche Bahn AG</t>
        </is>
      </c>
      <c r="B10" s="2">
        <f>COUNTIFS(Log!$D$2:$D$19237,A10,Log!$F$2:$F$19237,Zusammenfassung!$B$2)</f>
        <v/>
      </c>
      <c r="C10" s="2">
        <f>COUNTIF(Log!$D$2:$D$19237,A10)</f>
        <v/>
      </c>
    </row>
    <row r="11">
      <c r="A11" s="2" t="inlineStr">
        <is>
          <t>Socco Group GmbH NL Stuttgart-City</t>
        </is>
      </c>
      <c r="B11" s="2">
        <f>COUNTIFS(Log!$D$2:$D$19237,A11,Log!$F$2:$F$19237,Zusammenfassung!$B$2)</f>
        <v/>
      </c>
      <c r="C11" s="2">
        <f>COUNTIF(Log!$D$2:$D$19237,A11)</f>
        <v/>
      </c>
    </row>
    <row r="12">
      <c r="A12" s="2" t="inlineStr">
        <is>
          <t>Tempton Personaldienstleistungen GmbH NL Ludwigsburg</t>
        </is>
      </c>
      <c r="B12" s="2">
        <f>COUNTIFS(Log!$D$2:$D$19237,A12,Log!$F$2:$F$19237,Zusammenfassung!$B$2)</f>
        <v/>
      </c>
      <c r="C12" s="2">
        <f>COUNTIF(Log!$D$2:$D$19237,A12)</f>
        <v/>
      </c>
    </row>
    <row r="13">
      <c r="A13" s="2" t="inlineStr">
        <is>
          <t>K-Plus Personalmanagement GmbH</t>
        </is>
      </c>
      <c r="B13" s="2">
        <f>COUNTIFS(Log!$D$2:$D$19237,A13,Log!$F$2:$F$19237,Zusammenfassung!$B$2)</f>
        <v/>
      </c>
      <c r="C13" s="2">
        <f>COUNTIF(Log!$D$2:$D$19237,A13)</f>
        <v/>
      </c>
    </row>
    <row r="14">
      <c r="A14" s="2" t="inlineStr">
        <is>
          <t>Randstad Deutschland</t>
        </is>
      </c>
      <c r="B14" s="2">
        <f>COUNTIFS(Log!$D$2:$D$19237,A14,Log!$F$2:$F$19237,Zusammenfassung!$B$2)</f>
        <v/>
      </c>
      <c r="C14" s="2">
        <f>COUNTIF(Log!$D$2:$D$19237,A14)</f>
        <v/>
      </c>
    </row>
    <row r="15">
      <c r="A15" s="2" t="inlineStr">
        <is>
          <t>Pflegewerk GmbH</t>
        </is>
      </c>
      <c r="B15" s="2">
        <f>COUNTIFS(Log!$D$2:$D$19237,A15,Log!$F$2:$F$19237,Zusammenfassung!$B$2)</f>
        <v/>
      </c>
      <c r="C15" s="2">
        <f>COUNTIF(Log!$D$2:$D$19237,A15)</f>
        <v/>
      </c>
    </row>
    <row r="16">
      <c r="A16" s="2" t="inlineStr">
        <is>
          <t>PSAV Personalserv.&amp;Arbeitsverm</t>
        </is>
      </c>
      <c r="B16" s="2">
        <f>COUNTIFS(Log!$D$2:$D$19237,A16,Log!$F$2:$F$19237,Zusammenfassung!$B$2)</f>
        <v/>
      </c>
      <c r="C16" s="2">
        <f>COUNTIF(Log!$D$2:$D$19237,A16)</f>
        <v/>
      </c>
    </row>
    <row r="17">
      <c r="A17" s="2" t="inlineStr">
        <is>
          <t>Tempton Personaldienstleistungen GmbH NL Aalen</t>
        </is>
      </c>
      <c r="B17" s="2">
        <f>COUNTIFS(Log!$D$2:$D$19237,A17,Log!$F$2:$F$19237,Zusammenfassung!$B$2)</f>
        <v/>
      </c>
      <c r="C17" s="2">
        <f>COUNTIF(Log!$D$2:$D$19237,A17)</f>
        <v/>
      </c>
    </row>
    <row r="18">
      <c r="A18" s="2" t="inlineStr">
        <is>
          <t>Diakonie Stetten e.V.</t>
        </is>
      </c>
      <c r="B18" s="2">
        <f>COUNTIFS(Log!$D$2:$D$19237,A18,Log!$F$2:$F$19237,Zusammenfassung!$B$2)</f>
        <v/>
      </c>
      <c r="C18" s="2">
        <f>COUNTIF(Log!$D$2:$D$19237,A18)</f>
        <v/>
      </c>
    </row>
    <row r="19">
      <c r="A19" s="2" t="inlineStr">
        <is>
          <t>FERCHAU GmbH Niederlassung Stuttgart Mobility</t>
        </is>
      </c>
      <c r="B19" s="2">
        <f>COUNTIFS(Log!$D$2:$D$19237,A19,Log!$F$2:$F$19237,Zusammenfassung!$B$2)</f>
        <v/>
      </c>
      <c r="C19" s="2">
        <f>COUNTIF(Log!$D$2:$D$19237,A19)</f>
        <v/>
      </c>
    </row>
    <row r="20">
      <c r="A20" s="2" t="inlineStr">
        <is>
          <t>Kliniken Ostalb</t>
        </is>
      </c>
      <c r="B20" s="2">
        <f>COUNTIFS(Log!$D$2:$D$19237,A20,Log!$F$2:$F$19237,Zusammenfassung!$B$2)</f>
        <v/>
      </c>
      <c r="C20" s="2">
        <f>COUNTIF(Log!$D$2:$D$19237,A20)</f>
        <v/>
      </c>
    </row>
    <row r="21">
      <c r="A21" s="2" t="inlineStr">
        <is>
          <t>REWE Markt GmbH ZwNL Südwest</t>
        </is>
      </c>
      <c r="B21" s="2">
        <f>COUNTIFS(Log!$D$2:$D$19237,A21,Log!$F$2:$F$19237,Zusammenfassung!$B$2)</f>
        <v/>
      </c>
      <c r="C21" s="2">
        <f>COUNTIF(Log!$D$2:$D$19237,A21)</f>
        <v/>
      </c>
    </row>
    <row r="22">
      <c r="A22" s="2" t="inlineStr">
        <is>
          <t>tempster GmbH</t>
        </is>
      </c>
      <c r="B22" s="2">
        <f>COUNTIFS(Log!$D$2:$D$19237,A22,Log!$F$2:$F$19237,Zusammenfassung!$B$2)</f>
        <v/>
      </c>
      <c r="C22" s="2">
        <f>COUNTIF(Log!$D$2:$D$19237,A22)</f>
        <v/>
      </c>
    </row>
    <row r="23">
      <c r="A23" s="2" t="inlineStr">
        <is>
          <t>TOP Personaldienstleistungen GmbH</t>
        </is>
      </c>
      <c r="B23" s="2">
        <f>COUNTIFS(Log!$D$2:$D$19237,A23,Log!$F$2:$F$19237,Zusammenfassung!$B$2)</f>
        <v/>
      </c>
      <c r="C23" s="2">
        <f>COUNTIF(Log!$D$2:$D$19237,A23)</f>
        <v/>
      </c>
    </row>
    <row r="24">
      <c r="A24" s="2" t="inlineStr">
        <is>
          <t>Waiblinger Zeitarbeit GmbH</t>
        </is>
      </c>
      <c r="B24" s="2">
        <f>COUNTIFS(Log!$D$2:$D$19237,A24,Log!$F$2:$F$19237,Zusammenfassung!$B$2)</f>
        <v/>
      </c>
      <c r="C24" s="2">
        <f>COUNTIF(Log!$D$2:$D$19237,A24)</f>
        <v/>
      </c>
    </row>
    <row r="25">
      <c r="A25" s="2" t="inlineStr">
        <is>
          <t>DIS AG Stuttgart</t>
        </is>
      </c>
      <c r="B25" s="2">
        <f>COUNTIFS(Log!$D$2:$D$19237,A25,Log!$F$2:$F$19237,Zusammenfassung!$B$2)</f>
        <v/>
      </c>
      <c r="C25" s="2">
        <f>COUNTIF(Log!$D$2:$D$19237,A25)</f>
        <v/>
      </c>
    </row>
    <row r="26">
      <c r="A26" s="2" t="inlineStr">
        <is>
          <t>Klinikum der Landeshauptstadt Stuttgart gKAöR</t>
        </is>
      </c>
      <c r="B26" s="2">
        <f>COUNTIFS(Log!$D$2:$D$19237,A26,Log!$F$2:$F$19237,Zusammenfassung!$B$2)</f>
        <v/>
      </c>
      <c r="C26" s="2">
        <f>COUNTIF(Log!$D$2:$D$19237,A26)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Erzieher/in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Helfer/in - Reinigung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Lager- und Transportarbeiter/in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Helfer/in - Verkauf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Helfer/in - Metallbearbeitung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Altenpfleger/in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Zerspanungsmechaniker/in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Montierer/in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Koch/Köchin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2026-07-14T08:01:37Z</dcterms:created>
  <dcterms:modified xsi:type="dcterms:W3CDTF">2026-07-14T08:01:43Z</dcterms:modified>
</cp:coreProperties>
</file>