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ing\01-Projects\ApsimX\Tests\Validation\Canola\"/>
    </mc:Choice>
  </mc:AlternateContent>
  <xr:revisionPtr revIDLastSave="0" documentId="13_ncr:1_{F718730B-4F69-46DA-95CA-6C42046E94F9}" xr6:coauthVersionLast="47" xr6:coauthVersionMax="47" xr10:uidLastSave="{00000000-0000-0000-0000-000000000000}"/>
  <bookViews>
    <workbookView xWindow="-108" yWindow="-108" windowWidth="23256" windowHeight="14016" xr2:uid="{82FDB4BE-E74B-4488-8680-42A462D2A87F}"/>
  </bookViews>
  <sheets>
    <sheet name="Observed" sheetId="1" r:id="rId1"/>
  </sheets>
  <definedNames>
    <definedName name="_xlnm._FilterDatabase" localSheetId="0" hidden="1">Observed!$A$1:$AB$29</definedName>
    <definedName name="AvGMCotton">#REF!</definedName>
    <definedName name="AvGMSorg">#REF!</definedName>
    <definedName name="AvGMWht">#REF!</definedName>
    <definedName name="AvYldCotton">#REF!</definedName>
    <definedName name="AvYldSorg">#REF!</definedName>
    <definedName name="AvYldWht">#REF!</definedName>
    <definedName name="bd">#REF!</definedName>
    <definedName name="CYear">#REF!</definedName>
    <definedName name="dlayr">#REF!</definedName>
    <definedName name="PostCost">#REF!</definedName>
    <definedName name="PreCost">#REF!</definedName>
    <definedName name="SprayCost">#REF!</definedName>
    <definedName name="Sprays">#REF!</definedName>
    <definedName name="SYear">#REF!</definedName>
    <definedName name="WYear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1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2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</calcChain>
</file>

<file path=xl/sharedStrings.xml><?xml version="1.0" encoding="utf-8"?>
<sst xmlns="http://schemas.openxmlformats.org/spreadsheetml/2006/main" count="145" uniqueCount="38">
  <si>
    <t>uncut</t>
  </si>
  <si>
    <t>_Ex3</t>
  </si>
  <si>
    <t>Greenethorpe</t>
  </si>
  <si>
    <t>Crusher_TT</t>
  </si>
  <si>
    <t>AV_Garnet</t>
  </si>
  <si>
    <t>_Ex2</t>
  </si>
  <si>
    <t>Hyola971_CL</t>
  </si>
  <si>
    <t>_Ex1</t>
  </si>
  <si>
    <t>Canola.Leaf.Dead.NConc</t>
  </si>
  <si>
    <t>Canola.Stem.NConc</t>
  </si>
  <si>
    <t>Canola.Leaf.Live.Nconc</t>
  </si>
  <si>
    <t>Canola.Leaf.LAI</t>
  </si>
  <si>
    <t>GrainsPerPod</t>
  </si>
  <si>
    <t>Harvest_index</t>
  </si>
  <si>
    <t>Canola.Leaf.Dead.Wt</t>
  </si>
  <si>
    <t>Canola.Leaf.Live.Wt</t>
  </si>
  <si>
    <t>Canola.AboveGround.Wt</t>
  </si>
  <si>
    <t>Clock.Today</t>
  </si>
  <si>
    <t>treat</t>
  </si>
  <si>
    <t>site</t>
  </si>
  <si>
    <t>SimulationName</t>
  </si>
  <si>
    <t>Canola.Stem.Wt</t>
  </si>
  <si>
    <t>Canola.Grain.Wt</t>
  </si>
  <si>
    <t>Canola.Grain.Size</t>
  </si>
  <si>
    <t>Canola.Pod.Number</t>
  </si>
  <si>
    <t>Canola.Grain.Number</t>
  </si>
  <si>
    <t>Canola.Density</t>
  </si>
  <si>
    <t>Canola.Leaf.SpecificArea</t>
  </si>
  <si>
    <t>Canola.Shell.Nconc</t>
  </si>
  <si>
    <t>Canola.DaysAfterSowing</t>
  </si>
  <si>
    <t>Canola.Stage</t>
  </si>
  <si>
    <t>Hyola575_CL</t>
  </si>
  <si>
    <t>Cv</t>
  </si>
  <si>
    <t>exp_no</t>
  </si>
  <si>
    <t>SowingDate</t>
  </si>
  <si>
    <t>Year</t>
  </si>
  <si>
    <t>nil</t>
  </si>
  <si>
    <t>Canola.FrostHeatGrainWt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</si>
</sst>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5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3D758-2B96-4EE8-A7C0-7EBF4418075C}">
  <dimension ref="A1:AB41"/>
  <sheetViews>
    <sheetView tabSelected="1" topLeftCell="G1" workbookViewId="0">
      <selection activeCell="P1" sqref="P1"/>
    </sheetView>
  </sheetViews>
  <sheetFormatPr defaultRowHeight="14.4" x14ac:dyDescent="0.3"/>
  <cols>
    <col min="1" max="1" width="36.5546875" bestFit="1" customWidth="1"/>
    <col min="2" max="2" width="13.6640625" bestFit="1" customWidth="1"/>
    <col min="3" max="3" width="4.33203125" bestFit="1" customWidth="1"/>
    <col min="4" max="4" width="12" bestFit="1" customWidth="1"/>
    <col min="5" max="5" width="6" bestFit="1" customWidth="1"/>
    <col min="6" max="6" width="18.109375" bestFit="1" customWidth="1"/>
    <col min="7" max="7" width="12.109375" bestFit="1" customWidth="1"/>
    <col min="8" max="8" width="12.109375" customWidth="1"/>
    <col min="9" max="9" width="15.5546875" bestFit="1" customWidth="1"/>
    <col min="10" max="10" width="15.5546875" customWidth="1"/>
    <col min="11" max="11" width="23.109375" bestFit="1" customWidth="1"/>
    <col min="12" max="12" width="18" bestFit="1" customWidth="1"/>
    <col min="13" max="13" width="21.6640625" customWidth="1"/>
    <col min="14" max="14" width="19.109375" bestFit="1" customWidth="1"/>
    <col min="15" max="16" width="19.88671875" bestFit="1" customWidth="1"/>
    <col min="17" max="17" width="13.88671875" bestFit="1" customWidth="1"/>
    <col min="18" max="18" width="15" bestFit="1" customWidth="1"/>
    <col min="19" max="19" width="18.5546875" bestFit="1" customWidth="1"/>
    <col min="20" max="20" width="19.88671875" bestFit="1" customWidth="1"/>
    <col min="21" max="21" width="12" bestFit="1" customWidth="1"/>
    <col min="22" max="22" width="14.44140625" bestFit="1" customWidth="1"/>
    <col min="23" max="23" width="13.33203125" bestFit="1" customWidth="1"/>
    <col min="24" max="24" width="23" bestFit="1" customWidth="1"/>
    <col min="25" max="25" width="11.33203125" bestFit="1" customWidth="1"/>
    <col min="26" max="26" width="18.33203125" bestFit="1" customWidth="1"/>
    <col min="27" max="27" width="9.5546875" bestFit="1" customWidth="1"/>
    <col min="28" max="28" width="22.88671875" bestFit="1" customWidth="1"/>
  </cols>
  <sheetData>
    <row r="1" spans="1:28" x14ac:dyDescent="0.3">
      <c r="A1" t="s">
        <v>20</v>
      </c>
      <c r="B1" t="s">
        <v>19</v>
      </c>
      <c r="C1" t="s">
        <v>33</v>
      </c>
      <c r="D1" t="s">
        <v>32</v>
      </c>
      <c r="E1" t="s">
        <v>18</v>
      </c>
      <c r="F1" t="s">
        <v>34</v>
      </c>
      <c r="G1" t="s">
        <v>17</v>
      </c>
      <c r="H1" t="s">
        <v>29</v>
      </c>
      <c r="I1" t="s">
        <v>35</v>
      </c>
      <c r="J1" t="s">
        <v>30</v>
      </c>
      <c r="K1" t="s">
        <v>16</v>
      </c>
      <c r="L1" t="s">
        <v>21</v>
      </c>
      <c r="M1" t="s">
        <v>15</v>
      </c>
      <c r="N1" t="s">
        <v>14</v>
      </c>
      <c r="O1" t="s">
        <v>22</v>
      </c>
      <c r="P1" t="s">
        <v>37</v>
      </c>
      <c r="Q1" t="s">
        <v>13</v>
      </c>
      <c r="R1" t="s">
        <v>23</v>
      </c>
      <c r="S1" t="s">
        <v>24</v>
      </c>
      <c r="T1" t="s">
        <v>25</v>
      </c>
      <c r="U1" t="s">
        <v>12</v>
      </c>
      <c r="V1" t="s">
        <v>11</v>
      </c>
      <c r="W1" t="s">
        <v>26</v>
      </c>
      <c r="X1" t="s">
        <v>27</v>
      </c>
      <c r="Y1" t="s">
        <v>10</v>
      </c>
      <c r="Z1" t="s">
        <v>9</v>
      </c>
      <c r="AA1" t="s">
        <v>28</v>
      </c>
      <c r="AB1" t="s">
        <v>8</v>
      </c>
    </row>
    <row r="2" spans="1:28" x14ac:dyDescent="0.3">
      <c r="A2" t="str">
        <f t="shared" ref="A2:A29" si="0">B2&amp;I2&amp;C2&amp;"Cv"&amp;D2</f>
        <v>Greenethorpe2013_Ex1CvHyola971_CL</v>
      </c>
      <c r="B2" t="s">
        <v>2</v>
      </c>
      <c r="C2" t="s">
        <v>7</v>
      </c>
      <c r="D2" t="s">
        <v>6</v>
      </c>
      <c r="E2" t="s">
        <v>0</v>
      </c>
      <c r="F2" s="2">
        <v>41358</v>
      </c>
      <c r="G2" s="1">
        <v>41401</v>
      </c>
      <c r="H2">
        <f>G2-F2</f>
        <v>43</v>
      </c>
      <c r="I2">
        <v>2013</v>
      </c>
      <c r="K2">
        <v>123.7843249</v>
      </c>
      <c r="L2">
        <v>24.714967470000001</v>
      </c>
      <c r="M2">
        <v>89.599000000000004</v>
      </c>
      <c r="N2">
        <v>0</v>
      </c>
      <c r="V2">
        <v>1.52</v>
      </c>
      <c r="X2">
        <v>169.28</v>
      </c>
    </row>
    <row r="3" spans="1:28" x14ac:dyDescent="0.3">
      <c r="A3" t="str">
        <f t="shared" si="0"/>
        <v>Greenethorpe2013_Ex1CvHyola971_CL</v>
      </c>
      <c r="B3" t="s">
        <v>2</v>
      </c>
      <c r="C3" t="s">
        <v>7</v>
      </c>
      <c r="D3" t="s">
        <v>6</v>
      </c>
      <c r="E3" t="s">
        <v>0</v>
      </c>
      <c r="F3" s="2">
        <v>41358</v>
      </c>
      <c r="G3" s="1">
        <v>41444</v>
      </c>
      <c r="H3">
        <f t="shared" ref="H3:H29" si="1">G3-F3</f>
        <v>86</v>
      </c>
      <c r="I3">
        <v>2013</v>
      </c>
      <c r="K3">
        <v>429.71497690000001</v>
      </c>
      <c r="L3">
        <v>200.63079859999999</v>
      </c>
      <c r="M3">
        <v>163.90899999999999</v>
      </c>
      <c r="N3">
        <v>0</v>
      </c>
      <c r="V3">
        <v>3.42</v>
      </c>
      <c r="X3">
        <v>207.81</v>
      </c>
    </row>
    <row r="4" spans="1:28" x14ac:dyDescent="0.3">
      <c r="A4" t="str">
        <f t="shared" si="0"/>
        <v>Greenethorpe2013_Ex1CvHyola971_CL</v>
      </c>
      <c r="B4" t="s">
        <v>2</v>
      </c>
      <c r="C4" t="s">
        <v>7</v>
      </c>
      <c r="D4" t="s">
        <v>6</v>
      </c>
      <c r="E4" t="s">
        <v>0</v>
      </c>
      <c r="F4" s="2">
        <v>41358</v>
      </c>
      <c r="G4" s="1">
        <v>41479</v>
      </c>
      <c r="H4">
        <f t="shared" si="1"/>
        <v>121</v>
      </c>
      <c r="I4">
        <v>2013</v>
      </c>
      <c r="K4">
        <v>539.07175570000004</v>
      </c>
      <c r="L4">
        <v>278.7403248</v>
      </c>
      <c r="M4">
        <v>217.08</v>
      </c>
      <c r="N4">
        <v>43.252000000000002</v>
      </c>
      <c r="V4">
        <v>3.97</v>
      </c>
      <c r="W4">
        <v>41</v>
      </c>
      <c r="X4">
        <v>182.68</v>
      </c>
    </row>
    <row r="5" spans="1:28" x14ac:dyDescent="0.3">
      <c r="A5" t="str">
        <f t="shared" si="0"/>
        <v>Greenethorpe2013_Ex1CvHyola971_CL</v>
      </c>
      <c r="B5" t="s">
        <v>2</v>
      </c>
      <c r="C5" t="s">
        <v>7</v>
      </c>
      <c r="D5" t="s">
        <v>6</v>
      </c>
      <c r="E5" t="s">
        <v>0</v>
      </c>
      <c r="F5" s="2">
        <v>41358</v>
      </c>
      <c r="G5" s="1">
        <v>41492</v>
      </c>
      <c r="H5">
        <f t="shared" si="1"/>
        <v>134</v>
      </c>
      <c r="I5">
        <v>2013</v>
      </c>
      <c r="K5">
        <v>720.40517309999996</v>
      </c>
      <c r="L5">
        <v>398.96878989999999</v>
      </c>
      <c r="M5">
        <v>213.77099999999999</v>
      </c>
      <c r="N5">
        <v>107.66500000000001</v>
      </c>
      <c r="V5">
        <v>4.4400000000000004</v>
      </c>
      <c r="W5">
        <v>43</v>
      </c>
      <c r="X5">
        <v>206.06</v>
      </c>
    </row>
    <row r="6" spans="1:28" x14ac:dyDescent="0.3">
      <c r="A6" t="str">
        <f t="shared" si="0"/>
        <v>Greenethorpe2013_Ex1CvHyola971_CL</v>
      </c>
      <c r="B6" t="s">
        <v>2</v>
      </c>
      <c r="C6" t="s">
        <v>7</v>
      </c>
      <c r="D6" t="s">
        <v>6</v>
      </c>
      <c r="E6" t="s">
        <v>0</v>
      </c>
      <c r="F6" s="2">
        <v>41358</v>
      </c>
      <c r="G6" s="1">
        <v>41528</v>
      </c>
      <c r="H6">
        <f t="shared" si="1"/>
        <v>170</v>
      </c>
      <c r="I6">
        <v>2013</v>
      </c>
      <c r="K6">
        <v>1325.831872</v>
      </c>
      <c r="L6">
        <v>1037.2265259999999</v>
      </c>
      <c r="M6">
        <v>185.126</v>
      </c>
      <c r="N6">
        <v>103.479</v>
      </c>
      <c r="V6">
        <v>2.96</v>
      </c>
      <c r="W6">
        <v>37</v>
      </c>
      <c r="X6">
        <v>158.69</v>
      </c>
    </row>
    <row r="7" spans="1:28" x14ac:dyDescent="0.3">
      <c r="A7" t="str">
        <f t="shared" si="0"/>
        <v>Greenethorpe2013_Ex1CvHyola971_CL</v>
      </c>
      <c r="B7" t="s">
        <v>2</v>
      </c>
      <c r="C7" t="s">
        <v>7</v>
      </c>
      <c r="D7" t="s">
        <v>6</v>
      </c>
      <c r="E7" t="s">
        <v>0</v>
      </c>
      <c r="F7" s="2">
        <v>41358</v>
      </c>
      <c r="G7" s="1">
        <v>41563</v>
      </c>
      <c r="H7">
        <f t="shared" si="1"/>
        <v>205</v>
      </c>
      <c r="I7">
        <v>2013</v>
      </c>
      <c r="L7">
        <v>674.67277030000002</v>
      </c>
      <c r="M7">
        <v>9.2530000000000001</v>
      </c>
      <c r="N7">
        <v>0</v>
      </c>
      <c r="V7">
        <v>0</v>
      </c>
      <c r="W7">
        <v>42</v>
      </c>
    </row>
    <row r="8" spans="1:28" x14ac:dyDescent="0.3">
      <c r="A8" t="str">
        <f t="shared" si="0"/>
        <v>Greenethorpe2013_Ex1CvHyola971_CL</v>
      </c>
      <c r="B8" t="s">
        <v>2</v>
      </c>
      <c r="C8" t="s">
        <v>7</v>
      </c>
      <c r="D8" t="s">
        <v>6</v>
      </c>
      <c r="E8" t="s">
        <v>0</v>
      </c>
      <c r="F8" s="2">
        <v>41358</v>
      </c>
      <c r="G8" s="1">
        <v>41582</v>
      </c>
      <c r="H8">
        <f t="shared" si="1"/>
        <v>224</v>
      </c>
      <c r="I8">
        <v>2013</v>
      </c>
      <c r="J8">
        <v>9</v>
      </c>
      <c r="K8">
        <v>989.2505721</v>
      </c>
      <c r="L8">
        <v>558.79506409999999</v>
      </c>
      <c r="M8">
        <v>0</v>
      </c>
      <c r="N8">
        <v>0</v>
      </c>
      <c r="O8">
        <v>279.39800000000002</v>
      </c>
      <c r="P8">
        <v>279.39800000000002</v>
      </c>
      <c r="Q8">
        <v>0.28199999999999997</v>
      </c>
      <c r="R8">
        <v>4.0250000000000004</v>
      </c>
      <c r="S8">
        <v>1360.933</v>
      </c>
      <c r="T8">
        <v>69733.97</v>
      </c>
      <c r="U8">
        <v>52.042000000000002</v>
      </c>
      <c r="V8">
        <v>0</v>
      </c>
      <c r="W8">
        <v>39</v>
      </c>
    </row>
    <row r="9" spans="1:28" x14ac:dyDescent="0.3">
      <c r="A9" t="str">
        <f t="shared" si="0"/>
        <v>Greenethorpe2013_Ex2CvHyola575_CL</v>
      </c>
      <c r="B9" t="s">
        <v>2</v>
      </c>
      <c r="C9" t="s">
        <v>5</v>
      </c>
      <c r="D9" t="s">
        <v>31</v>
      </c>
      <c r="E9" t="s">
        <v>0</v>
      </c>
      <c r="F9" s="2">
        <v>41387</v>
      </c>
      <c r="G9" s="1">
        <v>41470</v>
      </c>
      <c r="H9">
        <f t="shared" si="1"/>
        <v>83</v>
      </c>
      <c r="I9">
        <v>2013</v>
      </c>
      <c r="K9">
        <v>90.704614800000002</v>
      </c>
    </row>
    <row r="10" spans="1:28" x14ac:dyDescent="0.3">
      <c r="A10" t="str">
        <f t="shared" si="0"/>
        <v>Greenethorpe2013_Ex2CvHyola575_CL</v>
      </c>
      <c r="B10" t="s">
        <v>2</v>
      </c>
      <c r="C10" t="s">
        <v>5</v>
      </c>
      <c r="D10" t="s">
        <v>31</v>
      </c>
      <c r="E10" t="s">
        <v>0</v>
      </c>
      <c r="F10" s="2">
        <v>41387</v>
      </c>
      <c r="G10" s="1">
        <v>41479</v>
      </c>
      <c r="H10">
        <f t="shared" si="1"/>
        <v>92</v>
      </c>
      <c r="I10">
        <v>2013</v>
      </c>
      <c r="K10">
        <v>134.62814650000001</v>
      </c>
      <c r="L10">
        <v>46.33188689</v>
      </c>
      <c r="M10">
        <v>83.561999999999998</v>
      </c>
      <c r="N10">
        <v>4.734</v>
      </c>
      <c r="V10">
        <v>2.15</v>
      </c>
      <c r="W10">
        <v>42</v>
      </c>
      <c r="X10">
        <v>251.83</v>
      </c>
    </row>
    <row r="11" spans="1:28" x14ac:dyDescent="0.3">
      <c r="A11" t="str">
        <f t="shared" si="0"/>
        <v>Greenethorpe2013_Ex2CvHyola575_CL</v>
      </c>
      <c r="B11" t="s">
        <v>2</v>
      </c>
      <c r="C11" t="s">
        <v>5</v>
      </c>
      <c r="D11" t="s">
        <v>31</v>
      </c>
      <c r="E11" t="s">
        <v>0</v>
      </c>
      <c r="F11" s="2">
        <v>41387</v>
      </c>
      <c r="G11" s="1">
        <v>41485</v>
      </c>
      <c r="H11">
        <f t="shared" si="1"/>
        <v>98</v>
      </c>
      <c r="I11">
        <v>2013</v>
      </c>
      <c r="K11">
        <v>212.23959199999999</v>
      </c>
      <c r="L11">
        <v>94.794925079999999</v>
      </c>
      <c r="M11">
        <v>113.931</v>
      </c>
      <c r="N11">
        <v>3.5129999999999999</v>
      </c>
      <c r="V11">
        <v>3.42</v>
      </c>
      <c r="W11">
        <v>41</v>
      </c>
      <c r="X11">
        <v>302.83999999999997</v>
      </c>
    </row>
    <row r="12" spans="1:28" x14ac:dyDescent="0.3">
      <c r="A12" t="str">
        <f t="shared" si="0"/>
        <v>Greenethorpe2013_Ex2CvHyola575_CL</v>
      </c>
      <c r="B12" t="s">
        <v>2</v>
      </c>
      <c r="C12" t="s">
        <v>5</v>
      </c>
      <c r="D12" t="s">
        <v>31</v>
      </c>
      <c r="E12" t="s">
        <v>0</v>
      </c>
      <c r="F12" s="2">
        <v>41387</v>
      </c>
      <c r="G12" s="1">
        <v>41492</v>
      </c>
      <c r="H12">
        <f t="shared" si="1"/>
        <v>105</v>
      </c>
      <c r="I12">
        <v>2013</v>
      </c>
      <c r="K12">
        <v>353.1258593</v>
      </c>
      <c r="L12">
        <v>186.52026179999999</v>
      </c>
      <c r="M12">
        <v>158.36099999999999</v>
      </c>
      <c r="N12">
        <v>8.2449999999999992</v>
      </c>
      <c r="V12">
        <v>4.51</v>
      </c>
      <c r="W12">
        <v>38</v>
      </c>
      <c r="X12">
        <v>286.22000000000003</v>
      </c>
    </row>
    <row r="13" spans="1:28" x14ac:dyDescent="0.3">
      <c r="A13" t="str">
        <f t="shared" si="0"/>
        <v>Greenethorpe2013_Ex2CvHyola575_CL</v>
      </c>
      <c r="B13" t="s">
        <v>2</v>
      </c>
      <c r="C13" t="s">
        <v>5</v>
      </c>
      <c r="D13" t="s">
        <v>31</v>
      </c>
      <c r="E13" t="s">
        <v>0</v>
      </c>
      <c r="F13" s="2">
        <v>41387</v>
      </c>
      <c r="G13" s="1">
        <v>41515</v>
      </c>
      <c r="H13">
        <f t="shared" si="1"/>
        <v>128</v>
      </c>
      <c r="I13">
        <v>2013</v>
      </c>
      <c r="K13">
        <v>693.79042830000003</v>
      </c>
      <c r="L13">
        <v>538.15308279999999</v>
      </c>
      <c r="M13">
        <v>127.95699999999999</v>
      </c>
      <c r="N13">
        <v>27.68</v>
      </c>
      <c r="V13">
        <v>2.75</v>
      </c>
      <c r="W13">
        <v>35</v>
      </c>
      <c r="X13">
        <v>286.04000000000002</v>
      </c>
    </row>
    <row r="14" spans="1:28" x14ac:dyDescent="0.3">
      <c r="A14" t="str">
        <f t="shared" si="0"/>
        <v>Greenethorpe2013_Ex2CvHyola575_CL</v>
      </c>
      <c r="B14" t="s">
        <v>2</v>
      </c>
      <c r="C14" t="s">
        <v>5</v>
      </c>
      <c r="D14" t="s">
        <v>31</v>
      </c>
      <c r="E14" t="s">
        <v>0</v>
      </c>
      <c r="F14" s="2">
        <v>41387</v>
      </c>
      <c r="G14" s="1">
        <v>41570</v>
      </c>
      <c r="H14">
        <f t="shared" si="1"/>
        <v>183</v>
      </c>
      <c r="I14">
        <v>2013</v>
      </c>
      <c r="J14">
        <v>9</v>
      </c>
      <c r="K14">
        <v>1067.9271550000001</v>
      </c>
      <c r="L14">
        <v>544.69423979999999</v>
      </c>
      <c r="M14">
        <v>0</v>
      </c>
      <c r="N14">
        <v>0</v>
      </c>
      <c r="O14">
        <v>281.60000000000002</v>
      </c>
      <c r="P14">
        <v>281.60000000000002</v>
      </c>
      <c r="Q14">
        <v>0.26300000000000001</v>
      </c>
      <c r="R14">
        <v>3.3069999999999999</v>
      </c>
      <c r="S14">
        <v>3101.5940000000001</v>
      </c>
      <c r="T14">
        <v>85328.501000000004</v>
      </c>
      <c r="U14">
        <v>27.488</v>
      </c>
      <c r="V14">
        <v>0</v>
      </c>
      <c r="W14">
        <v>33</v>
      </c>
    </row>
    <row r="15" spans="1:28" x14ac:dyDescent="0.3">
      <c r="A15" t="str">
        <f t="shared" si="0"/>
        <v>Greenethorpe2013_Ex3CvAV_Garnet</v>
      </c>
      <c r="B15" t="s">
        <v>2</v>
      </c>
      <c r="C15" t="s">
        <v>1</v>
      </c>
      <c r="D15" t="s">
        <v>4</v>
      </c>
      <c r="E15" t="s">
        <v>0</v>
      </c>
      <c r="F15" s="2">
        <v>41387</v>
      </c>
      <c r="G15" s="1">
        <v>41479</v>
      </c>
      <c r="H15">
        <f t="shared" si="1"/>
        <v>92</v>
      </c>
      <c r="I15">
        <v>2013</v>
      </c>
      <c r="K15">
        <v>101.8525934</v>
      </c>
      <c r="L15">
        <v>36.962214240000002</v>
      </c>
      <c r="M15">
        <v>63.087000000000003</v>
      </c>
      <c r="N15">
        <v>1.8029999999999999</v>
      </c>
      <c r="V15">
        <v>1.6</v>
      </c>
      <c r="W15">
        <v>54</v>
      </c>
      <c r="X15">
        <v>248.28</v>
      </c>
    </row>
    <row r="16" spans="1:28" x14ac:dyDescent="0.3">
      <c r="A16" t="str">
        <f t="shared" si="0"/>
        <v>Greenethorpe2013_Ex3CvCrusher_TT</v>
      </c>
      <c r="B16" t="s">
        <v>2</v>
      </c>
      <c r="C16" t="s">
        <v>1</v>
      </c>
      <c r="D16" t="s">
        <v>3</v>
      </c>
      <c r="E16" t="s">
        <v>0</v>
      </c>
      <c r="F16" s="2">
        <v>41387</v>
      </c>
      <c r="G16" s="1">
        <v>41479</v>
      </c>
      <c r="H16">
        <f t="shared" si="1"/>
        <v>92</v>
      </c>
      <c r="I16">
        <v>2013</v>
      </c>
      <c r="K16">
        <v>87.226353930000002</v>
      </c>
      <c r="L16">
        <v>28.125936710000001</v>
      </c>
      <c r="M16">
        <v>56.941000000000003</v>
      </c>
      <c r="N16">
        <v>2.16</v>
      </c>
      <c r="V16">
        <v>1.3</v>
      </c>
      <c r="W16">
        <v>41</v>
      </c>
      <c r="X16">
        <v>227.21</v>
      </c>
    </row>
    <row r="17" spans="1:28" x14ac:dyDescent="0.3">
      <c r="A17" t="str">
        <f t="shared" si="0"/>
        <v>Greenethorpe2013_Ex3CvHyola575_CL</v>
      </c>
      <c r="B17" t="s">
        <v>2</v>
      </c>
      <c r="C17" t="s">
        <v>1</v>
      </c>
      <c r="D17" t="s">
        <v>31</v>
      </c>
      <c r="E17" t="s">
        <v>0</v>
      </c>
      <c r="F17" s="2">
        <v>41387</v>
      </c>
      <c r="G17" s="1">
        <v>41479</v>
      </c>
      <c r="H17">
        <f t="shared" si="1"/>
        <v>92</v>
      </c>
      <c r="I17">
        <v>2013</v>
      </c>
      <c r="K17">
        <v>155.52345539999999</v>
      </c>
      <c r="L17">
        <v>58.557161999999998</v>
      </c>
      <c r="M17">
        <v>93.838999999999999</v>
      </c>
      <c r="N17">
        <v>3.1269999999999998</v>
      </c>
      <c r="V17">
        <v>2.37</v>
      </c>
      <c r="W17">
        <v>43</v>
      </c>
      <c r="X17">
        <v>253.76</v>
      </c>
    </row>
    <row r="18" spans="1:28" x14ac:dyDescent="0.3">
      <c r="A18" t="str">
        <f t="shared" si="0"/>
        <v>Greenethorpe2013_Ex3CvAV_Garnet</v>
      </c>
      <c r="B18" t="s">
        <v>2</v>
      </c>
      <c r="C18" t="s">
        <v>1</v>
      </c>
      <c r="D18" t="s">
        <v>4</v>
      </c>
      <c r="E18" t="s">
        <v>0</v>
      </c>
      <c r="F18" s="2">
        <v>41387</v>
      </c>
      <c r="G18" s="1">
        <v>41485</v>
      </c>
      <c r="H18">
        <f t="shared" si="1"/>
        <v>98</v>
      </c>
      <c r="I18">
        <v>2013</v>
      </c>
      <c r="K18">
        <v>162.50878030000001</v>
      </c>
      <c r="L18">
        <v>64.736058679999999</v>
      </c>
      <c r="M18">
        <v>92.834000000000003</v>
      </c>
      <c r="N18">
        <v>4.9390000000000001</v>
      </c>
      <c r="V18">
        <v>2.76</v>
      </c>
      <c r="W18">
        <v>38</v>
      </c>
      <c r="X18">
        <v>295.52</v>
      </c>
      <c r="Y18">
        <v>6.32</v>
      </c>
      <c r="Z18">
        <v>5.16</v>
      </c>
    </row>
    <row r="19" spans="1:28" x14ac:dyDescent="0.3">
      <c r="A19" t="str">
        <f t="shared" si="0"/>
        <v>Greenethorpe2013_Ex3CvCrusher_TT</v>
      </c>
      <c r="B19" t="s">
        <v>2</v>
      </c>
      <c r="C19" t="s">
        <v>1</v>
      </c>
      <c r="D19" t="s">
        <v>3</v>
      </c>
      <c r="E19" t="s">
        <v>0</v>
      </c>
      <c r="F19" s="2">
        <v>41387</v>
      </c>
      <c r="G19" s="1">
        <v>41485</v>
      </c>
      <c r="H19">
        <f t="shared" si="1"/>
        <v>98</v>
      </c>
      <c r="I19">
        <v>2013</v>
      </c>
      <c r="K19">
        <v>118.0327194</v>
      </c>
      <c r="L19">
        <v>46.828009399999999</v>
      </c>
      <c r="M19">
        <v>67.88</v>
      </c>
      <c r="N19">
        <v>3.3239999999999998</v>
      </c>
      <c r="V19">
        <v>2.0699999999999998</v>
      </c>
      <c r="W19">
        <v>39</v>
      </c>
      <c r="X19">
        <v>304.13</v>
      </c>
      <c r="Y19">
        <v>6.66</v>
      </c>
      <c r="Z19">
        <v>5.77</v>
      </c>
    </row>
    <row r="20" spans="1:28" x14ac:dyDescent="0.3">
      <c r="A20" t="str">
        <f t="shared" si="0"/>
        <v>Greenethorpe2013_Ex3CvHyola575_CL</v>
      </c>
      <c r="B20" t="s">
        <v>2</v>
      </c>
      <c r="C20" t="s">
        <v>1</v>
      </c>
      <c r="D20" t="s">
        <v>31</v>
      </c>
      <c r="E20" t="s">
        <v>0</v>
      </c>
      <c r="F20" s="2">
        <v>41387</v>
      </c>
      <c r="G20" s="1">
        <v>41485</v>
      </c>
      <c r="H20">
        <f t="shared" si="1"/>
        <v>98</v>
      </c>
      <c r="I20">
        <v>2013</v>
      </c>
      <c r="K20">
        <v>222.0954266</v>
      </c>
      <c r="L20">
        <v>98.735454349999998</v>
      </c>
      <c r="M20">
        <v>117.59699999999999</v>
      </c>
      <c r="N20">
        <v>5.7629999999999999</v>
      </c>
      <c r="V20">
        <v>3.57</v>
      </c>
      <c r="W20">
        <v>50</v>
      </c>
      <c r="X20">
        <v>306.02999999999997</v>
      </c>
      <c r="Y20">
        <v>6.53</v>
      </c>
      <c r="Z20">
        <v>5.43</v>
      </c>
    </row>
    <row r="21" spans="1:28" x14ac:dyDescent="0.3">
      <c r="A21" t="str">
        <f t="shared" si="0"/>
        <v>Greenethorpe2013_Ex3CvAV_Garnet</v>
      </c>
      <c r="B21" t="s">
        <v>2</v>
      </c>
      <c r="C21" t="s">
        <v>1</v>
      </c>
      <c r="D21" t="s">
        <v>4</v>
      </c>
      <c r="E21" t="s">
        <v>0</v>
      </c>
      <c r="F21" s="2">
        <v>41387</v>
      </c>
      <c r="G21" s="1">
        <v>41515</v>
      </c>
      <c r="H21">
        <f t="shared" si="1"/>
        <v>128</v>
      </c>
      <c r="I21">
        <v>2013</v>
      </c>
      <c r="K21">
        <v>598.00157019999995</v>
      </c>
      <c r="L21">
        <v>469.36370899999997</v>
      </c>
      <c r="M21">
        <v>108.372</v>
      </c>
      <c r="N21">
        <v>20.265999999999998</v>
      </c>
      <c r="V21">
        <v>3.1</v>
      </c>
      <c r="W21">
        <v>55</v>
      </c>
      <c r="X21">
        <v>282.43</v>
      </c>
      <c r="Y21">
        <v>5.59</v>
      </c>
      <c r="Z21">
        <v>2.83</v>
      </c>
      <c r="AB21">
        <v>3.24</v>
      </c>
    </row>
    <row r="22" spans="1:28" x14ac:dyDescent="0.3">
      <c r="A22" t="str">
        <f t="shared" si="0"/>
        <v>Greenethorpe2013_Ex3CvCrusher_TT</v>
      </c>
      <c r="B22" t="s">
        <v>2</v>
      </c>
      <c r="C22" t="s">
        <v>1</v>
      </c>
      <c r="D22" t="s">
        <v>3</v>
      </c>
      <c r="E22" t="s">
        <v>0</v>
      </c>
      <c r="F22" s="2">
        <v>41387</v>
      </c>
      <c r="G22" s="1">
        <v>41515</v>
      </c>
      <c r="H22">
        <f t="shared" si="1"/>
        <v>128</v>
      </c>
      <c r="I22">
        <v>2013</v>
      </c>
      <c r="K22">
        <v>362.10317179999998</v>
      </c>
      <c r="L22">
        <v>259.64621529999999</v>
      </c>
      <c r="M22">
        <v>82.484999999999999</v>
      </c>
      <c r="N22">
        <v>19.972000000000001</v>
      </c>
      <c r="V22">
        <v>2.23</v>
      </c>
      <c r="W22">
        <v>44</v>
      </c>
      <c r="X22">
        <v>271.61</v>
      </c>
      <c r="Y22">
        <v>6.17</v>
      </c>
      <c r="Z22">
        <v>3.82</v>
      </c>
      <c r="AB22">
        <v>3.8</v>
      </c>
    </row>
    <row r="23" spans="1:28" x14ac:dyDescent="0.3">
      <c r="A23" t="str">
        <f t="shared" si="0"/>
        <v>Greenethorpe2013_Ex3CvHyola575_CL</v>
      </c>
      <c r="B23" t="s">
        <v>2</v>
      </c>
      <c r="C23" t="s">
        <v>1</v>
      </c>
      <c r="D23" t="s">
        <v>31</v>
      </c>
      <c r="E23" t="s">
        <v>0</v>
      </c>
      <c r="F23" s="2">
        <v>41387</v>
      </c>
      <c r="G23" s="1">
        <v>41515</v>
      </c>
      <c r="H23">
        <f t="shared" si="1"/>
        <v>128</v>
      </c>
      <c r="I23">
        <v>2013</v>
      </c>
      <c r="K23">
        <v>673.6989112</v>
      </c>
      <c r="L23">
        <v>523.51197990000003</v>
      </c>
      <c r="M23">
        <v>119.642</v>
      </c>
      <c r="N23">
        <v>30.544</v>
      </c>
      <c r="V23">
        <v>3.15</v>
      </c>
      <c r="W23">
        <v>51</v>
      </c>
      <c r="X23">
        <v>257.76</v>
      </c>
      <c r="Y23">
        <v>5.54</v>
      </c>
      <c r="Z23">
        <v>2.88</v>
      </c>
      <c r="AB23">
        <v>3.23</v>
      </c>
    </row>
    <row r="24" spans="1:28" x14ac:dyDescent="0.3">
      <c r="A24" t="str">
        <f t="shared" si="0"/>
        <v>Greenethorpe2013_Ex3CvAV_Garnet</v>
      </c>
      <c r="B24" t="s">
        <v>2</v>
      </c>
      <c r="C24" t="s">
        <v>1</v>
      </c>
      <c r="D24" t="s">
        <v>4</v>
      </c>
      <c r="E24" t="s">
        <v>0</v>
      </c>
      <c r="F24" s="2">
        <v>41387</v>
      </c>
      <c r="G24" s="1">
        <v>41543</v>
      </c>
      <c r="H24">
        <f t="shared" si="1"/>
        <v>156</v>
      </c>
      <c r="I24">
        <v>2013</v>
      </c>
      <c r="K24">
        <v>1157.399476</v>
      </c>
      <c r="L24">
        <v>666.00919999999996</v>
      </c>
      <c r="M24">
        <v>35.551000000000002</v>
      </c>
      <c r="N24">
        <v>0</v>
      </c>
      <c r="V24">
        <v>0</v>
      </c>
      <c r="W24">
        <v>46</v>
      </c>
    </row>
    <row r="25" spans="1:28" x14ac:dyDescent="0.3">
      <c r="A25" t="str">
        <f t="shared" si="0"/>
        <v>Greenethorpe2013_Ex3CvCrusher_TT</v>
      </c>
      <c r="B25" t="s">
        <v>2</v>
      </c>
      <c r="C25" t="s">
        <v>1</v>
      </c>
      <c r="D25" t="s">
        <v>3</v>
      </c>
      <c r="E25" t="s">
        <v>0</v>
      </c>
      <c r="F25" s="2">
        <v>41387</v>
      </c>
      <c r="G25" s="1">
        <v>41543</v>
      </c>
      <c r="H25">
        <f t="shared" si="1"/>
        <v>156</v>
      </c>
      <c r="I25">
        <v>2013</v>
      </c>
      <c r="K25">
        <v>745.24384239999995</v>
      </c>
      <c r="L25">
        <v>422.53837709999999</v>
      </c>
      <c r="M25">
        <v>37.972999999999999</v>
      </c>
      <c r="N25">
        <v>0</v>
      </c>
      <c r="V25">
        <v>0</v>
      </c>
      <c r="W25">
        <v>39</v>
      </c>
    </row>
    <row r="26" spans="1:28" x14ac:dyDescent="0.3">
      <c r="A26" t="str">
        <f t="shared" si="0"/>
        <v>Greenethorpe2013_Ex3CvHyola575_CL</v>
      </c>
      <c r="B26" t="s">
        <v>2</v>
      </c>
      <c r="C26" t="s">
        <v>1</v>
      </c>
      <c r="D26" t="s">
        <v>31</v>
      </c>
      <c r="E26" t="s">
        <v>0</v>
      </c>
      <c r="F26" s="2">
        <v>41387</v>
      </c>
      <c r="G26" s="1">
        <v>41543</v>
      </c>
      <c r="H26">
        <f t="shared" si="1"/>
        <v>156</v>
      </c>
      <c r="I26">
        <v>2013</v>
      </c>
      <c r="K26">
        <v>1078.2827010000001</v>
      </c>
      <c r="L26">
        <v>642.6608099</v>
      </c>
      <c r="M26">
        <v>55.206000000000003</v>
      </c>
      <c r="N26">
        <v>0</v>
      </c>
      <c r="V26">
        <v>0</v>
      </c>
      <c r="W26">
        <v>44</v>
      </c>
    </row>
    <row r="27" spans="1:28" x14ac:dyDescent="0.3">
      <c r="A27" t="str">
        <f t="shared" si="0"/>
        <v>Greenethorpe2013_Ex3CvAV_Garnet</v>
      </c>
      <c r="B27" t="s">
        <v>2</v>
      </c>
      <c r="C27" t="s">
        <v>1</v>
      </c>
      <c r="D27" t="s">
        <v>4</v>
      </c>
      <c r="E27" t="s">
        <v>0</v>
      </c>
      <c r="F27" s="2">
        <v>41387</v>
      </c>
      <c r="G27" s="1">
        <v>41570</v>
      </c>
      <c r="H27">
        <f t="shared" si="1"/>
        <v>183</v>
      </c>
      <c r="I27">
        <v>2013</v>
      </c>
      <c r="J27">
        <v>9</v>
      </c>
      <c r="K27">
        <v>1140.9973299999999</v>
      </c>
      <c r="L27">
        <v>457.08934870000002</v>
      </c>
      <c r="M27">
        <v>0</v>
      </c>
      <c r="N27">
        <v>0</v>
      </c>
      <c r="O27">
        <v>335.26600000000002</v>
      </c>
      <c r="P27">
        <v>335.26600000000002</v>
      </c>
      <c r="Q27">
        <v>0.29099999999999998</v>
      </c>
      <c r="R27">
        <v>3.1709999999999998</v>
      </c>
      <c r="S27">
        <v>3084.7750000000001</v>
      </c>
      <c r="T27">
        <v>105966.66800000001</v>
      </c>
      <c r="U27">
        <v>34.64</v>
      </c>
      <c r="V27">
        <v>0</v>
      </c>
      <c r="W27">
        <v>41</v>
      </c>
      <c r="AA27">
        <v>1.25</v>
      </c>
    </row>
    <row r="28" spans="1:28" x14ac:dyDescent="0.3">
      <c r="A28" t="str">
        <f t="shared" si="0"/>
        <v>Greenethorpe2013_Ex3CvCrusher_TT</v>
      </c>
      <c r="B28" t="s">
        <v>2</v>
      </c>
      <c r="C28" t="s">
        <v>1</v>
      </c>
      <c r="D28" t="s">
        <v>3</v>
      </c>
      <c r="E28" t="s">
        <v>0</v>
      </c>
      <c r="F28" s="2">
        <v>41387</v>
      </c>
      <c r="G28" s="1">
        <v>41570</v>
      </c>
      <c r="H28">
        <f t="shared" si="1"/>
        <v>183</v>
      </c>
      <c r="I28">
        <v>2013</v>
      </c>
      <c r="J28">
        <v>9</v>
      </c>
      <c r="K28">
        <v>803.21128910000004</v>
      </c>
      <c r="L28">
        <v>375.06271700000002</v>
      </c>
      <c r="M28">
        <v>0</v>
      </c>
      <c r="N28">
        <v>0</v>
      </c>
      <c r="O28">
        <v>209.84899999999999</v>
      </c>
      <c r="P28">
        <v>209.84899999999999</v>
      </c>
      <c r="Q28">
        <v>0.26200000000000001</v>
      </c>
      <c r="R28">
        <v>2.79</v>
      </c>
      <c r="S28">
        <v>2193.924493</v>
      </c>
      <c r="T28">
        <v>76401.240489999996</v>
      </c>
      <c r="U28">
        <v>35.329523569999999</v>
      </c>
      <c r="V28">
        <v>0</v>
      </c>
      <c r="W28">
        <v>36</v>
      </c>
      <c r="AA28">
        <v>1.44</v>
      </c>
    </row>
    <row r="29" spans="1:28" x14ac:dyDescent="0.3">
      <c r="A29" t="str">
        <f t="shared" si="0"/>
        <v>Greenethorpe2013_Ex3CvHyola575_CL</v>
      </c>
      <c r="B29" t="s">
        <v>2</v>
      </c>
      <c r="C29" t="s">
        <v>1</v>
      </c>
      <c r="D29" t="s">
        <v>31</v>
      </c>
      <c r="E29" t="s">
        <v>0</v>
      </c>
      <c r="F29" s="2">
        <v>41387</v>
      </c>
      <c r="G29" s="1">
        <v>41570</v>
      </c>
      <c r="H29">
        <f t="shared" si="1"/>
        <v>183</v>
      </c>
      <c r="I29">
        <v>2013</v>
      </c>
      <c r="J29">
        <v>9</v>
      </c>
      <c r="K29">
        <v>1336.9879860000001</v>
      </c>
      <c r="L29">
        <v>657.72001049999994</v>
      </c>
      <c r="M29">
        <v>0</v>
      </c>
      <c r="N29">
        <v>0</v>
      </c>
      <c r="O29">
        <v>329.7</v>
      </c>
      <c r="P29">
        <v>329.7</v>
      </c>
      <c r="Q29">
        <v>0.245</v>
      </c>
      <c r="R29">
        <v>3.42</v>
      </c>
      <c r="S29">
        <v>4279.2039999999997</v>
      </c>
      <c r="T29">
        <v>95862.459000000003</v>
      </c>
      <c r="U29">
        <v>22.439</v>
      </c>
      <c r="V29">
        <v>0</v>
      </c>
      <c r="W29">
        <v>41</v>
      </c>
      <c r="AA29">
        <v>1.02</v>
      </c>
    </row>
    <row r="41" spans="1:11" x14ac:dyDescent="0.3">
      <c r="A41" t="s">
        <v>36</v>
      </c>
      <c r="B41" t="s">
        <v>2</v>
      </c>
      <c r="C41" t="s">
        <v>7</v>
      </c>
      <c r="D41" t="s">
        <v>6</v>
      </c>
      <c r="E41" t="s">
        <v>0</v>
      </c>
      <c r="F41" s="2">
        <v>41358</v>
      </c>
      <c r="G41" s="1">
        <v>41563</v>
      </c>
      <c r="H41">
        <f t="shared" ref="H41" si="2">G41-F41</f>
        <v>205</v>
      </c>
      <c r="I41">
        <v>2013</v>
      </c>
      <c r="K41">
        <v>961.09308520000002</v>
      </c>
    </row>
  </sheetData>
  <autoFilter ref="A1:AB29" xr:uid="{2557CFD6-CB19-4391-8652-D83569434BCC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Observed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Neil Huth</dc:creator>
  <cp:lastModifiedBy>Hu, Pengcheng (A&amp;F, Black Mountain)</cp:lastModifiedBy>
  <dcterms:created xsi:type="dcterms:W3CDTF">2021-04-09T08:27:30Z</dcterms:created>
  <dcterms:modified xsi:type="dcterms:W3CDTF">2024-01-31T03:50:34Z</dcterms:modified>
</cp:coreProperties>
</file>