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peng/Courses/Excel/"/>
    </mc:Choice>
  </mc:AlternateContent>
  <xr:revisionPtr revIDLastSave="0" documentId="13_ncr:1_{1BE7D92C-630E-EC47-AEA4-55C0E2D747EE}" xr6:coauthVersionLast="47" xr6:coauthVersionMax="47" xr10:uidLastSave="{00000000-0000-0000-0000-000000000000}"/>
  <bookViews>
    <workbookView xWindow="1560" yWindow="2060" windowWidth="27240" windowHeight="15940" xr2:uid="{5A661BD2-7AAC-F944-9A35-EAB920D2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B17" i="1" s="1"/>
  <c r="C24" i="1"/>
  <c r="C6" i="1"/>
  <c r="C22" i="1"/>
  <c r="C11" i="1"/>
  <c r="C17" i="1"/>
  <c r="B22" i="1" l="1"/>
  <c r="B24" i="1" s="1"/>
  <c r="A27" i="1" l="1"/>
  <c r="B37" i="1"/>
</calcChain>
</file>

<file path=xl/sharedStrings.xml><?xml version="1.0" encoding="utf-8"?>
<sst xmlns="http://schemas.openxmlformats.org/spreadsheetml/2006/main" count="23" uniqueCount="22">
  <si>
    <t>Screamin' Blue Jays Tour</t>
  </si>
  <si>
    <t>Number of Concerts:</t>
  </si>
  <si>
    <t>Concerts per week:</t>
  </si>
  <si>
    <t>Weeks on tour:</t>
  </si>
  <si>
    <t>Total concerts:</t>
  </si>
  <si>
    <t>Expected Concert Attendance</t>
  </si>
  <si>
    <t>Maximum capacity:</t>
  </si>
  <si>
    <t>Attendance(%):</t>
  </si>
  <si>
    <t xml:space="preserve">Number of tickets sold: </t>
  </si>
  <si>
    <t>Costs</t>
  </si>
  <si>
    <t>Fixed start-up cost:</t>
  </si>
  <si>
    <t>Venue rental cost:</t>
  </si>
  <si>
    <t>Total cost:</t>
  </si>
  <si>
    <t>Revenue</t>
  </si>
  <si>
    <t>Ticket price:</t>
  </si>
  <si>
    <t>Concession sales:</t>
  </si>
  <si>
    <t>Total revenue:</t>
  </si>
  <si>
    <t>Profit</t>
  </si>
  <si>
    <t>per show</t>
  </si>
  <si>
    <t>per person</t>
  </si>
  <si>
    <t>Attendance(%) vs Profit</t>
  </si>
  <si>
    <t>Weeks on Tour &amp; Tickets Price vs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</si>
</sst>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([$$-409]* #,##0_);_([$$-409]* \(#,##0\);_([$$-409]* &quot;-&quot;??_);_(@_)"/>
  </numFmts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1" fillId="0" borderId="1" xfId="1"/>
    <xf numFmtId="0" fontId="0" fillId="2" borderId="0" xfId="0" applyFill="1"/>
    <xf numFmtId="0" fontId="0" fillId="0" borderId="0" xfId="0" applyAlignment="1">
      <alignment horizontal="left" indent="1"/>
    </xf>
    <xf numFmtId="0" fontId="2" fillId="0" borderId="2" xfId="2"/>
    <xf numFmtId="0" fontId="2" fillId="0" borderId="2" xfId="2" applyAlignment="1">
      <alignment horizontal="left"/>
    </xf>
    <xf numFmtId="9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5" fontId="3" fillId="0" borderId="0" xfId="0" applyNumberFormat="1" applyFont="1"/>
    <xf numFmtId="165" fontId="0" fillId="2" borderId="0" xfId="0" applyNumberFormat="1" applyFill="1"/>
    <xf numFmtId="0" fontId="2" fillId="0" borderId="2" xfId="2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9E32-E153-0646-9759-B986DC46BCFD}">
  <dimension ref="A1:G44"/>
  <sheetViews>
    <sheetView tabSelected="1" zoomScale="130" zoomScaleNormal="130" workbookViewId="0">
      <selection activeCell="A27" sqref="A27"/>
    </sheetView>
  </sheetViews>
  <sheetFormatPr baseColWidth="10" defaultRowHeight="16" x14ac:dyDescent="0.2"/>
  <cols>
    <col min="1" max="1" width="22.33203125" customWidth="1"/>
    <col min="2" max="2" width="14" bestFit="1" customWidth="1"/>
    <col min="5" max="5" width="14" customWidth="1"/>
    <col min="6" max="6" width="14.5" customWidth="1"/>
  </cols>
  <sheetData>
    <row r="1" spans="1:3" ht="21" thickBot="1" x14ac:dyDescent="0.3">
      <c r="A1" s="1" t="s">
        <v>0</v>
      </c>
    </row>
    <row r="2" spans="1:3" ht="17" thickTop="1" x14ac:dyDescent="0.2"/>
    <row r="3" spans="1:3" ht="18" thickBot="1" x14ac:dyDescent="0.25">
      <c r="A3" s="4" t="s">
        <v>1</v>
      </c>
    </row>
    <row r="4" spans="1:3" ht="17" thickTop="1" x14ac:dyDescent="0.2">
      <c r="A4" s="3" t="s">
        <v>2</v>
      </c>
      <c r="B4" s="2">
        <v>5</v>
      </c>
    </row>
    <row r="5" spans="1:3" x14ac:dyDescent="0.2">
      <c r="A5" s="3" t="s">
        <v>3</v>
      </c>
      <c r="B5" s="2">
        <v>30</v>
      </c>
    </row>
    <row r="6" spans="1:3" x14ac:dyDescent="0.2">
      <c r="A6" s="3" t="s">
        <v>4</v>
      </c>
      <c r="B6">
        <f>B4*B5</f>
        <v>150</v>
      </c>
      <c r="C6" t="str">
        <f ca="1">_xlfn.FORMULATEXT(B6)</f>
        <v>=B4*B5</v>
      </c>
    </row>
    <row r="8" spans="1:3" ht="18" thickBot="1" x14ac:dyDescent="0.25">
      <c r="A8" s="5" t="s">
        <v>5</v>
      </c>
    </row>
    <row r="9" spans="1:3" ht="17" thickTop="1" x14ac:dyDescent="0.2">
      <c r="A9" s="3" t="s">
        <v>6</v>
      </c>
      <c r="B9">
        <v>800</v>
      </c>
    </row>
    <row r="10" spans="1:3" x14ac:dyDescent="0.2">
      <c r="A10" s="3" t="s">
        <v>7</v>
      </c>
      <c r="B10" s="6">
        <v>0.8</v>
      </c>
    </row>
    <row r="11" spans="1:3" x14ac:dyDescent="0.2">
      <c r="A11" s="3" t="s">
        <v>8</v>
      </c>
      <c r="B11">
        <f>B9*B10</f>
        <v>640</v>
      </c>
      <c r="C11" t="str">
        <f ca="1">_xlfn.FORMULATEXT(B11)</f>
        <v>=B9*B10</v>
      </c>
    </row>
    <row r="14" spans="1:3" ht="18" thickBot="1" x14ac:dyDescent="0.25">
      <c r="A14" s="5" t="s">
        <v>9</v>
      </c>
    </row>
    <row r="15" spans="1:3" ht="17" thickTop="1" x14ac:dyDescent="0.2">
      <c r="A15" s="3" t="s">
        <v>10</v>
      </c>
      <c r="B15" s="8">
        <v>5500000</v>
      </c>
    </row>
    <row r="16" spans="1:3" x14ac:dyDescent="0.2">
      <c r="A16" s="3" t="s">
        <v>11</v>
      </c>
      <c r="B16">
        <v>1000</v>
      </c>
      <c r="C16" t="s">
        <v>18</v>
      </c>
    </row>
    <row r="17" spans="1:7" x14ac:dyDescent="0.2">
      <c r="A17" s="3" t="s">
        <v>12</v>
      </c>
      <c r="B17" s="8">
        <f>B15+B6*B16</f>
        <v>5650000</v>
      </c>
      <c r="C17" t="str">
        <f ca="1">_xlfn.FORMULATEXT(B17)</f>
        <v>=B15+B6*B16</v>
      </c>
    </row>
    <row r="19" spans="1:7" ht="18" thickBot="1" x14ac:dyDescent="0.25">
      <c r="A19" s="5" t="s">
        <v>13</v>
      </c>
    </row>
    <row r="20" spans="1:7" ht="17" thickTop="1" x14ac:dyDescent="0.2">
      <c r="A20" s="3" t="s">
        <v>14</v>
      </c>
      <c r="B20" s="11">
        <v>50</v>
      </c>
      <c r="C20" t="s">
        <v>19</v>
      </c>
    </row>
    <row r="21" spans="1:7" x14ac:dyDescent="0.2">
      <c r="A21" s="3" t="s">
        <v>15</v>
      </c>
      <c r="B21" s="7">
        <v>1.5</v>
      </c>
      <c r="C21" t="s">
        <v>19</v>
      </c>
    </row>
    <row r="22" spans="1:7" x14ac:dyDescent="0.2">
      <c r="A22" s="3" t="s">
        <v>16</v>
      </c>
      <c r="B22" s="8">
        <f>B11*B6*(B20+B21)</f>
        <v>4944000</v>
      </c>
      <c r="C22" t="str">
        <f ca="1">_xlfn.FORMULATEXT(B22)</f>
        <v>=B11*B6*(B20+B21)</v>
      </c>
    </row>
    <row r="24" spans="1:7" ht="18" thickBot="1" x14ac:dyDescent="0.25">
      <c r="A24" s="5" t="s">
        <v>17</v>
      </c>
      <c r="B24" s="8">
        <f>B22-B17</f>
        <v>-706000</v>
      </c>
      <c r="C24" t="str">
        <f ca="1">_xlfn.FORMULATEXT(B24)</f>
        <v>=B22-B17</v>
      </c>
    </row>
    <row r="25" spans="1:7" ht="17" thickTop="1" x14ac:dyDescent="0.2"/>
    <row r="26" spans="1:7" ht="18" thickBot="1" x14ac:dyDescent="0.25">
      <c r="A26" s="12" t="s">
        <v>21</v>
      </c>
      <c r="B26" s="12"/>
      <c r="C26" s="12"/>
      <c r="D26" s="12"/>
      <c r="E26" s="12"/>
      <c r="F26" s="12"/>
      <c r="G26" s="12"/>
    </row>
    <row r="27" spans="1:7" ht="17" thickTop="1" x14ac:dyDescent="0.2">
      <c r="A27" s="10">
        <f>B24</f>
        <v>-706000</v>
      </c>
      <c r="B27" s="8">
        <v>40</v>
      </c>
      <c r="C27" s="8">
        <v>45</v>
      </c>
      <c r="D27" s="8">
        <v>50</v>
      </c>
      <c r="E27" s="8">
        <v>55</v>
      </c>
      <c r="F27" s="8">
        <v>60</v>
      </c>
      <c r="G27" s="8">
        <v>65</v>
      </c>
    </row>
    <row r="28" spans="1:7" x14ac:dyDescent="0.2">
      <c r="A28">
        <v>30</v>
      </c>
      <c r="B28">
        <f t="dataTable" ref="B28:G34" dt2D="1" dtr="1" r1="B20" r2="B5" ca="1"/>
        <v>-1666000</v>
      </c>
      <c r="C28">
        <v>-1186000</v>
      </c>
      <c r="D28">
        <v>-706000</v>
      </c>
      <c r="E28">
        <v>-226000</v>
      </c>
      <c r="F28">
        <v>254000</v>
      </c>
      <c r="G28">
        <v>734000</v>
      </c>
    </row>
    <row r="29" spans="1:7" x14ac:dyDescent="0.2">
      <c r="A29">
        <v>35</v>
      </c>
      <c r="B29">
        <v>-1027000</v>
      </c>
      <c r="C29">
        <v>-467000</v>
      </c>
      <c r="D29">
        <v>93000</v>
      </c>
      <c r="E29">
        <v>653000</v>
      </c>
      <c r="F29">
        <v>1213000</v>
      </c>
      <c r="G29">
        <v>1773000</v>
      </c>
    </row>
    <row r="30" spans="1:7" x14ac:dyDescent="0.2">
      <c r="A30">
        <v>40</v>
      </c>
      <c r="B30">
        <v>-388000</v>
      </c>
      <c r="C30">
        <v>252000</v>
      </c>
      <c r="D30">
        <v>892000</v>
      </c>
      <c r="E30">
        <v>1532000</v>
      </c>
      <c r="F30">
        <v>2172000</v>
      </c>
      <c r="G30">
        <v>2812000</v>
      </c>
    </row>
    <row r="31" spans="1:7" x14ac:dyDescent="0.2">
      <c r="A31">
        <v>45</v>
      </c>
      <c r="B31">
        <v>251000</v>
      </c>
      <c r="C31">
        <v>971000</v>
      </c>
      <c r="D31">
        <v>1691000</v>
      </c>
      <c r="E31">
        <v>2411000</v>
      </c>
      <c r="F31">
        <v>3131000</v>
      </c>
      <c r="G31">
        <v>3851000</v>
      </c>
    </row>
    <row r="32" spans="1:7" x14ac:dyDescent="0.2">
      <c r="A32">
        <v>50</v>
      </c>
      <c r="B32">
        <v>890000</v>
      </c>
      <c r="C32">
        <v>1690000</v>
      </c>
      <c r="D32">
        <v>2490000</v>
      </c>
      <c r="E32">
        <v>3290000</v>
      </c>
      <c r="F32">
        <v>4090000</v>
      </c>
      <c r="G32">
        <v>4890000</v>
      </c>
    </row>
    <row r="33" spans="1:7" x14ac:dyDescent="0.2">
      <c r="A33">
        <v>55</v>
      </c>
      <c r="B33">
        <v>1529000</v>
      </c>
      <c r="C33">
        <v>2409000</v>
      </c>
      <c r="D33">
        <v>3289000</v>
      </c>
      <c r="E33">
        <v>4169000</v>
      </c>
      <c r="F33">
        <v>5049000</v>
      </c>
      <c r="G33">
        <v>5929000</v>
      </c>
    </row>
    <row r="34" spans="1:7" x14ac:dyDescent="0.2">
      <c r="A34">
        <v>60</v>
      </c>
      <c r="B34">
        <v>2168000</v>
      </c>
      <c r="C34">
        <v>3128000</v>
      </c>
      <c r="D34">
        <v>4088000</v>
      </c>
      <c r="E34">
        <v>5048000</v>
      </c>
      <c r="F34">
        <v>6008000</v>
      </c>
      <c r="G34">
        <v>6968000</v>
      </c>
    </row>
    <row r="36" spans="1:7" ht="18" thickBot="1" x14ac:dyDescent="0.25">
      <c r="A36" s="12" t="s">
        <v>20</v>
      </c>
      <c r="B36" s="12"/>
    </row>
    <row r="37" spans="1:7" ht="17" thickTop="1" x14ac:dyDescent="0.2">
      <c r="B37" s="10">
        <f>B24</f>
        <v>-706000</v>
      </c>
    </row>
    <row r="38" spans="1:7" x14ac:dyDescent="0.2">
      <c r="A38" s="9">
        <v>0.4</v>
      </c>
      <c r="B38" s="8">
        <f t="dataTable" ref="B38:B44" dt2D="0" dtr="0" r1="B10"/>
        <v>-3178000</v>
      </c>
    </row>
    <row r="39" spans="1:7" x14ac:dyDescent="0.2">
      <c r="A39" s="9">
        <v>0.5</v>
      </c>
      <c r="B39" s="8">
        <v>-2560000</v>
      </c>
    </row>
    <row r="40" spans="1:7" x14ac:dyDescent="0.2">
      <c r="A40" s="9">
        <v>0.6</v>
      </c>
      <c r="B40" s="8">
        <v>-1942000</v>
      </c>
    </row>
    <row r="41" spans="1:7" x14ac:dyDescent="0.2">
      <c r="A41" s="9">
        <v>0.7</v>
      </c>
      <c r="B41" s="8">
        <v>-1324000</v>
      </c>
    </row>
    <row r="42" spans="1:7" x14ac:dyDescent="0.2">
      <c r="A42" s="9">
        <v>0.8</v>
      </c>
      <c r="B42" s="8">
        <v>-706000</v>
      </c>
    </row>
    <row r="43" spans="1:7" x14ac:dyDescent="0.2">
      <c r="A43" s="9">
        <v>0.9</v>
      </c>
      <c r="B43" s="8">
        <v>-88000</v>
      </c>
    </row>
    <row r="44" spans="1:7" x14ac:dyDescent="0.2">
      <c r="A44" s="9">
        <v>1</v>
      </c>
      <c r="B44" s="8">
        <v>530000</v>
      </c>
    </row>
  </sheetData>
  <mergeCells count="2">
    <mergeCell ref="A26:G26"/>
    <mergeCell ref="A36:B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2025-08-16T02:21:52Z</cp:lastPrinted>
  <dcterms:created xsi:type="dcterms:W3CDTF">2025-08-16T01:51:19Z</dcterms:created>
  <dcterms:modified xsi:type="dcterms:W3CDTF">2025-08-16T02:22:22Z</dcterms:modified>
</cp:coreProperties>
</file>